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9"/>
  <workbookPr codeName="ThisWorkbook" defaultThemeVersion="124226"/>
  <mc:AlternateContent xmlns:mc="http://schemas.openxmlformats.org/markup-compatibility/2006">
    <mc:Choice Requires="x15">
      <x15ac:absPath xmlns:x15ac="http://schemas.microsoft.com/office/spreadsheetml/2010/11/ac" url="C:\Users\bbailey\Documents\Templates\STEELWEB, CNO, METALLOS WEBSITES - REVISED MAY 2020\French Canadian\Financial Secretary Cash Books\"/>
    </mc:Choice>
  </mc:AlternateContent>
  <xr:revisionPtr revIDLastSave="0" documentId="13_ncr:1_{13DF1178-FE23-47AD-ADD1-0105267CF014}" xr6:coauthVersionLast="36" xr6:coauthVersionMax="36" xr10:uidLastSave="{00000000-0000-0000-0000-000000000000}"/>
  <workbookProtection workbookAlgorithmName="SHA-512" workbookHashValue="QYzrnupSQi9yawooVwAHFk+ai50cEA6Oyjp/aRKDU2BAMyDw0O3AslD1zUKhkXf0uSKPsmIHgUOiXuLk/2/4Fg==" workbookSaltValue="InZUY4RuuYhclo3Syh8IAg==" workbookSpinCount="100000" lockStructure="1"/>
  <bookViews>
    <workbookView xWindow="-15" yWindow="-15" windowWidth="10320" windowHeight="8160" tabRatio="828"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S"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Trim'!$A$1:$J$69</definedName>
    <definedName name="_xlnm.Print_Area" localSheetId="26">'2ème Trim'!$A$1:$J$69</definedName>
    <definedName name="_xlnm.Print_Area" localSheetId="27">'3ème Trim'!$A$1:$J$69</definedName>
    <definedName name="_xlnm.Print_Area" localSheetId="28">'4ème Trim'!$A$1:$J$69</definedName>
    <definedName name="_xlnm.Print_Area" localSheetId="15">AOUT!$A$9:$AL$771</definedName>
    <definedName name="_xlnm.Print_Area" localSheetId="7">AVRIL!$A$9:$AL$771</definedName>
    <definedName name="_xlnm.Print_Area" localSheetId="23">DÉCEMBRE!$A$9:$AL$771</definedName>
    <definedName name="_xlnm.Print_Area" localSheetId="3">FÉVRIER!$A$9:$AL$771</definedName>
    <definedName name="_xlnm.Print_Area" localSheetId="1">JANVIER!$A$9:$AL$771</definedName>
    <definedName name="_xlnm.Print_Area" localSheetId="13">JUILLET!$A$9:$AL$771</definedName>
    <definedName name="_xlnm.Print_Area" localSheetId="11">JUIN!$A$9:$AL$771</definedName>
    <definedName name="_xlnm.Print_Area" localSheetId="9">MAI!$A$9:$AL$771</definedName>
    <definedName name="_xlnm.Print_Area" localSheetId="5">MARS!$A$9:$AL$771</definedName>
    <definedName name="_xlnm.Print_Area" localSheetId="21">NOVEMBRE!$A$9:$AL$771</definedName>
    <definedName name="_xlnm.Print_Area" localSheetId="19">OCTOBRE!$A$9:$AL$771</definedName>
    <definedName name="_xlnm.Print_Area" localSheetId="16">'RAP AOUT'!$A$1:$J$50</definedName>
    <definedName name="_xlnm.Print_Area" localSheetId="8">'RAP AVR'!$A$1:$J$50</definedName>
    <definedName name="_xlnm.Print_Area" localSheetId="24">'RAP DÉC'!$A$1:$J$50</definedName>
    <definedName name="_xlnm.Print_Area" localSheetId="4">'RAP FÉV'!$A$1:$J$50</definedName>
    <definedName name="_xlnm.Print_Area" localSheetId="2">'RAP JAN'!$A$1:$J$50</definedName>
    <definedName name="_xlnm.Print_Area" localSheetId="14">'RAP JUIL'!$A$1:$J$50</definedName>
    <definedName name="_xlnm.Print_Area" localSheetId="12">'RAP JUIN'!$A$1:$J$50</definedName>
    <definedName name="_xlnm.Print_Area" localSheetId="10">'RAP MAI'!$A$1:$J$50</definedName>
    <definedName name="_xlnm.Print_Area" localSheetId="6">'RAP MARS'!$A$1:$J$50</definedName>
    <definedName name="_xlnm.Print_Area" localSheetId="22">'RAP NOV'!$A$1:$J$50</definedName>
    <definedName name="_xlnm.Print_Area" localSheetId="20">'RAP OCT'!$A$1:$J$50</definedName>
    <definedName name="_xlnm.Print_Area" localSheetId="18">'RAP SEP'!$A$1:$J$50</definedName>
    <definedName name="_xlnm.Print_Area" localSheetId="29">'Rapport Annuel 251ARCF'!$A$8:$AJ$83</definedName>
    <definedName name="_xlnm.Print_Area" localSheetId="17">SEPTEMBRE!$A$9:$AL$771</definedName>
    <definedName name="_xlnm.Print_Titles" localSheetId="29">'Rapport Annuel 251ARCF'!$8:$11</definedName>
  </definedNames>
  <calcPr calcId="191029"/>
</workbook>
</file>

<file path=xl/calcChain.xml><?xml version="1.0" encoding="utf-8"?>
<calcChain xmlns="http://schemas.openxmlformats.org/spreadsheetml/2006/main">
  <c r="G79" i="13" l="1"/>
  <c r="G81" i="13" s="1"/>
  <c r="F47" i="17"/>
  <c r="F47" i="21"/>
  <c r="F47" i="25"/>
  <c r="F47" i="29"/>
  <c r="O701" i="2"/>
  <c r="O701" i="15"/>
  <c r="O701" i="4"/>
  <c r="O701" i="5"/>
  <c r="O701" i="6"/>
  <c r="O701" i="7"/>
  <c r="O701" i="8"/>
  <c r="O701" i="9"/>
  <c r="O701" i="10"/>
  <c r="O701" i="11"/>
  <c r="O701" i="12"/>
  <c r="O701" i="1"/>
  <c r="G640" i="1" l="1"/>
  <c r="G640" i="15"/>
  <c r="G640" i="4"/>
  <c r="G640" i="5"/>
  <c r="G640" i="6"/>
  <c r="G640" i="7"/>
  <c r="G640" i="8"/>
  <c r="G640" i="9"/>
  <c r="G640" i="10"/>
  <c r="G640" i="11"/>
  <c r="G640" i="12"/>
  <c r="G640" i="2"/>
  <c r="G595" i="1"/>
  <c r="G595" i="15"/>
  <c r="G595" i="4"/>
  <c r="G595" i="5"/>
  <c r="G595" i="6"/>
  <c r="G595" i="7"/>
  <c r="G595" i="8"/>
  <c r="G595" i="9"/>
  <c r="G595" i="10"/>
  <c r="G595" i="11"/>
  <c r="G595" i="12"/>
  <c r="G595" i="2"/>
  <c r="G550" i="1"/>
  <c r="G550" i="15"/>
  <c r="G550" i="4"/>
  <c r="G550" i="5"/>
  <c r="G550" i="6"/>
  <c r="G550" i="7"/>
  <c r="G550" i="8"/>
  <c r="G550" i="9"/>
  <c r="G550" i="10"/>
  <c r="G550" i="11"/>
  <c r="G550" i="12"/>
  <c r="G550" i="2"/>
  <c r="G505" i="1"/>
  <c r="G505" i="15"/>
  <c r="G505" i="4"/>
  <c r="G505" i="5"/>
  <c r="G505" i="6"/>
  <c r="G505" i="7"/>
  <c r="G505" i="8"/>
  <c r="G505" i="9"/>
  <c r="G505" i="10"/>
  <c r="G505" i="11"/>
  <c r="G505" i="12"/>
  <c r="G505" i="2"/>
  <c r="G460" i="1"/>
  <c r="G460" i="15"/>
  <c r="G460" i="4"/>
  <c r="G460" i="5"/>
  <c r="G460" i="6"/>
  <c r="G460" i="7"/>
  <c r="G460" i="8"/>
  <c r="G460" i="9"/>
  <c r="G460" i="10"/>
  <c r="G460" i="11"/>
  <c r="G460" i="12"/>
  <c r="G460" i="2"/>
  <c r="G415" i="1"/>
  <c r="G415" i="15"/>
  <c r="G415" i="4"/>
  <c r="G415" i="5"/>
  <c r="G415" i="6"/>
  <c r="G415" i="7"/>
  <c r="G415" i="8"/>
  <c r="G415" i="9"/>
  <c r="G415" i="10"/>
  <c r="G415" i="11"/>
  <c r="G415" i="12"/>
  <c r="G415" i="2"/>
  <c r="G370" i="1"/>
  <c r="G370" i="15"/>
  <c r="G370" i="4"/>
  <c r="G370" i="5"/>
  <c r="G370" i="6"/>
  <c r="G370" i="7"/>
  <c r="G370" i="8"/>
  <c r="G370" i="9"/>
  <c r="G370" i="10"/>
  <c r="G370" i="11"/>
  <c r="G370" i="12"/>
  <c r="G370" i="2"/>
  <c r="G325" i="1"/>
  <c r="G325" i="15"/>
  <c r="G325" i="4"/>
  <c r="G325" i="5"/>
  <c r="G325" i="6"/>
  <c r="G325" i="7"/>
  <c r="G325" i="8"/>
  <c r="G325" i="9"/>
  <c r="G325" i="10"/>
  <c r="G325" i="11"/>
  <c r="G325" i="12"/>
  <c r="G325" i="2"/>
  <c r="G280" i="1"/>
  <c r="G280" i="15"/>
  <c r="G280" i="4"/>
  <c r="G280" i="5"/>
  <c r="G280" i="6"/>
  <c r="G280" i="7"/>
  <c r="G280" i="8"/>
  <c r="G280" i="9"/>
  <c r="G280" i="10"/>
  <c r="G280" i="11"/>
  <c r="G280" i="12"/>
  <c r="G280" i="2"/>
  <c r="G235" i="1"/>
  <c r="G235" i="15"/>
  <c r="G235" i="4"/>
  <c r="G235" i="5"/>
  <c r="G235" i="6"/>
  <c r="G235" i="7"/>
  <c r="G235" i="8"/>
  <c r="G235" i="9"/>
  <c r="G235" i="10"/>
  <c r="G235" i="11"/>
  <c r="G235" i="12"/>
  <c r="G235" i="2"/>
  <c r="G145" i="1"/>
  <c r="G145" i="15"/>
  <c r="G145" i="4"/>
  <c r="G145" i="5"/>
  <c r="G145" i="6"/>
  <c r="G145" i="7"/>
  <c r="G145" i="8"/>
  <c r="G145" i="9"/>
  <c r="G145" i="10"/>
  <c r="G145" i="11"/>
  <c r="G145" i="12"/>
  <c r="G145" i="2"/>
  <c r="G190" i="1"/>
  <c r="G190" i="15"/>
  <c r="G190" i="4"/>
  <c r="G190" i="5"/>
  <c r="G190" i="6"/>
  <c r="G190" i="7"/>
  <c r="G190" i="8"/>
  <c r="G190" i="9"/>
  <c r="G190" i="10"/>
  <c r="G190" i="11"/>
  <c r="G190" i="12"/>
  <c r="G190" i="2"/>
  <c r="G100" i="1"/>
  <c r="G100" i="15"/>
  <c r="G100" i="4"/>
  <c r="G100" i="5"/>
  <c r="G100" i="6"/>
  <c r="G100" i="7"/>
  <c r="G100" i="8"/>
  <c r="G100" i="9"/>
  <c r="G100" i="10"/>
  <c r="G100" i="11"/>
  <c r="G100" i="12"/>
  <c r="G100" i="2"/>
  <c r="G55" i="1"/>
  <c r="G55" i="15"/>
  <c r="G55" i="4"/>
  <c r="G55" i="5"/>
  <c r="G55" i="6"/>
  <c r="G55" i="7"/>
  <c r="G55" i="8"/>
  <c r="G55" i="9"/>
  <c r="G55" i="10"/>
  <c r="G55" i="11"/>
  <c r="G55" i="12"/>
  <c r="G55" i="2"/>
  <c r="G10" i="15"/>
  <c r="G10" i="4"/>
  <c r="G10" i="5"/>
  <c r="G10" i="6"/>
  <c r="G10" i="7"/>
  <c r="G10" i="8"/>
  <c r="G10" i="9"/>
  <c r="G10" i="10"/>
  <c r="G10" i="11"/>
  <c r="G10" i="12"/>
  <c r="G10" i="2"/>
  <c r="A1" i="25" l="1"/>
  <c r="AG58" i="13" l="1"/>
  <c r="C57" i="15"/>
  <c r="C102" i="15" s="1"/>
  <c r="C147" i="15" s="1"/>
  <c r="C192" i="15" s="1"/>
  <c r="C237" i="15" s="1"/>
  <c r="C282" i="15" s="1"/>
  <c r="C327" i="15" s="1"/>
  <c r="C372" i="15" s="1"/>
  <c r="C417" i="15" s="1"/>
  <c r="C462" i="15" s="1"/>
  <c r="C507" i="15" s="1"/>
  <c r="C552" i="15" s="1"/>
  <c r="C597" i="15" s="1"/>
  <c r="C642" i="15" s="1"/>
  <c r="C57" i="4"/>
  <c r="C102" i="4" s="1"/>
  <c r="C147" i="4" s="1"/>
  <c r="C192" i="4" s="1"/>
  <c r="C237" i="4" s="1"/>
  <c r="C282" i="4" s="1"/>
  <c r="C327" i="4" s="1"/>
  <c r="C372" i="4" s="1"/>
  <c r="C417" i="4" s="1"/>
  <c r="C462" i="4" s="1"/>
  <c r="C507" i="4" s="1"/>
  <c r="C552" i="4" s="1"/>
  <c r="C597" i="4" s="1"/>
  <c r="C642" i="4" s="1"/>
  <c r="C57" i="5"/>
  <c r="C102" i="5" s="1"/>
  <c r="C147" i="5" s="1"/>
  <c r="C192" i="5" s="1"/>
  <c r="C237" i="5" s="1"/>
  <c r="C282" i="5" s="1"/>
  <c r="C327" i="5" s="1"/>
  <c r="C372" i="5" s="1"/>
  <c r="C417" i="5" s="1"/>
  <c r="C462" i="5" s="1"/>
  <c r="C507" i="5" s="1"/>
  <c r="C552" i="5" s="1"/>
  <c r="C597" i="5" s="1"/>
  <c r="C642" i="5" s="1"/>
  <c r="C57" i="6"/>
  <c r="C102" i="6" s="1"/>
  <c r="C147" i="6" s="1"/>
  <c r="C192" i="6" s="1"/>
  <c r="C237" i="6" s="1"/>
  <c r="C282" i="6" s="1"/>
  <c r="C327" i="6" s="1"/>
  <c r="C372" i="6" s="1"/>
  <c r="C417" i="6" s="1"/>
  <c r="C462" i="6" s="1"/>
  <c r="C507" i="6" s="1"/>
  <c r="C552" i="6" s="1"/>
  <c r="C597" i="6" s="1"/>
  <c r="C642" i="6" s="1"/>
  <c r="C57" i="7"/>
  <c r="C102" i="7" s="1"/>
  <c r="C147" i="7" s="1"/>
  <c r="C192" i="7" s="1"/>
  <c r="C237" i="7" s="1"/>
  <c r="C282" i="7" s="1"/>
  <c r="C327" i="7" s="1"/>
  <c r="C372" i="7" s="1"/>
  <c r="C417" i="7" s="1"/>
  <c r="C462" i="7" s="1"/>
  <c r="C507" i="7" s="1"/>
  <c r="C552" i="7" s="1"/>
  <c r="C597" i="7" s="1"/>
  <c r="C642" i="7" s="1"/>
  <c r="C57" i="8"/>
  <c r="C102" i="8" s="1"/>
  <c r="C147" i="8" s="1"/>
  <c r="C192" i="8" s="1"/>
  <c r="C237" i="8" s="1"/>
  <c r="C282" i="8" s="1"/>
  <c r="C327" i="8" s="1"/>
  <c r="C372" i="8" s="1"/>
  <c r="C417" i="8" s="1"/>
  <c r="C462" i="8" s="1"/>
  <c r="C507" i="8" s="1"/>
  <c r="C552" i="8" s="1"/>
  <c r="C597" i="8" s="1"/>
  <c r="C642" i="8" s="1"/>
  <c r="C57" i="9"/>
  <c r="C102" i="9" s="1"/>
  <c r="C147" i="9" s="1"/>
  <c r="C192" i="9" s="1"/>
  <c r="C237" i="9" s="1"/>
  <c r="C282" i="9" s="1"/>
  <c r="C327" i="9" s="1"/>
  <c r="C372" i="9" s="1"/>
  <c r="C417" i="9" s="1"/>
  <c r="C462" i="9" s="1"/>
  <c r="C507" i="9" s="1"/>
  <c r="C552" i="9" s="1"/>
  <c r="C597" i="9" s="1"/>
  <c r="C642" i="9" s="1"/>
  <c r="C57" i="10"/>
  <c r="C102" i="10" s="1"/>
  <c r="C147" i="10" s="1"/>
  <c r="C192" i="10" s="1"/>
  <c r="C237" i="10" s="1"/>
  <c r="C282" i="10" s="1"/>
  <c r="C327" i="10" s="1"/>
  <c r="C372" i="10" s="1"/>
  <c r="C417" i="10" s="1"/>
  <c r="C462" i="10" s="1"/>
  <c r="C507" i="10" s="1"/>
  <c r="C552" i="10" s="1"/>
  <c r="C597" i="10" s="1"/>
  <c r="C642" i="10" s="1"/>
  <c r="C57" i="11"/>
  <c r="C102" i="11" s="1"/>
  <c r="C147" i="11" s="1"/>
  <c r="C192" i="11" s="1"/>
  <c r="C237" i="11" s="1"/>
  <c r="C282" i="11" s="1"/>
  <c r="C327" i="11" s="1"/>
  <c r="C372" i="11" s="1"/>
  <c r="C417" i="11" s="1"/>
  <c r="C462" i="11" s="1"/>
  <c r="C507" i="11" s="1"/>
  <c r="C552" i="11" s="1"/>
  <c r="C597" i="11" s="1"/>
  <c r="C642" i="11" s="1"/>
  <c r="C57" i="12"/>
  <c r="C102" i="12" s="1"/>
  <c r="C147" i="12" s="1"/>
  <c r="C192" i="12" s="1"/>
  <c r="C237" i="12" s="1"/>
  <c r="C282" i="12" s="1"/>
  <c r="C327" i="12" s="1"/>
  <c r="C372" i="12" s="1"/>
  <c r="C417" i="12" s="1"/>
  <c r="C462" i="12" s="1"/>
  <c r="C507" i="12" s="1"/>
  <c r="C552" i="12" s="1"/>
  <c r="C597" i="12" s="1"/>
  <c r="C642" i="12" s="1"/>
  <c r="C57" i="2"/>
  <c r="C102" i="2" s="1"/>
  <c r="C147" i="2" s="1"/>
  <c r="C192" i="2" s="1"/>
  <c r="C237" i="2" s="1"/>
  <c r="C282" i="2" s="1"/>
  <c r="C327" i="2" s="1"/>
  <c r="C372" i="2" s="1"/>
  <c r="C417" i="2" s="1"/>
  <c r="C462" i="2" s="1"/>
  <c r="C507" i="2" s="1"/>
  <c r="C552" i="2" s="1"/>
  <c r="C597" i="2" s="1"/>
  <c r="C642" i="2" s="1"/>
  <c r="AG50" i="13" l="1"/>
  <c r="AG49" i="13"/>
  <c r="AG48" i="13"/>
  <c r="Y58" i="13"/>
  <c r="Y57" i="13"/>
  <c r="Y56" i="13"/>
  <c r="Y55" i="13"/>
  <c r="Y54" i="13"/>
  <c r="Y53" i="13"/>
  <c r="Y52" i="13"/>
  <c r="Y51" i="13"/>
  <c r="Y50" i="13"/>
  <c r="Y49" i="13"/>
  <c r="Y48" i="13"/>
  <c r="O58" i="13"/>
  <c r="O57" i="13"/>
  <c r="O56" i="13"/>
  <c r="O55" i="13"/>
  <c r="O54" i="13"/>
  <c r="O53" i="13"/>
  <c r="O52" i="13"/>
  <c r="O51" i="13"/>
  <c r="O50" i="13"/>
  <c r="O49" i="13"/>
  <c r="O48" i="13"/>
  <c r="G58" i="13"/>
  <c r="G57" i="13"/>
  <c r="G56" i="13"/>
  <c r="G55" i="13"/>
  <c r="G54" i="13"/>
  <c r="G53" i="13"/>
  <c r="G52" i="13"/>
  <c r="G51" i="13"/>
  <c r="G50" i="13"/>
  <c r="G49" i="13"/>
  <c r="G48" i="13"/>
  <c r="AD50" i="13"/>
  <c r="AD49" i="13"/>
  <c r="AD48" i="13"/>
  <c r="V58" i="13"/>
  <c r="V57" i="13"/>
  <c r="V56" i="13"/>
  <c r="V55" i="13"/>
  <c r="V54" i="13"/>
  <c r="V53" i="13"/>
  <c r="V52" i="13"/>
  <c r="V51" i="13"/>
  <c r="V50" i="13"/>
  <c r="V49" i="13"/>
  <c r="V48" i="13"/>
  <c r="L58" i="13"/>
  <c r="L57" i="13"/>
  <c r="L56" i="13"/>
  <c r="L55" i="13"/>
  <c r="L54" i="13"/>
  <c r="L53" i="13"/>
  <c r="L52" i="13"/>
  <c r="L51" i="13"/>
  <c r="L50" i="13"/>
  <c r="L49" i="13"/>
  <c r="L48" i="13"/>
  <c r="D55" i="13"/>
  <c r="D54" i="13"/>
  <c r="D53" i="13"/>
  <c r="D52" i="13"/>
  <c r="D51" i="13"/>
  <c r="D50" i="13"/>
  <c r="D49" i="13"/>
  <c r="D48" i="13"/>
  <c r="D58" i="13"/>
  <c r="D57" i="13"/>
  <c r="D56" i="13"/>
  <c r="G78" i="13" l="1"/>
  <c r="P731" i="2" l="1"/>
  <c r="K731" i="2"/>
  <c r="AJ731" i="2"/>
  <c r="AJ731" i="15" s="1"/>
  <c r="AE731" i="2"/>
  <c r="AE731" i="15" s="1"/>
  <c r="Z731" i="2"/>
  <c r="Z731" i="15" s="1"/>
  <c r="U731" i="2"/>
  <c r="U731" i="15" s="1"/>
  <c r="AJ763" i="2"/>
  <c r="AJ763" i="15" s="1"/>
  <c r="AJ762" i="2"/>
  <c r="AJ762" i="15" s="1"/>
  <c r="AJ761" i="2"/>
  <c r="AJ761" i="15" s="1"/>
  <c r="AJ753" i="2"/>
  <c r="AJ753" i="15" s="1"/>
  <c r="AJ752" i="2"/>
  <c r="AJ752" i="15" s="1"/>
  <c r="AJ751" i="2"/>
  <c r="AJ751" i="15" s="1"/>
  <c r="AJ743" i="2"/>
  <c r="AJ743" i="15" s="1"/>
  <c r="AJ742" i="2"/>
  <c r="AJ742" i="15" s="1"/>
  <c r="AJ741" i="2"/>
  <c r="AJ741" i="15" s="1"/>
  <c r="AJ733" i="2"/>
  <c r="AJ733" i="15" s="1"/>
  <c r="AJ732" i="2"/>
  <c r="AJ732" i="15" s="1"/>
  <c r="AE763" i="2"/>
  <c r="AE763" i="15" s="1"/>
  <c r="AE762" i="2"/>
  <c r="AE762" i="15" s="1"/>
  <c r="AE761" i="2"/>
  <c r="AE761" i="15" s="1"/>
  <c r="AE753" i="2"/>
  <c r="AE753" i="15" s="1"/>
  <c r="AE752" i="2"/>
  <c r="AE752" i="15" s="1"/>
  <c r="AE751" i="2"/>
  <c r="AE751" i="15" s="1"/>
  <c r="AE743" i="2"/>
  <c r="AE743" i="15" s="1"/>
  <c r="AE742" i="2"/>
  <c r="AE742" i="15" s="1"/>
  <c r="AE741" i="2"/>
  <c r="AE741" i="15" s="1"/>
  <c r="AE733" i="2"/>
  <c r="AE733" i="15" s="1"/>
  <c r="AE732" i="2"/>
  <c r="AE732" i="15" s="1"/>
  <c r="Z763" i="2"/>
  <c r="Z763" i="15" s="1"/>
  <c r="Z762" i="2"/>
  <c r="Z762" i="15" s="1"/>
  <c r="Z761" i="2"/>
  <c r="Z761" i="15" s="1"/>
  <c r="Z753" i="2"/>
  <c r="Z753" i="15" s="1"/>
  <c r="Z752" i="2"/>
  <c r="Z752" i="15" s="1"/>
  <c r="Z751" i="2"/>
  <c r="Z751" i="15" s="1"/>
  <c r="Z743" i="2"/>
  <c r="Z743" i="15" s="1"/>
  <c r="Z742" i="2"/>
  <c r="Z742" i="15" s="1"/>
  <c r="Z741" i="2"/>
  <c r="Z741" i="15" s="1"/>
  <c r="Z733" i="2"/>
  <c r="Z733" i="15" s="1"/>
  <c r="Z732" i="2"/>
  <c r="Z732" i="15" s="1"/>
  <c r="U763" i="2"/>
  <c r="U763" i="15" s="1"/>
  <c r="U762" i="2"/>
  <c r="U762" i="15" s="1"/>
  <c r="U761" i="2"/>
  <c r="U761" i="15" s="1"/>
  <c r="U753" i="2"/>
  <c r="U753" i="15" s="1"/>
  <c r="U752" i="2"/>
  <c r="U752" i="15" s="1"/>
  <c r="U751" i="2"/>
  <c r="U751" i="15" s="1"/>
  <c r="U743" i="2"/>
  <c r="U743" i="15" s="1"/>
  <c r="U742" i="2"/>
  <c r="U742" i="15" s="1"/>
  <c r="U741" i="2"/>
  <c r="U741" i="15" s="1"/>
  <c r="U733" i="2"/>
  <c r="U733" i="15" s="1"/>
  <c r="U732" i="2"/>
  <c r="U732" i="15" s="1"/>
  <c r="AJ768" i="1"/>
  <c r="AJ764" i="2" s="1"/>
  <c r="AJ768" i="2" s="1"/>
  <c r="AJ764" i="15" s="1"/>
  <c r="AE768" i="1"/>
  <c r="AE764" i="2" s="1"/>
  <c r="AE768" i="2" s="1"/>
  <c r="AE764" i="15" s="1"/>
  <c r="Z768" i="1"/>
  <c r="Z764" i="2" s="1"/>
  <c r="Z768" i="2" s="1"/>
  <c r="Z764" i="15" s="1"/>
  <c r="U768" i="1"/>
  <c r="U764" i="2" s="1"/>
  <c r="U768" i="2" s="1"/>
  <c r="U764" i="15" s="1"/>
  <c r="AJ758" i="1"/>
  <c r="AJ754" i="2" s="1"/>
  <c r="AJ758" i="2" s="1"/>
  <c r="AJ754" i="15" s="1"/>
  <c r="AE758" i="1"/>
  <c r="AE754" i="2" s="1"/>
  <c r="AE758" i="2" s="1"/>
  <c r="AE754" i="15" s="1"/>
  <c r="Z758" i="1"/>
  <c r="Z754" i="2" s="1"/>
  <c r="Z758" i="2" s="1"/>
  <c r="Z754" i="15" s="1"/>
  <c r="U758" i="1"/>
  <c r="U754" i="2" s="1"/>
  <c r="U758" i="2" s="1"/>
  <c r="U754" i="15" s="1"/>
  <c r="AJ748" i="1"/>
  <c r="AJ744" i="2" s="1"/>
  <c r="AJ748" i="2" s="1"/>
  <c r="AJ744" i="15" s="1"/>
  <c r="AE748" i="1"/>
  <c r="AE744" i="2" s="1"/>
  <c r="AE748" i="2" s="1"/>
  <c r="AE744" i="15" s="1"/>
  <c r="Z748" i="1"/>
  <c r="U748" i="1"/>
  <c r="U744" i="2" s="1"/>
  <c r="U748" i="2" s="1"/>
  <c r="U744" i="15" s="1"/>
  <c r="AJ738" i="1"/>
  <c r="AJ734" i="2" s="1"/>
  <c r="AJ738" i="2" s="1"/>
  <c r="AJ734" i="15" s="1"/>
  <c r="AE738" i="1"/>
  <c r="AE734" i="2" s="1"/>
  <c r="AE738" i="2" s="1"/>
  <c r="AE734" i="15" s="1"/>
  <c r="Z738" i="1"/>
  <c r="Z734" i="2" s="1"/>
  <c r="Z738" i="2" s="1"/>
  <c r="Z734" i="15" s="1"/>
  <c r="U738" i="1"/>
  <c r="U734" i="2" s="1"/>
  <c r="U738" i="2" s="1"/>
  <c r="U734" i="15" s="1"/>
  <c r="Z744" i="2" l="1"/>
  <c r="Z748" i="2" s="1"/>
  <c r="Z744" i="15" s="1"/>
  <c r="A1" i="29"/>
  <c r="AJ12" i="2" l="1"/>
  <c r="AI12" i="2"/>
  <c r="AJ11" i="2"/>
  <c r="AJ12" i="15"/>
  <c r="AI12" i="15"/>
  <c r="AJ11" i="15"/>
  <c r="AJ12" i="4"/>
  <c r="AI12" i="4"/>
  <c r="AJ11" i="4"/>
  <c r="AJ12" i="5"/>
  <c r="AI12" i="5"/>
  <c r="AJ11" i="5"/>
  <c r="AJ12" i="6"/>
  <c r="AI12" i="6"/>
  <c r="AJ11" i="6"/>
  <c r="AJ12" i="7"/>
  <c r="AI12" i="7"/>
  <c r="AJ11" i="7"/>
  <c r="AJ12" i="8"/>
  <c r="AI12" i="8"/>
  <c r="AJ11" i="8"/>
  <c r="AJ12" i="9"/>
  <c r="AI12" i="9"/>
  <c r="AJ11" i="9"/>
  <c r="AJ12" i="10"/>
  <c r="AI12" i="10"/>
  <c r="AJ11" i="10"/>
  <c r="AJ12" i="11"/>
  <c r="AI12" i="11"/>
  <c r="AJ11" i="11"/>
  <c r="AJ12" i="12"/>
  <c r="AI12" i="12"/>
  <c r="AJ11" i="12"/>
  <c r="AJ12" i="1"/>
  <c r="AI12" i="1"/>
  <c r="AK11" i="1"/>
  <c r="AI11" i="13" s="1"/>
  <c r="AJ11" i="1"/>
  <c r="AJ57" i="2"/>
  <c r="AI57" i="2"/>
  <c r="AJ56" i="2"/>
  <c r="AJ57" i="15"/>
  <c r="AI57" i="15"/>
  <c r="AJ56" i="15"/>
  <c r="AJ57" i="4"/>
  <c r="AI57" i="4"/>
  <c r="AJ56" i="4"/>
  <c r="AJ57" i="5"/>
  <c r="AI57" i="5"/>
  <c r="AJ56" i="5"/>
  <c r="AJ57" i="6"/>
  <c r="AI57" i="6"/>
  <c r="AJ56" i="6"/>
  <c r="AJ57" i="7"/>
  <c r="AI57" i="7"/>
  <c r="AJ56" i="7"/>
  <c r="AJ57" i="8"/>
  <c r="AI57" i="8"/>
  <c r="AJ56" i="8"/>
  <c r="AJ57" i="9"/>
  <c r="AI57" i="9"/>
  <c r="AJ56" i="9"/>
  <c r="AJ57" i="10"/>
  <c r="AI57" i="10"/>
  <c r="AJ56" i="10"/>
  <c r="AJ57" i="11"/>
  <c r="AI57" i="11"/>
  <c r="AJ56" i="11"/>
  <c r="AI57" i="12"/>
  <c r="AJ56" i="12"/>
  <c r="AI57" i="1"/>
  <c r="AK56" i="1"/>
  <c r="AJ56" i="1"/>
  <c r="AJ102" i="2"/>
  <c r="AI102" i="2"/>
  <c r="AJ101" i="2"/>
  <c r="AJ102" i="15"/>
  <c r="AI102" i="15"/>
  <c r="AJ101" i="15"/>
  <c r="AJ102" i="4"/>
  <c r="AI102" i="4"/>
  <c r="AJ101" i="4"/>
  <c r="AJ102" i="5"/>
  <c r="AI102" i="5"/>
  <c r="AJ101" i="5"/>
  <c r="AJ102" i="6"/>
  <c r="AI102" i="6"/>
  <c r="AJ101" i="6"/>
  <c r="AJ102" i="7"/>
  <c r="AI102" i="7"/>
  <c r="AJ101" i="7"/>
  <c r="AJ102" i="8"/>
  <c r="AI102" i="8"/>
  <c r="AJ101" i="8"/>
  <c r="AJ102" i="9"/>
  <c r="AI102" i="9"/>
  <c r="AJ101" i="9"/>
  <c r="AJ102" i="10"/>
  <c r="AI102" i="10"/>
  <c r="AJ101" i="10"/>
  <c r="AJ102" i="11"/>
  <c r="AI102" i="11"/>
  <c r="AJ101" i="11"/>
  <c r="AI102" i="12"/>
  <c r="AJ101" i="12"/>
  <c r="AI102" i="1"/>
  <c r="AK101" i="1"/>
  <c r="AJ101" i="1"/>
  <c r="AJ147" i="2"/>
  <c r="AI147" i="2"/>
  <c r="AJ146" i="2"/>
  <c r="AJ147" i="15"/>
  <c r="AI147" i="15"/>
  <c r="AJ146" i="15"/>
  <c r="AJ147" i="4"/>
  <c r="AI147" i="4"/>
  <c r="AJ146" i="4"/>
  <c r="AJ147" i="5"/>
  <c r="AI147" i="5"/>
  <c r="AJ146" i="5"/>
  <c r="AJ147" i="6"/>
  <c r="AI147" i="6"/>
  <c r="AJ146" i="6"/>
  <c r="AJ147" i="7"/>
  <c r="AI147" i="7"/>
  <c r="AJ146" i="7"/>
  <c r="AJ147" i="8"/>
  <c r="AI147" i="8"/>
  <c r="AJ146" i="8"/>
  <c r="AJ147" i="9"/>
  <c r="AI147" i="9"/>
  <c r="AJ146" i="9"/>
  <c r="AJ147" i="10"/>
  <c r="AI147" i="10"/>
  <c r="AJ146" i="10"/>
  <c r="AJ147" i="11"/>
  <c r="AI147" i="11"/>
  <c r="AJ146" i="11"/>
  <c r="AI147" i="12"/>
  <c r="AJ146" i="12"/>
  <c r="AI147" i="1"/>
  <c r="AK146" i="1"/>
  <c r="AJ146" i="1"/>
  <c r="AJ192" i="2"/>
  <c r="AI192" i="2"/>
  <c r="AJ191" i="2"/>
  <c r="AJ192" i="15"/>
  <c r="AI192" i="15"/>
  <c r="AJ191" i="15"/>
  <c r="AJ192" i="4"/>
  <c r="AI192" i="4"/>
  <c r="AJ191" i="4"/>
  <c r="AJ192" i="5"/>
  <c r="AI192" i="5"/>
  <c r="AJ191" i="5"/>
  <c r="AJ192" i="6"/>
  <c r="AI192" i="6"/>
  <c r="AJ191" i="6"/>
  <c r="AJ192" i="7"/>
  <c r="AI192" i="7"/>
  <c r="AJ191" i="7"/>
  <c r="AJ192" i="8"/>
  <c r="AI192" i="8"/>
  <c r="AJ191" i="8"/>
  <c r="AJ192" i="9"/>
  <c r="AI192" i="9"/>
  <c r="AJ191" i="9"/>
  <c r="AJ192" i="10"/>
  <c r="AI192" i="10"/>
  <c r="AJ191" i="10"/>
  <c r="AJ192" i="11"/>
  <c r="AI192" i="11"/>
  <c r="AJ191" i="11"/>
  <c r="AI192" i="12"/>
  <c r="AJ191" i="12"/>
  <c r="AI192" i="1"/>
  <c r="AK191" i="1"/>
  <c r="AJ191" i="1"/>
  <c r="AJ237" i="2"/>
  <c r="AI237" i="2"/>
  <c r="AJ236" i="2"/>
  <c r="AJ237" i="15"/>
  <c r="AI237" i="15"/>
  <c r="AJ236" i="15"/>
  <c r="AJ237" i="4"/>
  <c r="AI237" i="4"/>
  <c r="AJ236" i="4"/>
  <c r="AJ237" i="5"/>
  <c r="AI237" i="5"/>
  <c r="AJ236" i="5"/>
  <c r="AJ237" i="6"/>
  <c r="AI237" i="6"/>
  <c r="AJ236" i="6"/>
  <c r="AJ237" i="7"/>
  <c r="AI237" i="7"/>
  <c r="AJ236" i="7"/>
  <c r="AJ237" i="8"/>
  <c r="AI237" i="8"/>
  <c r="AJ236" i="8"/>
  <c r="AJ237" i="9"/>
  <c r="AI237" i="9"/>
  <c r="AJ236" i="9"/>
  <c r="AJ237" i="10"/>
  <c r="AI237" i="10"/>
  <c r="AJ236" i="10"/>
  <c r="AJ237" i="11"/>
  <c r="AI237" i="11"/>
  <c r="AJ236" i="11"/>
  <c r="AI237" i="12"/>
  <c r="AJ236" i="12"/>
  <c r="AI237" i="1"/>
  <c r="AK236" i="1"/>
  <c r="AJ236" i="1"/>
  <c r="AJ282" i="2"/>
  <c r="AI282" i="2"/>
  <c r="AJ281" i="2"/>
  <c r="AJ282" i="15"/>
  <c r="AI282" i="15"/>
  <c r="AJ281" i="15"/>
  <c r="AJ282" i="4"/>
  <c r="AI282" i="4"/>
  <c r="AJ281" i="4"/>
  <c r="AJ282" i="5"/>
  <c r="AI282" i="5"/>
  <c r="AJ281" i="5"/>
  <c r="AJ282" i="6"/>
  <c r="AI282" i="6"/>
  <c r="AJ281" i="6"/>
  <c r="AJ282" i="7"/>
  <c r="AI282" i="7"/>
  <c r="AJ281" i="7"/>
  <c r="AJ282" i="8"/>
  <c r="AI282" i="8"/>
  <c r="AJ281" i="8"/>
  <c r="AJ282" i="9"/>
  <c r="AI282" i="9"/>
  <c r="AJ281" i="9"/>
  <c r="AJ282" i="10"/>
  <c r="AI282" i="10"/>
  <c r="AJ281" i="10"/>
  <c r="AJ282" i="11"/>
  <c r="AI282" i="11"/>
  <c r="AJ281" i="11"/>
  <c r="AI282" i="12"/>
  <c r="AJ281" i="12"/>
  <c r="AI282" i="1"/>
  <c r="AK281" i="1"/>
  <c r="AJ281" i="1"/>
  <c r="AJ327" i="2"/>
  <c r="AI327" i="2"/>
  <c r="AJ326" i="2"/>
  <c r="AJ327" i="15"/>
  <c r="AI327" i="15"/>
  <c r="AJ326" i="15"/>
  <c r="AJ327" i="4"/>
  <c r="AI327" i="4"/>
  <c r="AJ326" i="4"/>
  <c r="AJ327" i="5"/>
  <c r="AI327" i="5"/>
  <c r="AJ326" i="5"/>
  <c r="AJ327" i="6"/>
  <c r="AI327" i="6"/>
  <c r="AJ326" i="6"/>
  <c r="AJ327" i="7"/>
  <c r="AI327" i="7"/>
  <c r="AJ326" i="7"/>
  <c r="AJ327" i="8"/>
  <c r="AI327" i="8"/>
  <c r="AJ326" i="8"/>
  <c r="AJ327" i="9"/>
  <c r="AI327" i="9"/>
  <c r="AJ326" i="9"/>
  <c r="AJ327" i="10"/>
  <c r="AI327" i="10"/>
  <c r="AJ326" i="10"/>
  <c r="AJ327" i="11"/>
  <c r="AI327" i="11"/>
  <c r="AJ326" i="11"/>
  <c r="AI327" i="12"/>
  <c r="AJ326" i="12"/>
  <c r="AI327" i="1"/>
  <c r="AK326" i="1"/>
  <c r="AJ326" i="1"/>
  <c r="AJ372" i="2"/>
  <c r="AI372" i="2"/>
  <c r="AJ371" i="2"/>
  <c r="AJ372" i="15"/>
  <c r="AI372" i="15"/>
  <c r="AJ371" i="15"/>
  <c r="AJ372" i="4"/>
  <c r="AI372" i="4"/>
  <c r="AJ371" i="4"/>
  <c r="AJ372" i="5"/>
  <c r="AI372" i="5"/>
  <c r="AJ371" i="5"/>
  <c r="AJ372" i="6"/>
  <c r="AI372" i="6"/>
  <c r="AJ371" i="6"/>
  <c r="AJ372" i="7"/>
  <c r="AI372" i="7"/>
  <c r="AJ371" i="7"/>
  <c r="AJ372" i="8"/>
  <c r="AI372" i="8"/>
  <c r="AJ371" i="8"/>
  <c r="AJ372" i="9"/>
  <c r="AI372" i="9"/>
  <c r="AJ371" i="9"/>
  <c r="AJ372" i="10"/>
  <c r="AI372" i="10"/>
  <c r="AJ371" i="10"/>
  <c r="AJ372" i="11"/>
  <c r="AI372" i="11"/>
  <c r="AJ371" i="11"/>
  <c r="AI372" i="12"/>
  <c r="AJ371" i="12"/>
  <c r="AI372" i="1"/>
  <c r="AK371" i="1"/>
  <c r="AJ371" i="1"/>
  <c r="AJ417" i="2"/>
  <c r="AI417" i="2"/>
  <c r="AJ416" i="2"/>
  <c r="AJ417" i="15"/>
  <c r="AI417" i="15"/>
  <c r="AJ416" i="15"/>
  <c r="AJ417" i="4"/>
  <c r="AI417" i="4"/>
  <c r="AJ416" i="4"/>
  <c r="AJ417" i="5"/>
  <c r="AI417" i="5"/>
  <c r="AJ416" i="5"/>
  <c r="AJ417" i="6"/>
  <c r="AI417" i="6"/>
  <c r="AJ416" i="6"/>
  <c r="AJ417" i="7"/>
  <c r="AI417" i="7"/>
  <c r="AJ416" i="7"/>
  <c r="AJ417" i="8"/>
  <c r="AI417" i="8"/>
  <c r="AJ416" i="8"/>
  <c r="AJ417" i="9"/>
  <c r="AI417" i="9"/>
  <c r="AJ416" i="9"/>
  <c r="AJ417" i="10"/>
  <c r="AI417" i="10"/>
  <c r="AJ416" i="10"/>
  <c r="AJ417" i="11"/>
  <c r="AI417" i="11"/>
  <c r="AJ416" i="11"/>
  <c r="AI417" i="12"/>
  <c r="AJ416" i="12"/>
  <c r="AI417" i="1"/>
  <c r="AK416" i="1"/>
  <c r="AJ416" i="1"/>
  <c r="AJ462" i="2"/>
  <c r="AI462" i="2"/>
  <c r="AJ461" i="2"/>
  <c r="AJ462" i="15"/>
  <c r="AI462" i="15"/>
  <c r="AJ461" i="15"/>
  <c r="AJ462" i="4"/>
  <c r="AI462" i="4"/>
  <c r="AJ461" i="4"/>
  <c r="AJ462" i="5"/>
  <c r="AI462" i="5"/>
  <c r="AJ461" i="5"/>
  <c r="AJ462" i="6"/>
  <c r="AI462" i="6"/>
  <c r="AJ461" i="6"/>
  <c r="AJ462" i="7"/>
  <c r="AI462" i="7"/>
  <c r="AJ461" i="7"/>
  <c r="AJ462" i="8"/>
  <c r="AI462" i="8"/>
  <c r="AJ461" i="8"/>
  <c r="AJ462" i="9"/>
  <c r="AI462" i="9"/>
  <c r="AJ461" i="9"/>
  <c r="AJ462" i="10"/>
  <c r="AI462" i="10"/>
  <c r="AJ461" i="10"/>
  <c r="AJ462" i="11"/>
  <c r="AI462" i="11"/>
  <c r="AJ461" i="11"/>
  <c r="AI462" i="12"/>
  <c r="AJ461" i="12"/>
  <c r="AI462" i="1"/>
  <c r="AK461" i="1"/>
  <c r="AJ461" i="1"/>
  <c r="AJ507" i="2"/>
  <c r="AI507" i="2"/>
  <c r="AJ506" i="2"/>
  <c r="AJ507" i="15"/>
  <c r="AI507" i="15"/>
  <c r="AJ506" i="15"/>
  <c r="AJ507" i="4"/>
  <c r="AI507" i="4"/>
  <c r="AJ506" i="4"/>
  <c r="AJ507" i="5"/>
  <c r="AI507" i="5"/>
  <c r="AJ506" i="5"/>
  <c r="AJ507" i="6"/>
  <c r="AI507" i="6"/>
  <c r="AJ506" i="6"/>
  <c r="AJ507" i="7"/>
  <c r="AI507" i="7"/>
  <c r="AJ506" i="7"/>
  <c r="AJ507" i="8"/>
  <c r="AI507" i="8"/>
  <c r="AJ506" i="8"/>
  <c r="AJ507" i="9"/>
  <c r="AI507" i="9"/>
  <c r="AJ506" i="9"/>
  <c r="AJ507" i="10"/>
  <c r="AI507" i="10"/>
  <c r="AJ506" i="10"/>
  <c r="AJ507" i="11"/>
  <c r="AI507" i="11"/>
  <c r="AJ506" i="11"/>
  <c r="AI507" i="12"/>
  <c r="AJ506" i="12"/>
  <c r="AI507" i="1"/>
  <c r="AK506" i="1"/>
  <c r="AJ506" i="1"/>
  <c r="AJ552" i="2"/>
  <c r="AI552" i="2"/>
  <c r="AJ551" i="2"/>
  <c r="AJ552" i="15"/>
  <c r="AI552" i="15"/>
  <c r="AJ551" i="15"/>
  <c r="AJ552" i="4"/>
  <c r="AI552" i="4"/>
  <c r="AJ551" i="4"/>
  <c r="AJ552" i="5"/>
  <c r="AI552" i="5"/>
  <c r="AJ551" i="5"/>
  <c r="AJ552" i="6"/>
  <c r="AI552" i="6"/>
  <c r="AJ551" i="6"/>
  <c r="AJ552" i="7"/>
  <c r="AI552" i="7"/>
  <c r="AJ551" i="7"/>
  <c r="AJ552" i="8"/>
  <c r="AI552" i="8"/>
  <c r="AJ551" i="8"/>
  <c r="AJ552" i="9"/>
  <c r="AI552" i="9"/>
  <c r="AJ551" i="9"/>
  <c r="AJ552" i="10"/>
  <c r="AI552" i="10"/>
  <c r="AJ551" i="10"/>
  <c r="AJ552" i="11"/>
  <c r="AI552" i="11"/>
  <c r="AJ551" i="11"/>
  <c r="AI552" i="12"/>
  <c r="AJ551" i="12"/>
  <c r="AI552" i="1"/>
  <c r="AK551" i="1"/>
  <c r="AJ551" i="1"/>
  <c r="AJ597" i="2"/>
  <c r="AI597" i="2"/>
  <c r="AJ596" i="2"/>
  <c r="AJ597" i="15"/>
  <c r="AI597" i="15"/>
  <c r="AJ596" i="15"/>
  <c r="AJ597" i="4"/>
  <c r="AI597" i="4"/>
  <c r="AJ596" i="4"/>
  <c r="AJ597" i="5"/>
  <c r="AI597" i="5"/>
  <c r="AJ596" i="5"/>
  <c r="AJ597" i="6"/>
  <c r="AI597" i="6"/>
  <c r="AJ596" i="6"/>
  <c r="AJ597" i="7"/>
  <c r="AI597" i="7"/>
  <c r="AJ596" i="7"/>
  <c r="AJ597" i="8"/>
  <c r="AI597" i="8"/>
  <c r="AJ596" i="8"/>
  <c r="AJ597" i="9"/>
  <c r="AI597" i="9"/>
  <c r="AJ596" i="9"/>
  <c r="AJ597" i="10"/>
  <c r="AI597" i="10"/>
  <c r="AJ596" i="10"/>
  <c r="AJ597" i="11"/>
  <c r="AI597" i="11"/>
  <c r="AJ596" i="11"/>
  <c r="AI597" i="12"/>
  <c r="AJ596" i="12"/>
  <c r="AI597" i="1"/>
  <c r="AK596" i="1"/>
  <c r="AJ596" i="1"/>
  <c r="AI642" i="2"/>
  <c r="AI642" i="15"/>
  <c r="AI642" i="4"/>
  <c r="AI642" i="5"/>
  <c r="AI642" i="6"/>
  <c r="AI642" i="7"/>
  <c r="AI642" i="8"/>
  <c r="AI642" i="9"/>
  <c r="AI642" i="10"/>
  <c r="AI642" i="11"/>
  <c r="AI642" i="12"/>
  <c r="AI642" i="1"/>
  <c r="AK641" i="1"/>
  <c r="AJ641" i="2"/>
  <c r="AJ641" i="15"/>
  <c r="AJ641" i="4"/>
  <c r="AJ641" i="5"/>
  <c r="AJ641" i="6"/>
  <c r="AJ641" i="7"/>
  <c r="AJ641" i="8"/>
  <c r="AJ641" i="9"/>
  <c r="AJ641" i="10"/>
  <c r="AJ641" i="11"/>
  <c r="AJ641" i="12"/>
  <c r="AJ641" i="1"/>
  <c r="B642" i="2"/>
  <c r="D641" i="2"/>
  <c r="C641" i="2"/>
  <c r="B641" i="2"/>
  <c r="B642" i="15"/>
  <c r="D641" i="15"/>
  <c r="C641" i="15"/>
  <c r="B641" i="15"/>
  <c r="B642" i="4"/>
  <c r="D641" i="4"/>
  <c r="C641" i="4"/>
  <c r="B641" i="4"/>
  <c r="B642" i="5"/>
  <c r="D641" i="5"/>
  <c r="C641" i="5"/>
  <c r="B641" i="5"/>
  <c r="B642" i="6"/>
  <c r="D641" i="6"/>
  <c r="C641" i="6"/>
  <c r="B641" i="6"/>
  <c r="B642" i="7"/>
  <c r="D641" i="7"/>
  <c r="C641" i="7"/>
  <c r="B641" i="7"/>
  <c r="B642" i="8"/>
  <c r="D641" i="8"/>
  <c r="C641" i="8"/>
  <c r="B641" i="8"/>
  <c r="B642" i="9"/>
  <c r="D641" i="9"/>
  <c r="C641" i="9"/>
  <c r="B641" i="9"/>
  <c r="B642" i="10"/>
  <c r="D641" i="10"/>
  <c r="C641" i="10"/>
  <c r="B641" i="10"/>
  <c r="B642" i="11"/>
  <c r="D641" i="11"/>
  <c r="C641" i="11"/>
  <c r="B641" i="11"/>
  <c r="B642" i="12"/>
  <c r="D641" i="12"/>
  <c r="C641" i="12"/>
  <c r="B641" i="12"/>
  <c r="B642" i="1"/>
  <c r="E641" i="1"/>
  <c r="D641" i="1"/>
  <c r="C641" i="1"/>
  <c r="B641" i="1"/>
  <c r="B597" i="2"/>
  <c r="D596" i="2"/>
  <c r="C596" i="2"/>
  <c r="B596" i="2"/>
  <c r="B597" i="15"/>
  <c r="D596" i="15"/>
  <c r="C596" i="15"/>
  <c r="B596" i="15"/>
  <c r="B597" i="4"/>
  <c r="D596" i="4"/>
  <c r="C596" i="4"/>
  <c r="B596" i="4"/>
  <c r="B597" i="5"/>
  <c r="D596" i="5"/>
  <c r="C596" i="5"/>
  <c r="B596" i="5"/>
  <c r="B597" i="6"/>
  <c r="D596" i="6"/>
  <c r="C596" i="6"/>
  <c r="B596" i="6"/>
  <c r="B597" i="7"/>
  <c r="D596" i="7"/>
  <c r="C596" i="7"/>
  <c r="B596" i="7"/>
  <c r="B597" i="8"/>
  <c r="D596" i="8"/>
  <c r="C596" i="8"/>
  <c r="B596" i="8"/>
  <c r="B597" i="9"/>
  <c r="D596" i="9"/>
  <c r="C596" i="9"/>
  <c r="B596" i="9"/>
  <c r="B597" i="10"/>
  <c r="D596" i="10"/>
  <c r="C596" i="10"/>
  <c r="B596" i="10"/>
  <c r="B597" i="11"/>
  <c r="D596" i="11"/>
  <c r="C596" i="11"/>
  <c r="B596" i="11"/>
  <c r="B597" i="12"/>
  <c r="D596" i="12"/>
  <c r="C596" i="12"/>
  <c r="B596" i="12"/>
  <c r="B597" i="1"/>
  <c r="E596" i="1"/>
  <c r="D596" i="1"/>
  <c r="C596" i="1"/>
  <c r="B596" i="1"/>
  <c r="B552" i="2"/>
  <c r="D551" i="2"/>
  <c r="C551" i="2"/>
  <c r="B551" i="2"/>
  <c r="B552" i="15"/>
  <c r="D551" i="15"/>
  <c r="C551" i="15"/>
  <c r="B551" i="15"/>
  <c r="B552" i="4"/>
  <c r="D551" i="4"/>
  <c r="C551" i="4"/>
  <c r="B551" i="4"/>
  <c r="B552" i="5"/>
  <c r="D551" i="5"/>
  <c r="C551" i="5"/>
  <c r="B551" i="5"/>
  <c r="B552" i="6"/>
  <c r="D551" i="6"/>
  <c r="C551" i="6"/>
  <c r="B551" i="6"/>
  <c r="B552" i="7"/>
  <c r="D551" i="7"/>
  <c r="C551" i="7"/>
  <c r="B551" i="7"/>
  <c r="B552" i="8"/>
  <c r="D551" i="8"/>
  <c r="C551" i="8"/>
  <c r="B551" i="8"/>
  <c r="B552" i="9"/>
  <c r="D551" i="9"/>
  <c r="C551" i="9"/>
  <c r="B551" i="9"/>
  <c r="B552" i="10"/>
  <c r="D551" i="10"/>
  <c r="C551" i="10"/>
  <c r="B551" i="10"/>
  <c r="B552" i="11"/>
  <c r="D551" i="11"/>
  <c r="C551" i="11"/>
  <c r="B551" i="11"/>
  <c r="B552" i="12"/>
  <c r="D551" i="12"/>
  <c r="C551" i="12"/>
  <c r="B551" i="12"/>
  <c r="B552" i="1"/>
  <c r="E551" i="1"/>
  <c r="D551" i="1"/>
  <c r="C551" i="1"/>
  <c r="B551" i="1"/>
  <c r="B507" i="2"/>
  <c r="D506" i="2"/>
  <c r="C506" i="2"/>
  <c r="B506" i="2"/>
  <c r="B507" i="15"/>
  <c r="D506" i="15"/>
  <c r="C506" i="15"/>
  <c r="B506" i="15"/>
  <c r="B507" i="4"/>
  <c r="D506" i="4"/>
  <c r="C506" i="4"/>
  <c r="B506" i="4"/>
  <c r="B507" i="5"/>
  <c r="D506" i="5"/>
  <c r="C506" i="5"/>
  <c r="B506" i="5"/>
  <c r="B507" i="6"/>
  <c r="D506" i="6"/>
  <c r="C506" i="6"/>
  <c r="B506" i="6"/>
  <c r="B507" i="7"/>
  <c r="D506" i="7"/>
  <c r="C506" i="7"/>
  <c r="B506" i="7"/>
  <c r="B507" i="8"/>
  <c r="D506" i="8"/>
  <c r="C506" i="8"/>
  <c r="B506" i="8"/>
  <c r="B507" i="9"/>
  <c r="D506" i="9"/>
  <c r="C506" i="9"/>
  <c r="B506" i="9"/>
  <c r="B507" i="10"/>
  <c r="D506" i="10"/>
  <c r="C506" i="10"/>
  <c r="B506" i="10"/>
  <c r="B507" i="11"/>
  <c r="D506" i="11"/>
  <c r="C506" i="11"/>
  <c r="B506" i="11"/>
  <c r="B507" i="12"/>
  <c r="D506" i="12"/>
  <c r="C506" i="12"/>
  <c r="B506" i="12"/>
  <c r="B507" i="1"/>
  <c r="E506" i="1"/>
  <c r="D506" i="1"/>
  <c r="C506" i="1"/>
  <c r="B506" i="1"/>
  <c r="B462" i="2"/>
  <c r="D461" i="2"/>
  <c r="C461" i="2"/>
  <c r="B461" i="2"/>
  <c r="B462" i="15"/>
  <c r="D461" i="15"/>
  <c r="C461" i="15"/>
  <c r="B461" i="15"/>
  <c r="B462" i="4"/>
  <c r="D461" i="4"/>
  <c r="C461" i="4"/>
  <c r="B461" i="4"/>
  <c r="B462" i="5"/>
  <c r="D461" i="5"/>
  <c r="C461" i="5"/>
  <c r="B461" i="5"/>
  <c r="B462" i="6"/>
  <c r="D461" i="6"/>
  <c r="C461" i="6"/>
  <c r="B461" i="6"/>
  <c r="B462" i="7"/>
  <c r="D461" i="7"/>
  <c r="C461" i="7"/>
  <c r="B461" i="7"/>
  <c r="B462" i="8"/>
  <c r="D461" i="8"/>
  <c r="C461" i="8"/>
  <c r="B461" i="8"/>
  <c r="B462" i="9"/>
  <c r="D461" i="9"/>
  <c r="C461" i="9"/>
  <c r="B461" i="9"/>
  <c r="B462" i="10"/>
  <c r="D461" i="10"/>
  <c r="C461" i="10"/>
  <c r="B461" i="10"/>
  <c r="B462" i="11"/>
  <c r="D461" i="11"/>
  <c r="C461" i="11"/>
  <c r="B461" i="11"/>
  <c r="B462" i="12"/>
  <c r="D461" i="12"/>
  <c r="C461" i="12"/>
  <c r="B461" i="12"/>
  <c r="B462" i="1"/>
  <c r="E461" i="1"/>
  <c r="D461" i="1"/>
  <c r="C461" i="1"/>
  <c r="B461" i="1"/>
  <c r="B417" i="2"/>
  <c r="D416" i="2"/>
  <c r="C416" i="2"/>
  <c r="B416" i="2"/>
  <c r="B417" i="15"/>
  <c r="D416" i="15"/>
  <c r="C416" i="15"/>
  <c r="B416" i="15"/>
  <c r="B417" i="4"/>
  <c r="D416" i="4"/>
  <c r="C416" i="4"/>
  <c r="B416" i="4"/>
  <c r="B417" i="5"/>
  <c r="D416" i="5"/>
  <c r="C416" i="5"/>
  <c r="B416" i="5"/>
  <c r="B417" i="6"/>
  <c r="D416" i="6"/>
  <c r="C416" i="6"/>
  <c r="B416" i="6"/>
  <c r="B417" i="7"/>
  <c r="D416" i="7"/>
  <c r="C416" i="7"/>
  <c r="B416" i="7"/>
  <c r="B417" i="8"/>
  <c r="D416" i="8"/>
  <c r="C416" i="8"/>
  <c r="B416" i="8"/>
  <c r="B417" i="9"/>
  <c r="D416" i="9"/>
  <c r="C416" i="9"/>
  <c r="B416" i="9"/>
  <c r="B417" i="10"/>
  <c r="D416" i="10"/>
  <c r="C416" i="10"/>
  <c r="B416" i="10"/>
  <c r="B417" i="11"/>
  <c r="D416" i="11"/>
  <c r="C416" i="11"/>
  <c r="B416" i="11"/>
  <c r="B417" i="12"/>
  <c r="D416" i="12"/>
  <c r="C416" i="12"/>
  <c r="B416" i="12"/>
  <c r="B417" i="1"/>
  <c r="E416" i="1"/>
  <c r="D416" i="1"/>
  <c r="C416" i="1"/>
  <c r="B416" i="1"/>
  <c r="B372" i="2"/>
  <c r="D371" i="2"/>
  <c r="C371" i="2"/>
  <c r="B371" i="2"/>
  <c r="B372" i="15"/>
  <c r="D371" i="15"/>
  <c r="C371" i="15"/>
  <c r="B371" i="15"/>
  <c r="B372" i="4"/>
  <c r="D371" i="4"/>
  <c r="C371" i="4"/>
  <c r="B371" i="4"/>
  <c r="B372" i="5"/>
  <c r="D371" i="5"/>
  <c r="C371" i="5"/>
  <c r="B371" i="5"/>
  <c r="B372" i="6"/>
  <c r="D371" i="6"/>
  <c r="C371" i="6"/>
  <c r="B371" i="6"/>
  <c r="B372" i="7"/>
  <c r="D371" i="7"/>
  <c r="C371" i="7"/>
  <c r="B371" i="7"/>
  <c r="B372" i="8"/>
  <c r="D371" i="8"/>
  <c r="C371" i="8"/>
  <c r="B371" i="8"/>
  <c r="B372" i="9"/>
  <c r="D371" i="9"/>
  <c r="C371" i="9"/>
  <c r="B371" i="9"/>
  <c r="B372" i="10"/>
  <c r="D371" i="10"/>
  <c r="C371" i="10"/>
  <c r="B371" i="10"/>
  <c r="B372" i="11"/>
  <c r="D371" i="11"/>
  <c r="C371" i="11"/>
  <c r="B371" i="11"/>
  <c r="B372" i="12"/>
  <c r="D371" i="12"/>
  <c r="C371" i="12"/>
  <c r="B371" i="12"/>
  <c r="B372" i="1"/>
  <c r="E371" i="1"/>
  <c r="D371" i="1"/>
  <c r="C371" i="1"/>
  <c r="B371" i="1"/>
  <c r="B327" i="2"/>
  <c r="D326" i="2"/>
  <c r="C326" i="2"/>
  <c r="B326" i="2"/>
  <c r="B327" i="15"/>
  <c r="D326" i="15"/>
  <c r="C326" i="15"/>
  <c r="B326" i="15"/>
  <c r="B327" i="4"/>
  <c r="D326" i="4"/>
  <c r="C326" i="4"/>
  <c r="B326" i="4"/>
  <c r="B327" i="5"/>
  <c r="D326" i="5"/>
  <c r="C326" i="5"/>
  <c r="B326" i="5"/>
  <c r="B327" i="6"/>
  <c r="D326" i="6"/>
  <c r="C326" i="6"/>
  <c r="B326" i="6"/>
  <c r="B327" i="7"/>
  <c r="D326" i="7"/>
  <c r="C326" i="7"/>
  <c r="B326" i="7"/>
  <c r="B327" i="8"/>
  <c r="D326" i="8"/>
  <c r="C326" i="8"/>
  <c r="B326" i="8"/>
  <c r="B327" i="9"/>
  <c r="D326" i="9"/>
  <c r="C326" i="9"/>
  <c r="B326" i="9"/>
  <c r="B327" i="10"/>
  <c r="D326" i="10"/>
  <c r="C326" i="10"/>
  <c r="B326" i="10"/>
  <c r="B327" i="11"/>
  <c r="D326" i="11"/>
  <c r="C326" i="11"/>
  <c r="B326" i="11"/>
  <c r="B327" i="12"/>
  <c r="D326" i="12"/>
  <c r="C326" i="12"/>
  <c r="B326" i="12"/>
  <c r="B327" i="1"/>
  <c r="E326" i="1"/>
  <c r="D326" i="1"/>
  <c r="C326" i="1"/>
  <c r="B326" i="1"/>
  <c r="B282" i="2"/>
  <c r="D281" i="2"/>
  <c r="C281" i="2"/>
  <c r="B281" i="2"/>
  <c r="B282" i="15"/>
  <c r="D281" i="15"/>
  <c r="C281" i="15"/>
  <c r="B281" i="15"/>
  <c r="B282" i="4"/>
  <c r="D281" i="4"/>
  <c r="C281" i="4"/>
  <c r="B281" i="4"/>
  <c r="B282" i="5"/>
  <c r="D281" i="5"/>
  <c r="C281" i="5"/>
  <c r="B281" i="5"/>
  <c r="B282" i="6"/>
  <c r="D281" i="6"/>
  <c r="C281" i="6"/>
  <c r="B281" i="6"/>
  <c r="B282" i="7"/>
  <c r="D281" i="7"/>
  <c r="C281" i="7"/>
  <c r="B281" i="7"/>
  <c r="B282" i="8"/>
  <c r="D281" i="8"/>
  <c r="C281" i="8"/>
  <c r="B281" i="8"/>
  <c r="B282" i="9"/>
  <c r="D281" i="9"/>
  <c r="C281" i="9"/>
  <c r="B281" i="9"/>
  <c r="B282" i="10"/>
  <c r="D281" i="10"/>
  <c r="C281" i="10"/>
  <c r="B281" i="10"/>
  <c r="B282" i="11"/>
  <c r="D281" i="11"/>
  <c r="C281" i="11"/>
  <c r="B281" i="11"/>
  <c r="B282" i="12"/>
  <c r="D281" i="12"/>
  <c r="C281" i="12"/>
  <c r="B281" i="12"/>
  <c r="B282" i="1"/>
  <c r="E281" i="1"/>
  <c r="D281" i="1"/>
  <c r="C281" i="1"/>
  <c r="B281" i="1"/>
  <c r="B237" i="2"/>
  <c r="D236" i="2"/>
  <c r="C236" i="2"/>
  <c r="B236" i="2"/>
  <c r="B237" i="15"/>
  <c r="D236" i="15"/>
  <c r="C236" i="15"/>
  <c r="B236" i="15"/>
  <c r="B237" i="4"/>
  <c r="D236" i="4"/>
  <c r="C236" i="4"/>
  <c r="B236" i="4"/>
  <c r="B237" i="5"/>
  <c r="D236" i="5"/>
  <c r="C236" i="5"/>
  <c r="B236" i="5"/>
  <c r="B237" i="6"/>
  <c r="D236" i="6"/>
  <c r="C236" i="6"/>
  <c r="B236" i="6"/>
  <c r="B237" i="7"/>
  <c r="D236" i="7"/>
  <c r="C236" i="7"/>
  <c r="B236" i="7"/>
  <c r="B237" i="8"/>
  <c r="D236" i="8"/>
  <c r="C236" i="8"/>
  <c r="B236" i="8"/>
  <c r="B237" i="9"/>
  <c r="D236" i="9"/>
  <c r="C236" i="9"/>
  <c r="B236" i="9"/>
  <c r="B237" i="10"/>
  <c r="D236" i="10"/>
  <c r="C236" i="10"/>
  <c r="B236" i="10"/>
  <c r="B237" i="11"/>
  <c r="D236" i="11"/>
  <c r="C236" i="11"/>
  <c r="B236" i="11"/>
  <c r="B237" i="12"/>
  <c r="D236" i="12"/>
  <c r="C236" i="12"/>
  <c r="B236" i="12"/>
  <c r="B237" i="1"/>
  <c r="E236" i="1"/>
  <c r="D236" i="1"/>
  <c r="C236" i="1"/>
  <c r="B236" i="1"/>
  <c r="B192" i="2"/>
  <c r="D191" i="2"/>
  <c r="C191" i="2"/>
  <c r="B191" i="2"/>
  <c r="B192" i="15"/>
  <c r="D191" i="15"/>
  <c r="C191" i="15"/>
  <c r="B191" i="15"/>
  <c r="B192" i="4"/>
  <c r="D191" i="4"/>
  <c r="C191" i="4"/>
  <c r="B191" i="4"/>
  <c r="B192" i="5"/>
  <c r="D191" i="5"/>
  <c r="C191" i="5"/>
  <c r="B191" i="5"/>
  <c r="B192" i="6"/>
  <c r="D191" i="6"/>
  <c r="C191" i="6"/>
  <c r="B191" i="6"/>
  <c r="B192" i="7"/>
  <c r="D191" i="7"/>
  <c r="C191" i="7"/>
  <c r="B191" i="7"/>
  <c r="B192" i="8"/>
  <c r="D191" i="8"/>
  <c r="C191" i="8"/>
  <c r="B191" i="8"/>
  <c r="B192" i="9"/>
  <c r="D191" i="9"/>
  <c r="C191" i="9"/>
  <c r="B191" i="9"/>
  <c r="B192" i="10"/>
  <c r="D191" i="10"/>
  <c r="C191" i="10"/>
  <c r="B191" i="10"/>
  <c r="B192" i="11"/>
  <c r="D191" i="11"/>
  <c r="C191" i="11"/>
  <c r="B191" i="11"/>
  <c r="B192" i="12"/>
  <c r="D191" i="12"/>
  <c r="C191" i="12"/>
  <c r="B191" i="12"/>
  <c r="B192" i="1"/>
  <c r="E191" i="1"/>
  <c r="D191" i="1"/>
  <c r="C191" i="1"/>
  <c r="B191" i="1"/>
  <c r="B147" i="2"/>
  <c r="D146" i="2"/>
  <c r="C146" i="2"/>
  <c r="B146" i="2"/>
  <c r="B147" i="15"/>
  <c r="D146" i="15"/>
  <c r="C146" i="15"/>
  <c r="B146" i="15"/>
  <c r="B147" i="4"/>
  <c r="D146" i="4"/>
  <c r="C146" i="4"/>
  <c r="B146" i="4"/>
  <c r="B147" i="5"/>
  <c r="D146" i="5"/>
  <c r="C146" i="5"/>
  <c r="B146" i="5"/>
  <c r="B147" i="6"/>
  <c r="D146" i="6"/>
  <c r="C146" i="6"/>
  <c r="B146" i="6"/>
  <c r="B147" i="7"/>
  <c r="D146" i="7"/>
  <c r="C146" i="7"/>
  <c r="B146" i="7"/>
  <c r="B147" i="8"/>
  <c r="D146" i="8"/>
  <c r="C146" i="8"/>
  <c r="B146" i="8"/>
  <c r="B147" i="9"/>
  <c r="D146" i="9"/>
  <c r="C146" i="9"/>
  <c r="B146" i="9"/>
  <c r="B147" i="10"/>
  <c r="D146" i="10"/>
  <c r="C146" i="10"/>
  <c r="B146" i="10"/>
  <c r="B147" i="11"/>
  <c r="D146" i="11"/>
  <c r="C146" i="11"/>
  <c r="B146" i="11"/>
  <c r="B147" i="12"/>
  <c r="D146" i="12"/>
  <c r="C146" i="12"/>
  <c r="B146" i="12"/>
  <c r="B147" i="1"/>
  <c r="E146" i="1"/>
  <c r="D146" i="1"/>
  <c r="C146" i="1"/>
  <c r="B146" i="1"/>
  <c r="B102" i="2"/>
  <c r="D101" i="2"/>
  <c r="C101" i="2"/>
  <c r="B101" i="2"/>
  <c r="B102" i="15"/>
  <c r="D101" i="15"/>
  <c r="C101" i="15"/>
  <c r="B101" i="15"/>
  <c r="B102" i="4"/>
  <c r="D101" i="4"/>
  <c r="C101" i="4"/>
  <c r="B101" i="4"/>
  <c r="B102" i="5"/>
  <c r="D101" i="5"/>
  <c r="C101" i="5"/>
  <c r="B101" i="5"/>
  <c r="B102" i="6"/>
  <c r="D101" i="6"/>
  <c r="C101" i="6"/>
  <c r="B101" i="6"/>
  <c r="B102" i="7"/>
  <c r="D101" i="7"/>
  <c r="C101" i="7"/>
  <c r="B101" i="7"/>
  <c r="B102" i="8"/>
  <c r="D101" i="8"/>
  <c r="C101" i="8"/>
  <c r="B101" i="8"/>
  <c r="B102" i="9"/>
  <c r="D101" i="9"/>
  <c r="C101" i="9"/>
  <c r="B101" i="9"/>
  <c r="B102" i="10"/>
  <c r="D101" i="10"/>
  <c r="C101" i="10"/>
  <c r="B101" i="10"/>
  <c r="B102" i="11"/>
  <c r="D101" i="11"/>
  <c r="C101" i="11"/>
  <c r="B101" i="11"/>
  <c r="B102" i="12"/>
  <c r="D101" i="12"/>
  <c r="C101" i="12"/>
  <c r="B101" i="12"/>
  <c r="B102" i="1"/>
  <c r="E101" i="1"/>
  <c r="D101" i="1"/>
  <c r="C101" i="1"/>
  <c r="B101" i="1"/>
  <c r="B57" i="2"/>
  <c r="B57" i="15"/>
  <c r="B57" i="4"/>
  <c r="B57" i="5"/>
  <c r="B57" i="6"/>
  <c r="B57" i="7"/>
  <c r="B57" i="8"/>
  <c r="B57" i="9"/>
  <c r="B57" i="10"/>
  <c r="B57" i="11"/>
  <c r="B57" i="12"/>
  <c r="B57" i="1"/>
  <c r="B56" i="2"/>
  <c r="B56" i="15"/>
  <c r="B56" i="4"/>
  <c r="B56" i="5"/>
  <c r="B56" i="6"/>
  <c r="B56" i="7"/>
  <c r="B56" i="8"/>
  <c r="B56" i="9"/>
  <c r="B56" i="10"/>
  <c r="B56" i="11"/>
  <c r="B56" i="12"/>
  <c r="B56" i="1"/>
  <c r="E56" i="1"/>
  <c r="D56" i="2"/>
  <c r="D56" i="15"/>
  <c r="D56" i="4"/>
  <c r="D56" i="5"/>
  <c r="D56" i="6"/>
  <c r="D56" i="7"/>
  <c r="D56" i="8"/>
  <c r="D56" i="9"/>
  <c r="D56" i="10"/>
  <c r="D56" i="11"/>
  <c r="D56" i="12"/>
  <c r="D56" i="1"/>
  <c r="C56" i="2"/>
  <c r="C56" i="15"/>
  <c r="C56" i="4"/>
  <c r="C56" i="5"/>
  <c r="C56" i="6"/>
  <c r="C56" i="7"/>
  <c r="C56" i="8"/>
  <c r="C56" i="9"/>
  <c r="C56" i="10"/>
  <c r="C56" i="11"/>
  <c r="C56" i="12"/>
  <c r="C56" i="1"/>
  <c r="K22" i="2"/>
  <c r="J22" i="2"/>
  <c r="K22" i="15"/>
  <c r="J22" i="15"/>
  <c r="K22" i="4"/>
  <c r="J22" i="4"/>
  <c r="K22" i="5"/>
  <c r="J22" i="5"/>
  <c r="K22" i="6"/>
  <c r="J22" i="6"/>
  <c r="K22" i="7"/>
  <c r="J22" i="7"/>
  <c r="K22" i="8"/>
  <c r="J22" i="8"/>
  <c r="K22" i="9"/>
  <c r="J22" i="9"/>
  <c r="K22" i="10"/>
  <c r="J22" i="10"/>
  <c r="K22" i="11"/>
  <c r="J22" i="11"/>
  <c r="K22" i="12"/>
  <c r="J22" i="12"/>
  <c r="K22" i="1"/>
  <c r="J22" i="1"/>
  <c r="G7" i="2"/>
  <c r="G651" i="2" s="1"/>
  <c r="G7" i="15"/>
  <c r="G561" i="15" s="1"/>
  <c r="G7" i="4"/>
  <c r="G606" i="4" s="1"/>
  <c r="G7" i="5"/>
  <c r="G651" i="5" s="1"/>
  <c r="G7" i="6"/>
  <c r="G516" i="6" s="1"/>
  <c r="G7" i="7"/>
  <c r="G516" i="7" s="1"/>
  <c r="G7" i="8"/>
  <c r="G606" i="8" s="1"/>
  <c r="G7" i="9"/>
  <c r="G651" i="9" s="1"/>
  <c r="G7" i="10"/>
  <c r="G651" i="10" s="1"/>
  <c r="G7" i="11"/>
  <c r="G561" i="11" s="1"/>
  <c r="G7" i="12"/>
  <c r="G561" i="12" s="1"/>
  <c r="G7" i="1"/>
  <c r="G426" i="1" s="1"/>
  <c r="G21" i="1" l="1"/>
  <c r="G381" i="1"/>
  <c r="G156" i="11"/>
  <c r="G471" i="1"/>
  <c r="G606" i="1"/>
  <c r="G426" i="11"/>
  <c r="G111" i="1"/>
  <c r="G246" i="1"/>
  <c r="G156" i="1"/>
  <c r="G516" i="1"/>
  <c r="G606" i="11"/>
  <c r="G201" i="1"/>
  <c r="G561" i="1"/>
  <c r="G651" i="11"/>
  <c r="G291" i="1"/>
  <c r="G651" i="1"/>
  <c r="G336" i="1"/>
  <c r="G111" i="11"/>
  <c r="G66" i="1"/>
  <c r="G336" i="11"/>
  <c r="G246" i="11"/>
  <c r="G471" i="11"/>
  <c r="G66" i="11"/>
  <c r="G291" i="11"/>
  <c r="G516" i="11"/>
  <c r="G111" i="12"/>
  <c r="G291" i="12"/>
  <c r="G471" i="12"/>
  <c r="G651" i="12"/>
  <c r="G66" i="12"/>
  <c r="G606" i="12"/>
  <c r="G156" i="12"/>
  <c r="G336" i="12"/>
  <c r="G516" i="12"/>
  <c r="G246" i="12"/>
  <c r="G426" i="12"/>
  <c r="G21" i="12"/>
  <c r="G201" i="12"/>
  <c r="G381" i="12"/>
  <c r="G21" i="11"/>
  <c r="G201" i="11"/>
  <c r="G381" i="11"/>
  <c r="G156" i="10"/>
  <c r="G516" i="10"/>
  <c r="G21" i="10"/>
  <c r="G201" i="10"/>
  <c r="G381" i="10"/>
  <c r="G561" i="10"/>
  <c r="G336" i="10"/>
  <c r="G66" i="10"/>
  <c r="G246" i="10"/>
  <c r="G426" i="10"/>
  <c r="G606" i="10"/>
  <c r="G111" i="10"/>
  <c r="G291" i="10"/>
  <c r="G471" i="10"/>
  <c r="G21" i="9"/>
  <c r="G201" i="9"/>
  <c r="G381" i="9"/>
  <c r="G561" i="9"/>
  <c r="G336" i="9"/>
  <c r="G516" i="9"/>
  <c r="G66" i="9"/>
  <c r="G246" i="9"/>
  <c r="G426" i="9"/>
  <c r="G606" i="9"/>
  <c r="G156" i="9"/>
  <c r="G111" i="9"/>
  <c r="G291" i="9"/>
  <c r="G471" i="9"/>
  <c r="G111" i="8"/>
  <c r="G291" i="8"/>
  <c r="G471" i="8"/>
  <c r="G651" i="8"/>
  <c r="G156" i="8"/>
  <c r="G336" i="8"/>
  <c r="G516" i="8"/>
  <c r="G21" i="8"/>
  <c r="G201" i="8"/>
  <c r="G381" i="8"/>
  <c r="G561" i="8"/>
  <c r="G66" i="8"/>
  <c r="G246" i="8"/>
  <c r="G426" i="8"/>
  <c r="G21" i="7"/>
  <c r="G201" i="7"/>
  <c r="G381" i="7"/>
  <c r="G561" i="7"/>
  <c r="G66" i="7"/>
  <c r="G246" i="7"/>
  <c r="G426" i="7"/>
  <c r="G606" i="7"/>
  <c r="G111" i="7"/>
  <c r="G291" i="7"/>
  <c r="G471" i="7"/>
  <c r="G651" i="7"/>
  <c r="G156" i="7"/>
  <c r="G336" i="7"/>
  <c r="G21" i="6"/>
  <c r="G201" i="6"/>
  <c r="G381" i="6"/>
  <c r="G66" i="6"/>
  <c r="G246" i="6"/>
  <c r="G426" i="6"/>
  <c r="G606" i="6"/>
  <c r="G111" i="6"/>
  <c r="G291" i="6"/>
  <c r="G471" i="6"/>
  <c r="G651" i="6"/>
  <c r="G561" i="6"/>
  <c r="G156" i="6"/>
  <c r="G336" i="6"/>
  <c r="G21" i="5"/>
  <c r="G201" i="5"/>
  <c r="G381" i="5"/>
  <c r="G561" i="5"/>
  <c r="G156" i="5"/>
  <c r="G336" i="5"/>
  <c r="G66" i="5"/>
  <c r="G246" i="5"/>
  <c r="G426" i="5"/>
  <c r="G606" i="5"/>
  <c r="G516" i="5"/>
  <c r="G111" i="5"/>
  <c r="G291" i="5"/>
  <c r="G471" i="5"/>
  <c r="G651" i="4"/>
  <c r="G156" i="4"/>
  <c r="G336" i="4"/>
  <c r="G516" i="4"/>
  <c r="G111" i="4"/>
  <c r="G471" i="4"/>
  <c r="G21" i="4"/>
  <c r="G201" i="4"/>
  <c r="G381" i="4"/>
  <c r="G561" i="4"/>
  <c r="G291" i="4"/>
  <c r="G66" i="4"/>
  <c r="G246" i="4"/>
  <c r="G426" i="4"/>
  <c r="G66" i="15"/>
  <c r="G246" i="15"/>
  <c r="G606" i="15"/>
  <c r="G111" i="15"/>
  <c r="G291" i="15"/>
  <c r="G471" i="15"/>
  <c r="G651" i="15"/>
  <c r="G426" i="15"/>
  <c r="G156" i="15"/>
  <c r="G336" i="15"/>
  <c r="G516" i="15"/>
  <c r="G21" i="15"/>
  <c r="G201" i="15"/>
  <c r="G381" i="15"/>
  <c r="G516" i="2"/>
  <c r="G21" i="2"/>
  <c r="G201" i="2"/>
  <c r="G381" i="2"/>
  <c r="G561" i="2"/>
  <c r="G156" i="2"/>
  <c r="G336" i="2"/>
  <c r="G66" i="2"/>
  <c r="G246" i="2"/>
  <c r="G426" i="2"/>
  <c r="G606" i="2"/>
  <c r="G111" i="2"/>
  <c r="G291" i="2"/>
  <c r="G471" i="2"/>
  <c r="U688" i="2"/>
  <c r="Z709" i="2" l="1"/>
  <c r="Z709" i="15" s="1"/>
  <c r="Z709" i="4" s="1"/>
  <c r="Z709" i="5" s="1"/>
  <c r="Z710" i="2"/>
  <c r="Z710" i="15" s="1"/>
  <c r="Z710" i="4" s="1"/>
  <c r="Z710" i="5" s="1"/>
  <c r="U718" i="2"/>
  <c r="U719" i="2"/>
  <c r="U708" i="2"/>
  <c r="U709" i="2"/>
  <c r="U698" i="2"/>
  <c r="U699" i="2"/>
  <c r="U689" i="2"/>
  <c r="Z718" i="2"/>
  <c r="Z718" i="15" s="1"/>
  <c r="Z718" i="4" s="1"/>
  <c r="Z718" i="5" s="1"/>
  <c r="Z718" i="6" s="1"/>
  <c r="Z718" i="7" s="1"/>
  <c r="Z718" i="8" s="1"/>
  <c r="Z718" i="9" s="1"/>
  <c r="Z718" i="10" s="1"/>
  <c r="Z718" i="11" s="1"/>
  <c r="Z718" i="12" s="1"/>
  <c r="Z719" i="2"/>
  <c r="Z698" i="2"/>
  <c r="Z699" i="2"/>
  <c r="Z689" i="2"/>
  <c r="Z688" i="2"/>
  <c r="Z690" i="2" l="1"/>
  <c r="U690" i="2"/>
  <c r="U700" i="2"/>
  <c r="U710" i="2"/>
  <c r="U720" i="2"/>
  <c r="Z700" i="2"/>
  <c r="Z708" i="2"/>
  <c r="P763" i="2" l="1"/>
  <c r="P763" i="15" s="1"/>
  <c r="P763" i="4" s="1"/>
  <c r="P763" i="5" s="1"/>
  <c r="P763" i="6" s="1"/>
  <c r="P763" i="7" s="1"/>
  <c r="P763" i="8" s="1"/>
  <c r="P763" i="9" s="1"/>
  <c r="P763" i="10" s="1"/>
  <c r="P763" i="11" s="1"/>
  <c r="P763" i="12" s="1"/>
  <c r="L72" i="13" s="1"/>
  <c r="P762" i="2"/>
  <c r="P762" i="15" s="1"/>
  <c r="P762" i="4" s="1"/>
  <c r="P762" i="5" s="1"/>
  <c r="P762" i="6" s="1"/>
  <c r="P762" i="7" s="1"/>
  <c r="P762" i="8" s="1"/>
  <c r="P762" i="9" s="1"/>
  <c r="P762" i="10" s="1"/>
  <c r="P762" i="11" s="1"/>
  <c r="P762" i="12" s="1"/>
  <c r="P761" i="2"/>
  <c r="P761" i="15" s="1"/>
  <c r="P761" i="4" s="1"/>
  <c r="P761" i="5" s="1"/>
  <c r="P761" i="6" s="1"/>
  <c r="P761" i="7" s="1"/>
  <c r="P761" i="8" s="1"/>
  <c r="P761" i="9" s="1"/>
  <c r="P761" i="10" s="1"/>
  <c r="P761" i="11" s="1"/>
  <c r="P761" i="12" s="1"/>
  <c r="K763" i="2"/>
  <c r="K763" i="15" s="1"/>
  <c r="K763" i="4" s="1"/>
  <c r="K763" i="5" s="1"/>
  <c r="K763" i="6" s="1"/>
  <c r="K763" i="7" s="1"/>
  <c r="K763" i="8" s="1"/>
  <c r="K763" i="9" s="1"/>
  <c r="K763" i="10" s="1"/>
  <c r="K763" i="11" s="1"/>
  <c r="K763" i="12" s="1"/>
  <c r="L68" i="13" s="1"/>
  <c r="K762" i="2"/>
  <c r="K762" i="15" s="1"/>
  <c r="K762" i="4" s="1"/>
  <c r="K762" i="5" s="1"/>
  <c r="K762" i="6" s="1"/>
  <c r="K762" i="7" s="1"/>
  <c r="K762" i="8" s="1"/>
  <c r="K762" i="9" s="1"/>
  <c r="K762" i="10" s="1"/>
  <c r="K762" i="11" s="1"/>
  <c r="K762" i="12" s="1"/>
  <c r="K761" i="2"/>
  <c r="K761" i="15" s="1"/>
  <c r="K761" i="4" s="1"/>
  <c r="K761" i="5" s="1"/>
  <c r="K761" i="6" s="1"/>
  <c r="K761" i="7" s="1"/>
  <c r="K761" i="8" s="1"/>
  <c r="K761" i="9" s="1"/>
  <c r="K761" i="10" s="1"/>
  <c r="K761" i="11" s="1"/>
  <c r="K761" i="12" s="1"/>
  <c r="P753" i="2"/>
  <c r="P753" i="15" s="1"/>
  <c r="P753" i="4" s="1"/>
  <c r="P753" i="5" s="1"/>
  <c r="P753" i="6" s="1"/>
  <c r="P753" i="7" s="1"/>
  <c r="P753" i="8" s="1"/>
  <c r="P753" i="9" s="1"/>
  <c r="P753" i="10" s="1"/>
  <c r="P753" i="11" s="1"/>
  <c r="P753" i="12" s="1"/>
  <c r="L71" i="13" s="1"/>
  <c r="P752" i="2"/>
  <c r="P752" i="15" s="1"/>
  <c r="P752" i="4" s="1"/>
  <c r="P752" i="5" s="1"/>
  <c r="P752" i="6" s="1"/>
  <c r="P752" i="7" s="1"/>
  <c r="P752" i="8" s="1"/>
  <c r="P752" i="9" s="1"/>
  <c r="P752" i="10" s="1"/>
  <c r="P752" i="11" s="1"/>
  <c r="P752" i="12" s="1"/>
  <c r="P751" i="2"/>
  <c r="P751" i="15" s="1"/>
  <c r="P751" i="4" s="1"/>
  <c r="P751" i="5" s="1"/>
  <c r="P751" i="6" s="1"/>
  <c r="P751" i="7" s="1"/>
  <c r="P751" i="8" s="1"/>
  <c r="P751" i="9" s="1"/>
  <c r="P751" i="10" s="1"/>
  <c r="P751" i="11" s="1"/>
  <c r="K753" i="2"/>
  <c r="K753" i="15" s="1"/>
  <c r="K753" i="4" s="1"/>
  <c r="K753" i="5" s="1"/>
  <c r="K753" i="6" s="1"/>
  <c r="K753" i="7" s="1"/>
  <c r="K753" i="8" s="1"/>
  <c r="K753" i="9" s="1"/>
  <c r="K753" i="10" s="1"/>
  <c r="K753" i="11" s="1"/>
  <c r="K753" i="12" s="1"/>
  <c r="L67" i="13" s="1"/>
  <c r="K752" i="2"/>
  <c r="K752" i="15" s="1"/>
  <c r="K752" i="4" s="1"/>
  <c r="K752" i="5" s="1"/>
  <c r="K752" i="6" s="1"/>
  <c r="K752" i="7" s="1"/>
  <c r="K752" i="8" s="1"/>
  <c r="K752" i="9" s="1"/>
  <c r="K752" i="10" s="1"/>
  <c r="K752" i="11" s="1"/>
  <c r="K752" i="12" s="1"/>
  <c r="K751" i="2"/>
  <c r="K751" i="15" s="1"/>
  <c r="K751" i="4" s="1"/>
  <c r="K751" i="5" s="1"/>
  <c r="K751" i="6" s="1"/>
  <c r="K751" i="7" s="1"/>
  <c r="K751" i="8" s="1"/>
  <c r="K751" i="9" s="1"/>
  <c r="K751" i="10" s="1"/>
  <c r="K751" i="11" s="1"/>
  <c r="K751" i="12" s="1"/>
  <c r="P743" i="2"/>
  <c r="P743" i="15" s="1"/>
  <c r="P743" i="4" s="1"/>
  <c r="P743" i="5" s="1"/>
  <c r="P743" i="6" s="1"/>
  <c r="P743" i="7" s="1"/>
  <c r="P743" i="8" s="1"/>
  <c r="P743" i="9" s="1"/>
  <c r="P743" i="10" s="1"/>
  <c r="P743" i="11" s="1"/>
  <c r="P743" i="12" s="1"/>
  <c r="L70" i="13" s="1"/>
  <c r="P742" i="2"/>
  <c r="P742" i="15" s="1"/>
  <c r="P742" i="4" s="1"/>
  <c r="P742" i="5" s="1"/>
  <c r="P742" i="6" s="1"/>
  <c r="P742" i="7" s="1"/>
  <c r="P742" i="8" s="1"/>
  <c r="P742" i="9" s="1"/>
  <c r="P742" i="10" s="1"/>
  <c r="P742" i="11" s="1"/>
  <c r="P742" i="12" s="1"/>
  <c r="P741" i="2"/>
  <c r="P741" i="15" s="1"/>
  <c r="P741" i="4" s="1"/>
  <c r="P741" i="5" s="1"/>
  <c r="P741" i="6" s="1"/>
  <c r="P741" i="7" s="1"/>
  <c r="P741" i="8" s="1"/>
  <c r="P741" i="9" s="1"/>
  <c r="P741" i="10" s="1"/>
  <c r="P741" i="11" s="1"/>
  <c r="P741" i="12" s="1"/>
  <c r="K743" i="2"/>
  <c r="K743" i="15" s="1"/>
  <c r="K743" i="4" s="1"/>
  <c r="K743" i="5" s="1"/>
  <c r="K743" i="6" s="1"/>
  <c r="K743" i="7" s="1"/>
  <c r="K743" i="8" s="1"/>
  <c r="K743" i="9" s="1"/>
  <c r="K743" i="10" s="1"/>
  <c r="K743" i="11" s="1"/>
  <c r="K743" i="12" s="1"/>
  <c r="L66" i="13" s="1"/>
  <c r="K742" i="2"/>
  <c r="K742" i="15" s="1"/>
  <c r="K742" i="4" s="1"/>
  <c r="K742" i="5" s="1"/>
  <c r="K742" i="6" s="1"/>
  <c r="K742" i="7" s="1"/>
  <c r="K742" i="8" s="1"/>
  <c r="K742" i="9" s="1"/>
  <c r="K742" i="10" s="1"/>
  <c r="K742" i="11" s="1"/>
  <c r="K742" i="12" s="1"/>
  <c r="K741" i="2"/>
  <c r="K741" i="15" s="1"/>
  <c r="K741" i="4" s="1"/>
  <c r="K741" i="5" s="1"/>
  <c r="K741" i="6" s="1"/>
  <c r="K741" i="7" s="1"/>
  <c r="K741" i="8" s="1"/>
  <c r="K741" i="9" s="1"/>
  <c r="K741" i="10" s="1"/>
  <c r="K741" i="11" s="1"/>
  <c r="K741" i="12" s="1"/>
  <c r="P733" i="2"/>
  <c r="P733" i="15" s="1"/>
  <c r="P733" i="4" s="1"/>
  <c r="P733" i="5" s="1"/>
  <c r="P733" i="6" s="1"/>
  <c r="P733" i="7" s="1"/>
  <c r="P733" i="8" s="1"/>
  <c r="P733" i="9" s="1"/>
  <c r="P733" i="10" s="1"/>
  <c r="P733" i="11" s="1"/>
  <c r="P733" i="12" s="1"/>
  <c r="L69" i="13" s="1"/>
  <c r="P732" i="2"/>
  <c r="P732" i="15" s="1"/>
  <c r="P732" i="4" s="1"/>
  <c r="P732" i="5" s="1"/>
  <c r="P732" i="6" s="1"/>
  <c r="P732" i="7" s="1"/>
  <c r="P732" i="8" s="1"/>
  <c r="P732" i="9" s="1"/>
  <c r="P732" i="10" s="1"/>
  <c r="P732" i="11" s="1"/>
  <c r="P732" i="12" s="1"/>
  <c r="P731" i="15"/>
  <c r="P731" i="4" s="1"/>
  <c r="P731" i="5" s="1"/>
  <c r="P731" i="6" s="1"/>
  <c r="P731" i="7" s="1"/>
  <c r="P731" i="8" s="1"/>
  <c r="P731" i="9" s="1"/>
  <c r="P731" i="10" s="1"/>
  <c r="K732" i="2"/>
  <c r="K732" i="15" s="1"/>
  <c r="K732" i="4" s="1"/>
  <c r="K732" i="5" s="1"/>
  <c r="K732" i="6" s="1"/>
  <c r="K732" i="7" s="1"/>
  <c r="K732" i="8" s="1"/>
  <c r="K732" i="9" s="1"/>
  <c r="K732" i="10" s="1"/>
  <c r="K732" i="11" s="1"/>
  <c r="K732" i="12" s="1"/>
  <c r="K733" i="2"/>
  <c r="K733" i="15" s="1"/>
  <c r="K733" i="4" s="1"/>
  <c r="K733" i="5" s="1"/>
  <c r="K733" i="6" s="1"/>
  <c r="K733" i="7" s="1"/>
  <c r="K733" i="8" s="1"/>
  <c r="K733" i="9" s="1"/>
  <c r="K733" i="10" s="1"/>
  <c r="K733" i="11" s="1"/>
  <c r="K733" i="12" s="1"/>
  <c r="L65" i="13" s="1"/>
  <c r="K731" i="15"/>
  <c r="K731" i="4" s="1"/>
  <c r="K731" i="5" s="1"/>
  <c r="K731" i="6" s="1"/>
  <c r="K731" i="7" s="1"/>
  <c r="K731" i="8" s="1"/>
  <c r="K731" i="9" s="1"/>
  <c r="K731" i="10" s="1"/>
  <c r="G770" i="2"/>
  <c r="E770" i="2"/>
  <c r="C770" i="2"/>
  <c r="G770" i="15"/>
  <c r="E770" i="15"/>
  <c r="C770" i="15"/>
  <c r="G770" i="4"/>
  <c r="E770" i="4"/>
  <c r="C770" i="4"/>
  <c r="G770" i="5"/>
  <c r="E770" i="5"/>
  <c r="C770" i="5"/>
  <c r="G770" i="6"/>
  <c r="E770" i="6"/>
  <c r="C770" i="6"/>
  <c r="G770" i="7"/>
  <c r="E770" i="7"/>
  <c r="C770" i="7"/>
  <c r="G770" i="8"/>
  <c r="E770" i="8"/>
  <c r="C770" i="8"/>
  <c r="G770" i="9"/>
  <c r="E770" i="9"/>
  <c r="C770" i="9"/>
  <c r="G770" i="10"/>
  <c r="E770" i="10"/>
  <c r="C770" i="10"/>
  <c r="G770" i="11"/>
  <c r="E770" i="11"/>
  <c r="C770" i="11"/>
  <c r="G770" i="12"/>
  <c r="E770" i="12"/>
  <c r="C770" i="12"/>
  <c r="G770" i="1"/>
  <c r="E770" i="1"/>
  <c r="C770" i="1"/>
  <c r="P768" i="1"/>
  <c r="P764" i="2" s="1"/>
  <c r="P768" i="2" s="1"/>
  <c r="P764" i="15" s="1"/>
  <c r="P768" i="15" s="1"/>
  <c r="P764" i="4" s="1"/>
  <c r="P768" i="4" s="1"/>
  <c r="P764" i="5" s="1"/>
  <c r="P768" i="5" s="1"/>
  <c r="P764" i="6" s="1"/>
  <c r="P768" i="6" s="1"/>
  <c r="P764" i="7" s="1"/>
  <c r="P768" i="7" s="1"/>
  <c r="P764" i="8" s="1"/>
  <c r="P768" i="8" s="1"/>
  <c r="P764" i="9" s="1"/>
  <c r="P768" i="9" s="1"/>
  <c r="P764" i="10" s="1"/>
  <c r="P768" i="10" s="1"/>
  <c r="P764" i="11" s="1"/>
  <c r="P768" i="11" s="1"/>
  <c r="P764" i="12" s="1"/>
  <c r="P768" i="12" s="1"/>
  <c r="O72" i="13" s="1"/>
  <c r="K768" i="1"/>
  <c r="K764" i="2" s="1"/>
  <c r="K768" i="2" s="1"/>
  <c r="K764" i="15" s="1"/>
  <c r="K768" i="15" s="1"/>
  <c r="K764" i="4" s="1"/>
  <c r="K768" i="4" s="1"/>
  <c r="K764" i="5" s="1"/>
  <c r="K768" i="5" s="1"/>
  <c r="K764" i="6" s="1"/>
  <c r="K768" i="6" s="1"/>
  <c r="K764" i="7" s="1"/>
  <c r="K768" i="7" s="1"/>
  <c r="K764" i="8" s="1"/>
  <c r="K768" i="8" s="1"/>
  <c r="K764" i="9" s="1"/>
  <c r="K768" i="9" s="1"/>
  <c r="K764" i="10" s="1"/>
  <c r="K768" i="10" s="1"/>
  <c r="K764" i="11" s="1"/>
  <c r="K768" i="11" s="1"/>
  <c r="K764" i="12" s="1"/>
  <c r="K768" i="12" s="1"/>
  <c r="O68" i="13" s="1"/>
  <c r="P758" i="1"/>
  <c r="P754" i="2" s="1"/>
  <c r="P758" i="2" s="1"/>
  <c r="P754" i="15" s="1"/>
  <c r="P758" i="15" s="1"/>
  <c r="P754" i="4" s="1"/>
  <c r="P758" i="4" s="1"/>
  <c r="P754" i="5" s="1"/>
  <c r="P758" i="5" s="1"/>
  <c r="P754" i="6" s="1"/>
  <c r="P758" i="6" s="1"/>
  <c r="P754" i="7" s="1"/>
  <c r="P758" i="7" s="1"/>
  <c r="P754" i="8" s="1"/>
  <c r="P758" i="8" s="1"/>
  <c r="P754" i="9" s="1"/>
  <c r="P758" i="9" s="1"/>
  <c r="P754" i="10" s="1"/>
  <c r="P758" i="10" s="1"/>
  <c r="P754" i="11" s="1"/>
  <c r="P758" i="11" s="1"/>
  <c r="K758" i="1"/>
  <c r="K754" i="2" s="1"/>
  <c r="K758" i="2" s="1"/>
  <c r="K754" i="15" s="1"/>
  <c r="K758" i="15" s="1"/>
  <c r="K754" i="4" s="1"/>
  <c r="K758" i="4" s="1"/>
  <c r="K754" i="5" s="1"/>
  <c r="K758" i="5" s="1"/>
  <c r="K754" i="6" s="1"/>
  <c r="K758" i="6" s="1"/>
  <c r="K754" i="7" s="1"/>
  <c r="K758" i="7" s="1"/>
  <c r="K754" i="8" s="1"/>
  <c r="K758" i="8" s="1"/>
  <c r="K754" i="9" s="1"/>
  <c r="K758" i="9" s="1"/>
  <c r="K754" i="10" s="1"/>
  <c r="K758" i="10" s="1"/>
  <c r="K754" i="11" s="1"/>
  <c r="K758" i="11" s="1"/>
  <c r="K754" i="12" s="1"/>
  <c r="K758" i="12" s="1"/>
  <c r="O67" i="13" s="1"/>
  <c r="P748" i="1"/>
  <c r="P744" i="2" s="1"/>
  <c r="P748" i="2" s="1"/>
  <c r="P744" i="15" s="1"/>
  <c r="P748" i="15" s="1"/>
  <c r="P744" i="4" s="1"/>
  <c r="P748" i="4" s="1"/>
  <c r="P744" i="5" s="1"/>
  <c r="P748" i="5" s="1"/>
  <c r="P744" i="6" s="1"/>
  <c r="P748" i="6" s="1"/>
  <c r="P744" i="7" s="1"/>
  <c r="P748" i="7" s="1"/>
  <c r="P744" i="8" s="1"/>
  <c r="P748" i="8" s="1"/>
  <c r="P744" i="9" s="1"/>
  <c r="P748" i="9" s="1"/>
  <c r="P744" i="10" s="1"/>
  <c r="P748" i="10" s="1"/>
  <c r="P744" i="11" s="1"/>
  <c r="P748" i="11" s="1"/>
  <c r="P744" i="12" s="1"/>
  <c r="P748" i="12" s="1"/>
  <c r="O70" i="13" s="1"/>
  <c r="K748" i="1"/>
  <c r="K744" i="2" s="1"/>
  <c r="K748" i="2" s="1"/>
  <c r="K744" i="15" s="1"/>
  <c r="K748" i="15" s="1"/>
  <c r="K744" i="4" s="1"/>
  <c r="K748" i="4" s="1"/>
  <c r="K744" i="5" s="1"/>
  <c r="K748" i="5" s="1"/>
  <c r="K744" i="6" s="1"/>
  <c r="K748" i="6" s="1"/>
  <c r="K744" i="7" s="1"/>
  <c r="K748" i="7" s="1"/>
  <c r="K744" i="8" s="1"/>
  <c r="K748" i="8" s="1"/>
  <c r="K744" i="9" s="1"/>
  <c r="K748" i="9" s="1"/>
  <c r="K744" i="10" s="1"/>
  <c r="K748" i="10" s="1"/>
  <c r="K744" i="11" s="1"/>
  <c r="K748" i="11" s="1"/>
  <c r="K744" i="12" s="1"/>
  <c r="K748" i="12" s="1"/>
  <c r="O66" i="13" s="1"/>
  <c r="P738" i="1"/>
  <c r="P734" i="2" s="1"/>
  <c r="P738" i="2" s="1"/>
  <c r="P734" i="15" s="1"/>
  <c r="P738" i="15" s="1"/>
  <c r="P734" i="4" s="1"/>
  <c r="P738" i="4" s="1"/>
  <c r="P734" i="5" s="1"/>
  <c r="P738" i="5" s="1"/>
  <c r="P734" i="6" s="1"/>
  <c r="P738" i="6" s="1"/>
  <c r="P734" i="7" s="1"/>
  <c r="P738" i="7" s="1"/>
  <c r="P734" i="8" s="1"/>
  <c r="P738" i="8" s="1"/>
  <c r="P734" i="9" s="1"/>
  <c r="P738" i="9" s="1"/>
  <c r="P734" i="10" s="1"/>
  <c r="P738" i="10" s="1"/>
  <c r="P734" i="11" s="1"/>
  <c r="P738" i="11" s="1"/>
  <c r="P734" i="12" s="1"/>
  <c r="P738" i="12" s="1"/>
  <c r="O69" i="13" s="1"/>
  <c r="K738" i="1"/>
  <c r="K734" i="2" s="1"/>
  <c r="K738" i="2" s="1"/>
  <c r="K734" i="15" s="1"/>
  <c r="K738" i="15" s="1"/>
  <c r="K734" i="4" s="1"/>
  <c r="K738" i="4" s="1"/>
  <c r="K734" i="5" s="1"/>
  <c r="K738" i="5" s="1"/>
  <c r="K734" i="6" s="1"/>
  <c r="K738" i="6" s="1"/>
  <c r="K734" i="7" s="1"/>
  <c r="K738" i="7" s="1"/>
  <c r="K734" i="8" s="1"/>
  <c r="K738" i="8" s="1"/>
  <c r="K734" i="9" s="1"/>
  <c r="K738" i="9" s="1"/>
  <c r="K734" i="10" s="1"/>
  <c r="K738" i="10" s="1"/>
  <c r="K734" i="11" s="1"/>
  <c r="K738" i="11" s="1"/>
  <c r="K734" i="12" s="1"/>
  <c r="K738" i="12" s="1"/>
  <c r="O65" i="13" s="1"/>
  <c r="I683" i="2"/>
  <c r="J682" i="2"/>
  <c r="K681" i="2"/>
  <c r="J681" i="2"/>
  <c r="K680" i="2"/>
  <c r="J680" i="2"/>
  <c r="K679" i="2"/>
  <c r="J679" i="2"/>
  <c r="K678" i="2"/>
  <c r="J678" i="2"/>
  <c r="K677" i="2"/>
  <c r="J677"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K655" i="2"/>
  <c r="J655" i="2"/>
  <c r="K654" i="2"/>
  <c r="J654" i="2"/>
  <c r="K653" i="2"/>
  <c r="J653" i="2"/>
  <c r="K652" i="2"/>
  <c r="J652" i="2"/>
  <c r="I638" i="2"/>
  <c r="J637" i="2"/>
  <c r="K636" i="2"/>
  <c r="J636" i="2"/>
  <c r="K635" i="2"/>
  <c r="J635" i="2"/>
  <c r="K634" i="2"/>
  <c r="J634" i="2"/>
  <c r="K633" i="2"/>
  <c r="J633" i="2"/>
  <c r="K632" i="2"/>
  <c r="J632" i="2"/>
  <c r="K631" i="2"/>
  <c r="J631" i="2"/>
  <c r="K630" i="2"/>
  <c r="J630" i="2"/>
  <c r="K629" i="2"/>
  <c r="J629" i="2"/>
  <c r="K628" i="2"/>
  <c r="J628" i="2"/>
  <c r="K627" i="2"/>
  <c r="J627" i="2"/>
  <c r="K626" i="2"/>
  <c r="J626" i="2"/>
  <c r="K625" i="2"/>
  <c r="J625" i="2"/>
  <c r="K624" i="2"/>
  <c r="J624" i="2"/>
  <c r="K623" i="2"/>
  <c r="J623" i="2"/>
  <c r="K622" i="2"/>
  <c r="J622" i="2"/>
  <c r="K621" i="2"/>
  <c r="J621" i="2"/>
  <c r="K620" i="2"/>
  <c r="J620" i="2"/>
  <c r="K619" i="2"/>
  <c r="J619" i="2"/>
  <c r="K618" i="2"/>
  <c r="J618" i="2"/>
  <c r="K617" i="2"/>
  <c r="J617" i="2"/>
  <c r="K616" i="2"/>
  <c r="J616" i="2"/>
  <c r="K615" i="2"/>
  <c r="J615" i="2"/>
  <c r="K614" i="2"/>
  <c r="J614" i="2"/>
  <c r="K613" i="2"/>
  <c r="J613" i="2"/>
  <c r="K612" i="2"/>
  <c r="J612" i="2"/>
  <c r="K611" i="2"/>
  <c r="J611" i="2"/>
  <c r="K610" i="2"/>
  <c r="J610" i="2"/>
  <c r="K609" i="2"/>
  <c r="J609" i="2"/>
  <c r="K608" i="2"/>
  <c r="J608" i="2"/>
  <c r="K607" i="2"/>
  <c r="J607" i="2"/>
  <c r="I683" i="15"/>
  <c r="J682" i="15"/>
  <c r="K681" i="15"/>
  <c r="J681" i="15"/>
  <c r="K680" i="15"/>
  <c r="J680" i="15"/>
  <c r="K679" i="15"/>
  <c r="J679" i="15"/>
  <c r="K678" i="15"/>
  <c r="J678" i="15"/>
  <c r="K677" i="15"/>
  <c r="J677"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K653" i="15"/>
  <c r="J653" i="15"/>
  <c r="K652" i="15"/>
  <c r="J652" i="15"/>
  <c r="I638" i="15"/>
  <c r="J637" i="15"/>
  <c r="K636" i="15"/>
  <c r="J636" i="15"/>
  <c r="K635" i="15"/>
  <c r="J635" i="15"/>
  <c r="K634" i="15"/>
  <c r="J634" i="15"/>
  <c r="K633" i="15"/>
  <c r="J633" i="15"/>
  <c r="K632" i="15"/>
  <c r="J632"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K619" i="15"/>
  <c r="J619" i="15"/>
  <c r="K618" i="15"/>
  <c r="J618" i="15"/>
  <c r="K617" i="15"/>
  <c r="J617" i="15"/>
  <c r="K616" i="15"/>
  <c r="J616" i="15"/>
  <c r="K615" i="15"/>
  <c r="J615" i="15"/>
  <c r="K614" i="15"/>
  <c r="J614" i="15"/>
  <c r="K613" i="15"/>
  <c r="J613" i="15"/>
  <c r="K612" i="15"/>
  <c r="J612" i="15"/>
  <c r="K611" i="15"/>
  <c r="J611" i="15"/>
  <c r="K610" i="15"/>
  <c r="J610" i="15"/>
  <c r="K609" i="15"/>
  <c r="J609" i="15"/>
  <c r="K608" i="15"/>
  <c r="J608" i="15"/>
  <c r="K607" i="15"/>
  <c r="J607" i="15"/>
  <c r="I683" i="4"/>
  <c r="J682" i="4"/>
  <c r="K681" i="4"/>
  <c r="J681" i="4"/>
  <c r="K680" i="4"/>
  <c r="J680" i="4"/>
  <c r="K679" i="4"/>
  <c r="J679" i="4"/>
  <c r="K678" i="4"/>
  <c r="J678" i="4"/>
  <c r="K677" i="4"/>
  <c r="J677"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K655" i="4"/>
  <c r="J655" i="4"/>
  <c r="K654" i="4"/>
  <c r="J654" i="4"/>
  <c r="K653" i="4"/>
  <c r="J653" i="4"/>
  <c r="K652" i="4"/>
  <c r="J652" i="4"/>
  <c r="I638" i="4"/>
  <c r="J637" i="4"/>
  <c r="K636" i="4"/>
  <c r="J636" i="4"/>
  <c r="K635" i="4"/>
  <c r="J635" i="4"/>
  <c r="K634" i="4"/>
  <c r="J634" i="4"/>
  <c r="K633" i="4"/>
  <c r="J633" i="4"/>
  <c r="K632" i="4"/>
  <c r="J632" i="4"/>
  <c r="K631" i="4"/>
  <c r="J631" i="4"/>
  <c r="K630" i="4"/>
  <c r="J630" i="4"/>
  <c r="K629" i="4"/>
  <c r="J629" i="4"/>
  <c r="K628" i="4"/>
  <c r="J628" i="4"/>
  <c r="K627" i="4"/>
  <c r="J627" i="4"/>
  <c r="K626" i="4"/>
  <c r="J626" i="4"/>
  <c r="K625" i="4"/>
  <c r="J625" i="4"/>
  <c r="K624" i="4"/>
  <c r="J624" i="4"/>
  <c r="K623" i="4"/>
  <c r="J623" i="4"/>
  <c r="K622" i="4"/>
  <c r="J622" i="4"/>
  <c r="K621" i="4"/>
  <c r="J621" i="4"/>
  <c r="K620" i="4"/>
  <c r="J620" i="4"/>
  <c r="K619" i="4"/>
  <c r="J619" i="4"/>
  <c r="K618" i="4"/>
  <c r="J618" i="4"/>
  <c r="K617" i="4"/>
  <c r="J617" i="4"/>
  <c r="K616" i="4"/>
  <c r="J616" i="4"/>
  <c r="K615" i="4"/>
  <c r="J615" i="4"/>
  <c r="K614" i="4"/>
  <c r="J614" i="4"/>
  <c r="K613" i="4"/>
  <c r="J613" i="4"/>
  <c r="K612" i="4"/>
  <c r="J612" i="4"/>
  <c r="K611" i="4"/>
  <c r="J611" i="4"/>
  <c r="K610" i="4"/>
  <c r="J610" i="4"/>
  <c r="K609" i="4"/>
  <c r="J609" i="4"/>
  <c r="K608" i="4"/>
  <c r="J608" i="4"/>
  <c r="K607" i="4"/>
  <c r="J607" i="4"/>
  <c r="I683" i="5"/>
  <c r="J682" i="5"/>
  <c r="K681" i="5"/>
  <c r="J681" i="5"/>
  <c r="K680" i="5"/>
  <c r="J680" i="5"/>
  <c r="K679" i="5"/>
  <c r="J679" i="5"/>
  <c r="K678" i="5"/>
  <c r="J678" i="5"/>
  <c r="K677" i="5"/>
  <c r="J677"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I638" i="5"/>
  <c r="J637" i="5"/>
  <c r="K636" i="5"/>
  <c r="J636" i="5"/>
  <c r="K635" i="5"/>
  <c r="J635" i="5"/>
  <c r="K634" i="5"/>
  <c r="J634" i="5"/>
  <c r="K633" i="5"/>
  <c r="J633" i="5"/>
  <c r="K632" i="5"/>
  <c r="J632" i="5"/>
  <c r="K631" i="5"/>
  <c r="J631" i="5"/>
  <c r="K630" i="5"/>
  <c r="J630" i="5"/>
  <c r="K629" i="5"/>
  <c r="J629" i="5"/>
  <c r="K628" i="5"/>
  <c r="J628" i="5"/>
  <c r="K627" i="5"/>
  <c r="J627" i="5"/>
  <c r="K626" i="5"/>
  <c r="J626" i="5"/>
  <c r="K625" i="5"/>
  <c r="J625" i="5"/>
  <c r="K624" i="5"/>
  <c r="J624" i="5"/>
  <c r="K623" i="5"/>
  <c r="J623" i="5"/>
  <c r="K622" i="5"/>
  <c r="J622" i="5"/>
  <c r="K621" i="5"/>
  <c r="J621" i="5"/>
  <c r="K620" i="5"/>
  <c r="J620" i="5"/>
  <c r="K619" i="5"/>
  <c r="J619" i="5"/>
  <c r="K618" i="5"/>
  <c r="J618" i="5"/>
  <c r="K617" i="5"/>
  <c r="J617" i="5"/>
  <c r="K616" i="5"/>
  <c r="J616" i="5"/>
  <c r="K615" i="5"/>
  <c r="J615" i="5"/>
  <c r="K614" i="5"/>
  <c r="J614" i="5"/>
  <c r="K613" i="5"/>
  <c r="J613" i="5"/>
  <c r="K612" i="5"/>
  <c r="J612" i="5"/>
  <c r="K611" i="5"/>
  <c r="J611" i="5"/>
  <c r="K610" i="5"/>
  <c r="J610" i="5"/>
  <c r="K609" i="5"/>
  <c r="J609" i="5"/>
  <c r="K608" i="5"/>
  <c r="J608" i="5"/>
  <c r="K607" i="5"/>
  <c r="J607" i="5"/>
  <c r="I683" i="6"/>
  <c r="J682" i="6"/>
  <c r="K681" i="6"/>
  <c r="J681" i="6"/>
  <c r="K680" i="6"/>
  <c r="J680" i="6"/>
  <c r="K679" i="6"/>
  <c r="J679" i="6"/>
  <c r="K678" i="6"/>
  <c r="J678" i="6"/>
  <c r="K677" i="6"/>
  <c r="J677"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K661" i="6"/>
  <c r="J661" i="6"/>
  <c r="K660" i="6"/>
  <c r="J660" i="6"/>
  <c r="K659" i="6"/>
  <c r="J659" i="6"/>
  <c r="K658" i="6"/>
  <c r="J658" i="6"/>
  <c r="K657" i="6"/>
  <c r="J657" i="6"/>
  <c r="K656" i="6"/>
  <c r="J656" i="6"/>
  <c r="K655" i="6"/>
  <c r="J655" i="6"/>
  <c r="K654" i="6"/>
  <c r="J654" i="6"/>
  <c r="K653" i="6"/>
  <c r="J653" i="6"/>
  <c r="K652" i="6"/>
  <c r="J652" i="6"/>
  <c r="I638" i="6"/>
  <c r="J637" i="6"/>
  <c r="K636" i="6"/>
  <c r="J636" i="6"/>
  <c r="K635" i="6"/>
  <c r="J635" i="6"/>
  <c r="K634" i="6"/>
  <c r="J634" i="6"/>
  <c r="K633" i="6"/>
  <c r="J633" i="6"/>
  <c r="K632" i="6"/>
  <c r="J632" i="6"/>
  <c r="K631" i="6"/>
  <c r="J631" i="6"/>
  <c r="K630" i="6"/>
  <c r="J630" i="6"/>
  <c r="K629" i="6"/>
  <c r="J629" i="6"/>
  <c r="K628" i="6"/>
  <c r="J628" i="6"/>
  <c r="K627" i="6"/>
  <c r="J627" i="6"/>
  <c r="K626" i="6"/>
  <c r="J626" i="6"/>
  <c r="K625" i="6"/>
  <c r="J625" i="6"/>
  <c r="K624" i="6"/>
  <c r="J624" i="6"/>
  <c r="K623" i="6"/>
  <c r="J623" i="6"/>
  <c r="K622" i="6"/>
  <c r="J622" i="6"/>
  <c r="K621" i="6"/>
  <c r="J621" i="6"/>
  <c r="K620" i="6"/>
  <c r="J620" i="6"/>
  <c r="K619" i="6"/>
  <c r="J619" i="6"/>
  <c r="K618" i="6"/>
  <c r="J618" i="6"/>
  <c r="K617" i="6"/>
  <c r="J617" i="6"/>
  <c r="K616" i="6"/>
  <c r="J616" i="6"/>
  <c r="K615" i="6"/>
  <c r="J615" i="6"/>
  <c r="K614" i="6"/>
  <c r="J614" i="6"/>
  <c r="K613" i="6"/>
  <c r="J613" i="6"/>
  <c r="K612" i="6"/>
  <c r="J612" i="6"/>
  <c r="K611" i="6"/>
  <c r="J611" i="6"/>
  <c r="K610" i="6"/>
  <c r="J610" i="6"/>
  <c r="K609" i="6"/>
  <c r="J609" i="6"/>
  <c r="K608" i="6"/>
  <c r="J608" i="6"/>
  <c r="K607" i="6"/>
  <c r="J607" i="6"/>
  <c r="I683" i="7"/>
  <c r="J682" i="7"/>
  <c r="K681" i="7"/>
  <c r="J681" i="7"/>
  <c r="K680" i="7"/>
  <c r="J680" i="7"/>
  <c r="K679" i="7"/>
  <c r="J679" i="7"/>
  <c r="K678" i="7"/>
  <c r="J678" i="7"/>
  <c r="K677" i="7"/>
  <c r="J677"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K653" i="7"/>
  <c r="J653" i="7"/>
  <c r="K652" i="7"/>
  <c r="J652" i="7"/>
  <c r="I638" i="7"/>
  <c r="J637" i="7"/>
  <c r="K636" i="7"/>
  <c r="J636" i="7"/>
  <c r="K635" i="7"/>
  <c r="J635" i="7"/>
  <c r="K634" i="7"/>
  <c r="J634" i="7"/>
  <c r="K633" i="7"/>
  <c r="J633" i="7"/>
  <c r="K632" i="7"/>
  <c r="J632" i="7"/>
  <c r="K631" i="7"/>
  <c r="J631" i="7"/>
  <c r="K630" i="7"/>
  <c r="J630" i="7"/>
  <c r="K629" i="7"/>
  <c r="J629" i="7"/>
  <c r="K628" i="7"/>
  <c r="J628" i="7"/>
  <c r="K627" i="7"/>
  <c r="J627" i="7"/>
  <c r="K626" i="7"/>
  <c r="J626" i="7"/>
  <c r="K625" i="7"/>
  <c r="J625" i="7"/>
  <c r="K624" i="7"/>
  <c r="J624" i="7"/>
  <c r="K623" i="7"/>
  <c r="J623" i="7"/>
  <c r="K622" i="7"/>
  <c r="J622" i="7"/>
  <c r="K621" i="7"/>
  <c r="J621" i="7"/>
  <c r="K620" i="7"/>
  <c r="J620" i="7"/>
  <c r="K619" i="7"/>
  <c r="J619" i="7"/>
  <c r="K618" i="7"/>
  <c r="J618" i="7"/>
  <c r="K617" i="7"/>
  <c r="J617" i="7"/>
  <c r="K616" i="7"/>
  <c r="J616" i="7"/>
  <c r="K615" i="7"/>
  <c r="J615" i="7"/>
  <c r="K614" i="7"/>
  <c r="J614" i="7"/>
  <c r="K613" i="7"/>
  <c r="J613" i="7"/>
  <c r="K612" i="7"/>
  <c r="J612" i="7"/>
  <c r="K611" i="7"/>
  <c r="J611" i="7"/>
  <c r="K610" i="7"/>
  <c r="J610" i="7"/>
  <c r="K609" i="7"/>
  <c r="J609" i="7"/>
  <c r="K608" i="7"/>
  <c r="J608" i="7"/>
  <c r="K607" i="7"/>
  <c r="J607" i="7"/>
  <c r="I683" i="8"/>
  <c r="J682" i="8"/>
  <c r="K681" i="8"/>
  <c r="J681" i="8"/>
  <c r="K680" i="8"/>
  <c r="J680" i="8"/>
  <c r="K679" i="8"/>
  <c r="J679" i="8"/>
  <c r="K678" i="8"/>
  <c r="J678" i="8"/>
  <c r="K677" i="8"/>
  <c r="J677"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I638"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I683" i="9"/>
  <c r="J682" i="9"/>
  <c r="K681" i="9"/>
  <c r="J681" i="9"/>
  <c r="K680" i="9"/>
  <c r="J680" i="9"/>
  <c r="K679" i="9"/>
  <c r="J679" i="9"/>
  <c r="K678" i="9"/>
  <c r="J678" i="9"/>
  <c r="K677" i="9"/>
  <c r="J677"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K653" i="9"/>
  <c r="J653" i="9"/>
  <c r="K652" i="9"/>
  <c r="J652" i="9"/>
  <c r="I638" i="9"/>
  <c r="J637" i="9"/>
  <c r="K636" i="9"/>
  <c r="J636" i="9"/>
  <c r="K635" i="9"/>
  <c r="J635" i="9"/>
  <c r="K634" i="9"/>
  <c r="J634" i="9"/>
  <c r="K633" i="9"/>
  <c r="J633" i="9"/>
  <c r="K632" i="9"/>
  <c r="J632" i="9"/>
  <c r="K631" i="9"/>
  <c r="J631" i="9"/>
  <c r="K630" i="9"/>
  <c r="J630" i="9"/>
  <c r="K629" i="9"/>
  <c r="J629" i="9"/>
  <c r="K628" i="9"/>
  <c r="J628" i="9"/>
  <c r="K627" i="9"/>
  <c r="J627" i="9"/>
  <c r="K626" i="9"/>
  <c r="J626" i="9"/>
  <c r="K625" i="9"/>
  <c r="J625" i="9"/>
  <c r="K624" i="9"/>
  <c r="J624" i="9"/>
  <c r="K623" i="9"/>
  <c r="J623" i="9"/>
  <c r="K622" i="9"/>
  <c r="J622" i="9"/>
  <c r="K621" i="9"/>
  <c r="J621" i="9"/>
  <c r="K620" i="9"/>
  <c r="J620" i="9"/>
  <c r="K619" i="9"/>
  <c r="J619" i="9"/>
  <c r="K618" i="9"/>
  <c r="J618" i="9"/>
  <c r="K617" i="9"/>
  <c r="J617" i="9"/>
  <c r="K616" i="9"/>
  <c r="J616" i="9"/>
  <c r="K615" i="9"/>
  <c r="J615" i="9"/>
  <c r="K614" i="9"/>
  <c r="J614" i="9"/>
  <c r="K613" i="9"/>
  <c r="J613" i="9"/>
  <c r="K612" i="9"/>
  <c r="J612" i="9"/>
  <c r="K611" i="9"/>
  <c r="J611" i="9"/>
  <c r="K610" i="9"/>
  <c r="J610" i="9"/>
  <c r="K609" i="9"/>
  <c r="J609" i="9"/>
  <c r="K608" i="9"/>
  <c r="J608" i="9"/>
  <c r="K607" i="9"/>
  <c r="J607" i="9"/>
  <c r="I683" i="10"/>
  <c r="J682" i="10"/>
  <c r="K681" i="10"/>
  <c r="J681" i="10"/>
  <c r="K680" i="10"/>
  <c r="J680" i="10"/>
  <c r="K679" i="10"/>
  <c r="J679" i="10"/>
  <c r="K678" i="10"/>
  <c r="J678" i="10"/>
  <c r="K677" i="10"/>
  <c r="J677"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K661" i="10"/>
  <c r="J661" i="10"/>
  <c r="K660" i="10"/>
  <c r="J660" i="10"/>
  <c r="K659" i="10"/>
  <c r="J659" i="10"/>
  <c r="K658" i="10"/>
  <c r="J658" i="10"/>
  <c r="K657" i="10"/>
  <c r="J657" i="10"/>
  <c r="K656" i="10"/>
  <c r="J656" i="10"/>
  <c r="K655" i="10"/>
  <c r="J655" i="10"/>
  <c r="K654" i="10"/>
  <c r="J654" i="10"/>
  <c r="K653" i="10"/>
  <c r="J653" i="10"/>
  <c r="K652" i="10"/>
  <c r="J652" i="10"/>
  <c r="I638" i="10"/>
  <c r="J637" i="10"/>
  <c r="K636" i="10"/>
  <c r="J636" i="10"/>
  <c r="K635" i="10"/>
  <c r="J635" i="10"/>
  <c r="K634" i="10"/>
  <c r="J634" i="10"/>
  <c r="K633" i="10"/>
  <c r="J633" i="10"/>
  <c r="K632" i="10"/>
  <c r="J632" i="10"/>
  <c r="K631" i="10"/>
  <c r="J631" i="10"/>
  <c r="K630" i="10"/>
  <c r="J630" i="10"/>
  <c r="K629" i="10"/>
  <c r="J629" i="10"/>
  <c r="K628" i="10"/>
  <c r="J628" i="10"/>
  <c r="K627" i="10"/>
  <c r="J627" i="10"/>
  <c r="K626" i="10"/>
  <c r="J626" i="10"/>
  <c r="K625" i="10"/>
  <c r="J625" i="10"/>
  <c r="K624" i="10"/>
  <c r="J624" i="10"/>
  <c r="K623" i="10"/>
  <c r="J623" i="10"/>
  <c r="K622" i="10"/>
  <c r="J622" i="10"/>
  <c r="K621" i="10"/>
  <c r="J621" i="10"/>
  <c r="K620" i="10"/>
  <c r="J620" i="10"/>
  <c r="K619" i="10"/>
  <c r="J619" i="10"/>
  <c r="K618" i="10"/>
  <c r="J618" i="10"/>
  <c r="K617" i="10"/>
  <c r="J617" i="10"/>
  <c r="K616" i="10"/>
  <c r="J616" i="10"/>
  <c r="K615" i="10"/>
  <c r="J615" i="10"/>
  <c r="K614" i="10"/>
  <c r="J614" i="10"/>
  <c r="K613" i="10"/>
  <c r="J613" i="10"/>
  <c r="K612" i="10"/>
  <c r="J612" i="10"/>
  <c r="K611" i="10"/>
  <c r="J611" i="10"/>
  <c r="K610" i="10"/>
  <c r="J610" i="10"/>
  <c r="K609" i="10"/>
  <c r="J609" i="10"/>
  <c r="K608" i="10"/>
  <c r="J608" i="10"/>
  <c r="K607" i="10"/>
  <c r="J607" i="10"/>
  <c r="I683" i="11"/>
  <c r="J682" i="11"/>
  <c r="K681" i="11"/>
  <c r="J681" i="11"/>
  <c r="K680" i="11"/>
  <c r="J680" i="11"/>
  <c r="K679" i="11"/>
  <c r="J679" i="11"/>
  <c r="K678" i="11"/>
  <c r="J678" i="11"/>
  <c r="K677" i="11"/>
  <c r="J677"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K653" i="11"/>
  <c r="J653" i="11"/>
  <c r="K652" i="11"/>
  <c r="J652" i="11"/>
  <c r="I638" i="11"/>
  <c r="J637" i="11"/>
  <c r="K636" i="11"/>
  <c r="J636" i="11"/>
  <c r="K635" i="11"/>
  <c r="J635" i="11"/>
  <c r="K634" i="11"/>
  <c r="J634" i="11"/>
  <c r="K633" i="11"/>
  <c r="J633" i="11"/>
  <c r="K632" i="11"/>
  <c r="J632"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K619" i="11"/>
  <c r="J619" i="11"/>
  <c r="K618" i="11"/>
  <c r="J618" i="11"/>
  <c r="K617" i="11"/>
  <c r="J617" i="11"/>
  <c r="K616" i="11"/>
  <c r="J616" i="11"/>
  <c r="K615" i="11"/>
  <c r="J615" i="11"/>
  <c r="K614" i="11"/>
  <c r="J614" i="11"/>
  <c r="K613" i="11"/>
  <c r="J613" i="11"/>
  <c r="K612" i="11"/>
  <c r="J612" i="11"/>
  <c r="K611" i="11"/>
  <c r="J611" i="11"/>
  <c r="K610" i="11"/>
  <c r="J610" i="11"/>
  <c r="K609" i="11"/>
  <c r="J609" i="11"/>
  <c r="K608" i="11"/>
  <c r="J608" i="11"/>
  <c r="K607" i="11"/>
  <c r="J607" i="11"/>
  <c r="I683" i="12"/>
  <c r="J682" i="12"/>
  <c r="K681" i="12"/>
  <c r="J681" i="12"/>
  <c r="K680" i="12"/>
  <c r="J680" i="12"/>
  <c r="K679" i="12"/>
  <c r="J679" i="12"/>
  <c r="K678" i="12"/>
  <c r="J678" i="12"/>
  <c r="K677" i="12"/>
  <c r="J677"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K661" i="12"/>
  <c r="J661" i="12"/>
  <c r="K660" i="12"/>
  <c r="J660" i="12"/>
  <c r="K659" i="12"/>
  <c r="J659" i="12"/>
  <c r="K658" i="12"/>
  <c r="J658" i="12"/>
  <c r="K657" i="12"/>
  <c r="J657" i="12"/>
  <c r="K656" i="12"/>
  <c r="J656" i="12"/>
  <c r="K655" i="12"/>
  <c r="J655" i="12"/>
  <c r="K654" i="12"/>
  <c r="J654" i="12"/>
  <c r="K653" i="12"/>
  <c r="J653" i="12"/>
  <c r="K652" i="12"/>
  <c r="J652" i="12"/>
  <c r="I638" i="12"/>
  <c r="J637" i="12"/>
  <c r="K636" i="12"/>
  <c r="J636" i="12"/>
  <c r="K635" i="12"/>
  <c r="J635" i="12"/>
  <c r="K634" i="12"/>
  <c r="J634" i="12"/>
  <c r="K633" i="12"/>
  <c r="J633" i="12"/>
  <c r="K632" i="12"/>
  <c r="J632" i="12"/>
  <c r="K631" i="12"/>
  <c r="J631" i="12"/>
  <c r="K630" i="12"/>
  <c r="J630" i="12"/>
  <c r="K629" i="12"/>
  <c r="J629" i="12"/>
  <c r="K628" i="12"/>
  <c r="J628" i="12"/>
  <c r="K627" i="12"/>
  <c r="J627" i="12"/>
  <c r="K626" i="12"/>
  <c r="J626" i="12"/>
  <c r="K625" i="12"/>
  <c r="J625" i="12"/>
  <c r="K624" i="12"/>
  <c r="J624" i="12"/>
  <c r="K623" i="12"/>
  <c r="J623" i="12"/>
  <c r="K622" i="12"/>
  <c r="J622" i="12"/>
  <c r="K621" i="12"/>
  <c r="J621" i="12"/>
  <c r="K620" i="12"/>
  <c r="J620" i="12"/>
  <c r="K619" i="12"/>
  <c r="J619" i="12"/>
  <c r="K618" i="12"/>
  <c r="J618" i="12"/>
  <c r="K617" i="12"/>
  <c r="J617" i="12"/>
  <c r="K616" i="12"/>
  <c r="J616" i="12"/>
  <c r="K615" i="12"/>
  <c r="J615" i="12"/>
  <c r="K614" i="12"/>
  <c r="J614" i="12"/>
  <c r="K613" i="12"/>
  <c r="J613" i="12"/>
  <c r="K612" i="12"/>
  <c r="J612" i="12"/>
  <c r="K611" i="12"/>
  <c r="J611" i="12"/>
  <c r="K610" i="12"/>
  <c r="J610" i="12"/>
  <c r="K609" i="12"/>
  <c r="J609" i="12"/>
  <c r="K608" i="12"/>
  <c r="J608" i="12"/>
  <c r="K607" i="12"/>
  <c r="J607" i="12"/>
  <c r="I683"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I638"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I593" i="2"/>
  <c r="J592" i="2"/>
  <c r="K591" i="2"/>
  <c r="J591" i="2"/>
  <c r="K590" i="2"/>
  <c r="J590" i="2"/>
  <c r="K589" i="2"/>
  <c r="J589" i="2"/>
  <c r="K588" i="2"/>
  <c r="J588" i="2"/>
  <c r="K587" i="2"/>
  <c r="J587" i="2"/>
  <c r="K586" i="2"/>
  <c r="J586" i="2"/>
  <c r="K585" i="2"/>
  <c r="J585" i="2"/>
  <c r="K584" i="2"/>
  <c r="J584" i="2"/>
  <c r="K583" i="2"/>
  <c r="J583" i="2"/>
  <c r="K582" i="2"/>
  <c r="J582" i="2"/>
  <c r="K581" i="2"/>
  <c r="J581" i="2"/>
  <c r="K580" i="2"/>
  <c r="J580" i="2"/>
  <c r="K579" i="2"/>
  <c r="J579" i="2"/>
  <c r="K578" i="2"/>
  <c r="J578" i="2"/>
  <c r="K577" i="2"/>
  <c r="J577" i="2"/>
  <c r="K576" i="2"/>
  <c r="J576" i="2"/>
  <c r="K575" i="2"/>
  <c r="J575" i="2"/>
  <c r="K574" i="2"/>
  <c r="J574" i="2"/>
  <c r="K573" i="2"/>
  <c r="J573" i="2"/>
  <c r="K572" i="2"/>
  <c r="J572" i="2"/>
  <c r="K571" i="2"/>
  <c r="J571" i="2"/>
  <c r="K570" i="2"/>
  <c r="J570" i="2"/>
  <c r="K569" i="2"/>
  <c r="J569" i="2"/>
  <c r="K568" i="2"/>
  <c r="J568" i="2"/>
  <c r="K567" i="2"/>
  <c r="J567" i="2"/>
  <c r="K566" i="2"/>
  <c r="J566" i="2"/>
  <c r="K565" i="2"/>
  <c r="J565" i="2"/>
  <c r="K564" i="2"/>
  <c r="J564" i="2"/>
  <c r="K563" i="2"/>
  <c r="J563" i="2"/>
  <c r="K562" i="2"/>
  <c r="J562" i="2"/>
  <c r="I548" i="2"/>
  <c r="J547" i="2"/>
  <c r="K546" i="2"/>
  <c r="J546" i="2"/>
  <c r="K545" i="2"/>
  <c r="J545" i="2"/>
  <c r="K544" i="2"/>
  <c r="J544" i="2"/>
  <c r="K543" i="2"/>
  <c r="J543" i="2"/>
  <c r="K542" i="2"/>
  <c r="J542" i="2"/>
  <c r="K541" i="2"/>
  <c r="J541" i="2"/>
  <c r="K540" i="2"/>
  <c r="J540" i="2"/>
  <c r="K539" i="2"/>
  <c r="J539" i="2"/>
  <c r="K538" i="2"/>
  <c r="J538" i="2"/>
  <c r="K537" i="2"/>
  <c r="J537" i="2"/>
  <c r="K536" i="2"/>
  <c r="J536" i="2"/>
  <c r="K535" i="2"/>
  <c r="J535" i="2"/>
  <c r="K534" i="2"/>
  <c r="J534" i="2"/>
  <c r="K533" i="2"/>
  <c r="J533" i="2"/>
  <c r="K532" i="2"/>
  <c r="J532" i="2"/>
  <c r="K531" i="2"/>
  <c r="J531" i="2"/>
  <c r="K530" i="2"/>
  <c r="J530" i="2"/>
  <c r="K529" i="2"/>
  <c r="J529" i="2"/>
  <c r="K528" i="2"/>
  <c r="J528" i="2"/>
  <c r="K527" i="2"/>
  <c r="J527" i="2"/>
  <c r="K526" i="2"/>
  <c r="J526" i="2"/>
  <c r="K525" i="2"/>
  <c r="J525" i="2"/>
  <c r="K524" i="2"/>
  <c r="J524" i="2"/>
  <c r="K523" i="2"/>
  <c r="J523" i="2"/>
  <c r="K522" i="2"/>
  <c r="J522" i="2"/>
  <c r="K521" i="2"/>
  <c r="J521" i="2"/>
  <c r="K520" i="2"/>
  <c r="J520" i="2"/>
  <c r="K519" i="2"/>
  <c r="J519" i="2"/>
  <c r="K518" i="2"/>
  <c r="J518" i="2"/>
  <c r="K517" i="2"/>
  <c r="J517" i="2"/>
  <c r="I593" i="15"/>
  <c r="J592" i="15"/>
  <c r="K591" i="15"/>
  <c r="J591" i="15"/>
  <c r="K590" i="15"/>
  <c r="J590" i="15"/>
  <c r="K589" i="15"/>
  <c r="J589" i="15"/>
  <c r="K588" i="15"/>
  <c r="J588" i="15"/>
  <c r="K587" i="15"/>
  <c r="J587" i="15"/>
  <c r="K586" i="15"/>
  <c r="J586" i="15"/>
  <c r="K585" i="15"/>
  <c r="J585" i="15"/>
  <c r="K584" i="15"/>
  <c r="J584" i="15"/>
  <c r="K583" i="15"/>
  <c r="J583" i="15"/>
  <c r="K582" i="15"/>
  <c r="J582" i="15"/>
  <c r="K581" i="15"/>
  <c r="J581" i="15"/>
  <c r="K580" i="15"/>
  <c r="J580" i="15"/>
  <c r="K579" i="15"/>
  <c r="J579" i="15"/>
  <c r="K578" i="15"/>
  <c r="J578" i="15"/>
  <c r="K577" i="15"/>
  <c r="J577" i="15"/>
  <c r="K576" i="15"/>
  <c r="J576" i="15"/>
  <c r="K575" i="15"/>
  <c r="J575" i="15"/>
  <c r="K574" i="15"/>
  <c r="J574" i="15"/>
  <c r="K573" i="15"/>
  <c r="J573" i="15"/>
  <c r="K572" i="15"/>
  <c r="J572" i="15"/>
  <c r="K571" i="15"/>
  <c r="J571" i="15"/>
  <c r="K570" i="15"/>
  <c r="J570" i="15"/>
  <c r="K569" i="15"/>
  <c r="J569" i="15"/>
  <c r="K568" i="15"/>
  <c r="J568" i="15"/>
  <c r="K567" i="15"/>
  <c r="J567" i="15"/>
  <c r="K566" i="15"/>
  <c r="J566" i="15"/>
  <c r="K565" i="15"/>
  <c r="J565" i="15"/>
  <c r="K564" i="15"/>
  <c r="J564" i="15"/>
  <c r="K563" i="15"/>
  <c r="J563" i="15"/>
  <c r="K562" i="15"/>
  <c r="J562" i="15"/>
  <c r="I548" i="15"/>
  <c r="J547" i="15"/>
  <c r="K546" i="15"/>
  <c r="J546" i="15"/>
  <c r="K545" i="15"/>
  <c r="J545" i="15"/>
  <c r="K544" i="15"/>
  <c r="J544" i="15"/>
  <c r="K543" i="15"/>
  <c r="J543" i="15"/>
  <c r="K542" i="15"/>
  <c r="J542" i="15"/>
  <c r="K541" i="15"/>
  <c r="J541" i="15"/>
  <c r="K540" i="15"/>
  <c r="J540" i="15"/>
  <c r="K539" i="15"/>
  <c r="J539" i="15"/>
  <c r="K538" i="15"/>
  <c r="J538" i="15"/>
  <c r="K537" i="15"/>
  <c r="J537" i="15"/>
  <c r="K536" i="15"/>
  <c r="J536" i="15"/>
  <c r="K535" i="15"/>
  <c r="J535" i="15"/>
  <c r="K534" i="15"/>
  <c r="J534" i="15"/>
  <c r="K533" i="15"/>
  <c r="J533" i="15"/>
  <c r="K532" i="15"/>
  <c r="J532" i="15"/>
  <c r="K531" i="15"/>
  <c r="J531" i="15"/>
  <c r="K530" i="15"/>
  <c r="J530" i="15"/>
  <c r="K529" i="15"/>
  <c r="J529" i="15"/>
  <c r="K528" i="15"/>
  <c r="J528" i="15"/>
  <c r="K527" i="15"/>
  <c r="J527" i="15"/>
  <c r="K526" i="15"/>
  <c r="J526" i="15"/>
  <c r="K525" i="15"/>
  <c r="J525" i="15"/>
  <c r="K524" i="15"/>
  <c r="J524" i="15"/>
  <c r="K523" i="15"/>
  <c r="J523" i="15"/>
  <c r="K522" i="15"/>
  <c r="J522" i="15"/>
  <c r="K521" i="15"/>
  <c r="J521" i="15"/>
  <c r="K520" i="15"/>
  <c r="J520" i="15"/>
  <c r="K519" i="15"/>
  <c r="J519" i="15"/>
  <c r="K518" i="15"/>
  <c r="J518" i="15"/>
  <c r="K517" i="15"/>
  <c r="J517" i="15"/>
  <c r="I593" i="4"/>
  <c r="J592" i="4"/>
  <c r="K591" i="4"/>
  <c r="J591" i="4"/>
  <c r="K590" i="4"/>
  <c r="J590" i="4"/>
  <c r="K589" i="4"/>
  <c r="J589" i="4"/>
  <c r="K588" i="4"/>
  <c r="J588" i="4"/>
  <c r="K587" i="4"/>
  <c r="J587" i="4"/>
  <c r="K586" i="4"/>
  <c r="J586" i="4"/>
  <c r="K585" i="4"/>
  <c r="J585" i="4"/>
  <c r="K584" i="4"/>
  <c r="J584" i="4"/>
  <c r="K583" i="4"/>
  <c r="J583" i="4"/>
  <c r="K582" i="4"/>
  <c r="J582" i="4"/>
  <c r="K581" i="4"/>
  <c r="J581" i="4"/>
  <c r="K580" i="4"/>
  <c r="J580" i="4"/>
  <c r="K579" i="4"/>
  <c r="J579" i="4"/>
  <c r="K578" i="4"/>
  <c r="J578" i="4"/>
  <c r="K577" i="4"/>
  <c r="J577" i="4"/>
  <c r="K576" i="4"/>
  <c r="J576" i="4"/>
  <c r="K575" i="4"/>
  <c r="J575" i="4"/>
  <c r="K574" i="4"/>
  <c r="J574" i="4"/>
  <c r="K573" i="4"/>
  <c r="J573" i="4"/>
  <c r="K572" i="4"/>
  <c r="J572" i="4"/>
  <c r="K571" i="4"/>
  <c r="J571" i="4"/>
  <c r="K570" i="4"/>
  <c r="J570" i="4"/>
  <c r="K569" i="4"/>
  <c r="J569" i="4"/>
  <c r="K568" i="4"/>
  <c r="J568" i="4"/>
  <c r="K567" i="4"/>
  <c r="J567" i="4"/>
  <c r="K566" i="4"/>
  <c r="J566" i="4"/>
  <c r="K565" i="4"/>
  <c r="J565" i="4"/>
  <c r="K564" i="4"/>
  <c r="J564" i="4"/>
  <c r="K563" i="4"/>
  <c r="J563" i="4"/>
  <c r="K562" i="4"/>
  <c r="J562" i="4"/>
  <c r="I548" i="4"/>
  <c r="J547" i="4"/>
  <c r="K546" i="4"/>
  <c r="J546" i="4"/>
  <c r="K545" i="4"/>
  <c r="J545" i="4"/>
  <c r="K544" i="4"/>
  <c r="J544" i="4"/>
  <c r="K543" i="4"/>
  <c r="J543" i="4"/>
  <c r="K542" i="4"/>
  <c r="J542" i="4"/>
  <c r="K541" i="4"/>
  <c r="J541" i="4"/>
  <c r="K540" i="4"/>
  <c r="J540" i="4"/>
  <c r="K539" i="4"/>
  <c r="J539" i="4"/>
  <c r="K538" i="4"/>
  <c r="J538" i="4"/>
  <c r="K537" i="4"/>
  <c r="J537" i="4"/>
  <c r="K536" i="4"/>
  <c r="J536" i="4"/>
  <c r="K535" i="4"/>
  <c r="J535" i="4"/>
  <c r="K534" i="4"/>
  <c r="J534" i="4"/>
  <c r="K533" i="4"/>
  <c r="J533" i="4"/>
  <c r="K532" i="4"/>
  <c r="J532" i="4"/>
  <c r="K531" i="4"/>
  <c r="J531" i="4"/>
  <c r="K530" i="4"/>
  <c r="J530" i="4"/>
  <c r="K529" i="4"/>
  <c r="J529" i="4"/>
  <c r="K528" i="4"/>
  <c r="J528" i="4"/>
  <c r="K527" i="4"/>
  <c r="J527" i="4"/>
  <c r="K526" i="4"/>
  <c r="J526" i="4"/>
  <c r="K525" i="4"/>
  <c r="J525" i="4"/>
  <c r="K524" i="4"/>
  <c r="J524" i="4"/>
  <c r="K523" i="4"/>
  <c r="J523" i="4"/>
  <c r="K522" i="4"/>
  <c r="J522" i="4"/>
  <c r="K521" i="4"/>
  <c r="J521" i="4"/>
  <c r="K520" i="4"/>
  <c r="J520" i="4"/>
  <c r="K519" i="4"/>
  <c r="J519" i="4"/>
  <c r="K518" i="4"/>
  <c r="J518" i="4"/>
  <c r="K517" i="4"/>
  <c r="J517" i="4"/>
  <c r="I593" i="5"/>
  <c r="J592" i="5"/>
  <c r="K591" i="5"/>
  <c r="J591" i="5"/>
  <c r="K590" i="5"/>
  <c r="J590" i="5"/>
  <c r="K589" i="5"/>
  <c r="J589" i="5"/>
  <c r="K588" i="5"/>
  <c r="J588" i="5"/>
  <c r="K587" i="5"/>
  <c r="J587" i="5"/>
  <c r="K586" i="5"/>
  <c r="J586" i="5"/>
  <c r="K585" i="5"/>
  <c r="J585" i="5"/>
  <c r="K584" i="5"/>
  <c r="J584" i="5"/>
  <c r="K583" i="5"/>
  <c r="J583" i="5"/>
  <c r="K582" i="5"/>
  <c r="J582" i="5"/>
  <c r="K581" i="5"/>
  <c r="J581" i="5"/>
  <c r="K580" i="5"/>
  <c r="J580" i="5"/>
  <c r="K579" i="5"/>
  <c r="J579" i="5"/>
  <c r="K578" i="5"/>
  <c r="J578" i="5"/>
  <c r="K577" i="5"/>
  <c r="J577" i="5"/>
  <c r="K576" i="5"/>
  <c r="J576" i="5"/>
  <c r="K575" i="5"/>
  <c r="J575" i="5"/>
  <c r="K574" i="5"/>
  <c r="J574" i="5"/>
  <c r="K573" i="5"/>
  <c r="J573" i="5"/>
  <c r="K572" i="5"/>
  <c r="J572" i="5"/>
  <c r="K571" i="5"/>
  <c r="J571" i="5"/>
  <c r="K570" i="5"/>
  <c r="J570" i="5"/>
  <c r="K569" i="5"/>
  <c r="J569" i="5"/>
  <c r="K568" i="5"/>
  <c r="J568" i="5"/>
  <c r="K567" i="5"/>
  <c r="J567" i="5"/>
  <c r="K566" i="5"/>
  <c r="J566" i="5"/>
  <c r="K565" i="5"/>
  <c r="J565" i="5"/>
  <c r="K564" i="5"/>
  <c r="J564" i="5"/>
  <c r="K563" i="5"/>
  <c r="J563" i="5"/>
  <c r="K562" i="5"/>
  <c r="J562" i="5"/>
  <c r="I548" i="5"/>
  <c r="J547" i="5"/>
  <c r="K546" i="5"/>
  <c r="J546" i="5"/>
  <c r="K545" i="5"/>
  <c r="J545" i="5"/>
  <c r="K544" i="5"/>
  <c r="J544" i="5"/>
  <c r="K543" i="5"/>
  <c r="J543" i="5"/>
  <c r="K542" i="5"/>
  <c r="J542" i="5"/>
  <c r="K541" i="5"/>
  <c r="J541" i="5"/>
  <c r="K540" i="5"/>
  <c r="J540" i="5"/>
  <c r="K539" i="5"/>
  <c r="J539" i="5"/>
  <c r="K538" i="5"/>
  <c r="J538" i="5"/>
  <c r="K537" i="5"/>
  <c r="J537" i="5"/>
  <c r="K536" i="5"/>
  <c r="J536" i="5"/>
  <c r="K535" i="5"/>
  <c r="J535" i="5"/>
  <c r="K534" i="5"/>
  <c r="J534" i="5"/>
  <c r="K533" i="5"/>
  <c r="J533" i="5"/>
  <c r="K532" i="5"/>
  <c r="J532" i="5"/>
  <c r="K531" i="5"/>
  <c r="J531" i="5"/>
  <c r="K530" i="5"/>
  <c r="J530" i="5"/>
  <c r="K529" i="5"/>
  <c r="J529" i="5"/>
  <c r="K528" i="5"/>
  <c r="J528" i="5"/>
  <c r="K527" i="5"/>
  <c r="J527" i="5"/>
  <c r="K526" i="5"/>
  <c r="J526" i="5"/>
  <c r="K525" i="5"/>
  <c r="J525" i="5"/>
  <c r="K524" i="5"/>
  <c r="J524" i="5"/>
  <c r="K523" i="5"/>
  <c r="J523" i="5"/>
  <c r="K522" i="5"/>
  <c r="J522" i="5"/>
  <c r="K521" i="5"/>
  <c r="J521" i="5"/>
  <c r="K520" i="5"/>
  <c r="J520" i="5"/>
  <c r="K519" i="5"/>
  <c r="J519" i="5"/>
  <c r="K518" i="5"/>
  <c r="J518" i="5"/>
  <c r="K517" i="5"/>
  <c r="J517" i="5"/>
  <c r="I593" i="6"/>
  <c r="J592" i="6"/>
  <c r="K591" i="6"/>
  <c r="J591" i="6"/>
  <c r="K590" i="6"/>
  <c r="J590" i="6"/>
  <c r="K589" i="6"/>
  <c r="J589" i="6"/>
  <c r="K588" i="6"/>
  <c r="J588" i="6"/>
  <c r="K587" i="6"/>
  <c r="J587" i="6"/>
  <c r="K586" i="6"/>
  <c r="J586" i="6"/>
  <c r="K585" i="6"/>
  <c r="J585" i="6"/>
  <c r="K584" i="6"/>
  <c r="J584" i="6"/>
  <c r="K583" i="6"/>
  <c r="J583" i="6"/>
  <c r="K582" i="6"/>
  <c r="J582" i="6"/>
  <c r="K581" i="6"/>
  <c r="J581" i="6"/>
  <c r="K580" i="6"/>
  <c r="J580" i="6"/>
  <c r="K579" i="6"/>
  <c r="J579" i="6"/>
  <c r="K578" i="6"/>
  <c r="J578" i="6"/>
  <c r="K577" i="6"/>
  <c r="J577" i="6"/>
  <c r="K576" i="6"/>
  <c r="J576" i="6"/>
  <c r="K575" i="6"/>
  <c r="J575" i="6"/>
  <c r="K574" i="6"/>
  <c r="J574" i="6"/>
  <c r="K573" i="6"/>
  <c r="J573" i="6"/>
  <c r="K572" i="6"/>
  <c r="J572" i="6"/>
  <c r="K571" i="6"/>
  <c r="J571" i="6"/>
  <c r="K570" i="6"/>
  <c r="J570" i="6"/>
  <c r="K569" i="6"/>
  <c r="J569" i="6"/>
  <c r="K568" i="6"/>
  <c r="J568" i="6"/>
  <c r="K567" i="6"/>
  <c r="J567" i="6"/>
  <c r="K566" i="6"/>
  <c r="J566" i="6"/>
  <c r="K565" i="6"/>
  <c r="J565" i="6"/>
  <c r="K564" i="6"/>
  <c r="J564" i="6"/>
  <c r="K563" i="6"/>
  <c r="J563" i="6"/>
  <c r="K562" i="6"/>
  <c r="J562" i="6"/>
  <c r="I548" i="6"/>
  <c r="J547" i="6"/>
  <c r="K546" i="6"/>
  <c r="J546" i="6"/>
  <c r="K545" i="6"/>
  <c r="J545" i="6"/>
  <c r="K544" i="6"/>
  <c r="J544" i="6"/>
  <c r="K543" i="6"/>
  <c r="J543" i="6"/>
  <c r="K542" i="6"/>
  <c r="J542" i="6"/>
  <c r="K541" i="6"/>
  <c r="J541" i="6"/>
  <c r="K540" i="6"/>
  <c r="J540" i="6"/>
  <c r="K539" i="6"/>
  <c r="J539" i="6"/>
  <c r="K538" i="6"/>
  <c r="J538" i="6"/>
  <c r="K537" i="6"/>
  <c r="J537" i="6"/>
  <c r="K536" i="6"/>
  <c r="J536" i="6"/>
  <c r="K535" i="6"/>
  <c r="J535" i="6"/>
  <c r="K534" i="6"/>
  <c r="J534" i="6"/>
  <c r="K533" i="6"/>
  <c r="J533" i="6"/>
  <c r="K532" i="6"/>
  <c r="J532" i="6"/>
  <c r="K531" i="6"/>
  <c r="J531" i="6"/>
  <c r="K530" i="6"/>
  <c r="J530" i="6"/>
  <c r="K529" i="6"/>
  <c r="J529" i="6"/>
  <c r="K528" i="6"/>
  <c r="J528" i="6"/>
  <c r="K527" i="6"/>
  <c r="J527" i="6"/>
  <c r="K526" i="6"/>
  <c r="J526" i="6"/>
  <c r="K525" i="6"/>
  <c r="J525" i="6"/>
  <c r="K524" i="6"/>
  <c r="J524" i="6"/>
  <c r="K523" i="6"/>
  <c r="J523" i="6"/>
  <c r="K522" i="6"/>
  <c r="J522" i="6"/>
  <c r="K521" i="6"/>
  <c r="J521" i="6"/>
  <c r="K520" i="6"/>
  <c r="J520" i="6"/>
  <c r="K519" i="6"/>
  <c r="J519" i="6"/>
  <c r="K518" i="6"/>
  <c r="J518" i="6"/>
  <c r="K517" i="6"/>
  <c r="J517" i="6"/>
  <c r="I593" i="7"/>
  <c r="J592" i="7"/>
  <c r="K591" i="7"/>
  <c r="J591" i="7"/>
  <c r="K590" i="7"/>
  <c r="J590" i="7"/>
  <c r="K589" i="7"/>
  <c r="J589" i="7"/>
  <c r="K588" i="7"/>
  <c r="J588" i="7"/>
  <c r="K587" i="7"/>
  <c r="J587" i="7"/>
  <c r="K586" i="7"/>
  <c r="J586" i="7"/>
  <c r="K585" i="7"/>
  <c r="J585" i="7"/>
  <c r="K584" i="7"/>
  <c r="J584" i="7"/>
  <c r="K583" i="7"/>
  <c r="J583" i="7"/>
  <c r="K582" i="7"/>
  <c r="J582" i="7"/>
  <c r="K581" i="7"/>
  <c r="J581" i="7"/>
  <c r="K580" i="7"/>
  <c r="J580" i="7"/>
  <c r="K579" i="7"/>
  <c r="J579" i="7"/>
  <c r="K578" i="7"/>
  <c r="J578" i="7"/>
  <c r="K577" i="7"/>
  <c r="J577" i="7"/>
  <c r="K576" i="7"/>
  <c r="J576" i="7"/>
  <c r="K575" i="7"/>
  <c r="J575" i="7"/>
  <c r="K574" i="7"/>
  <c r="J574" i="7"/>
  <c r="K573" i="7"/>
  <c r="J573" i="7"/>
  <c r="K572" i="7"/>
  <c r="J572" i="7"/>
  <c r="K571" i="7"/>
  <c r="J571" i="7"/>
  <c r="K570" i="7"/>
  <c r="J570" i="7"/>
  <c r="K569" i="7"/>
  <c r="J569" i="7"/>
  <c r="K568" i="7"/>
  <c r="J568" i="7"/>
  <c r="K567" i="7"/>
  <c r="J567" i="7"/>
  <c r="K566" i="7"/>
  <c r="J566" i="7"/>
  <c r="K565" i="7"/>
  <c r="J565" i="7"/>
  <c r="K564" i="7"/>
  <c r="J564" i="7"/>
  <c r="K563" i="7"/>
  <c r="J563" i="7"/>
  <c r="K562" i="7"/>
  <c r="J562" i="7"/>
  <c r="I548" i="7"/>
  <c r="J547" i="7"/>
  <c r="K546" i="7"/>
  <c r="J546" i="7"/>
  <c r="K545" i="7"/>
  <c r="J545" i="7"/>
  <c r="K544" i="7"/>
  <c r="J544" i="7"/>
  <c r="K543" i="7"/>
  <c r="J543" i="7"/>
  <c r="K542" i="7"/>
  <c r="J542" i="7"/>
  <c r="K541" i="7"/>
  <c r="J541" i="7"/>
  <c r="K540" i="7"/>
  <c r="J540" i="7"/>
  <c r="K539" i="7"/>
  <c r="J539" i="7"/>
  <c r="K538" i="7"/>
  <c r="J538" i="7"/>
  <c r="K537" i="7"/>
  <c r="J537" i="7"/>
  <c r="K536" i="7"/>
  <c r="J536" i="7"/>
  <c r="K535" i="7"/>
  <c r="J535" i="7"/>
  <c r="K534" i="7"/>
  <c r="J534" i="7"/>
  <c r="K533" i="7"/>
  <c r="J533" i="7"/>
  <c r="K532" i="7"/>
  <c r="J532" i="7"/>
  <c r="K531" i="7"/>
  <c r="J531" i="7"/>
  <c r="K530" i="7"/>
  <c r="J530" i="7"/>
  <c r="K529" i="7"/>
  <c r="J529" i="7"/>
  <c r="K528" i="7"/>
  <c r="J528" i="7"/>
  <c r="K527" i="7"/>
  <c r="J527" i="7"/>
  <c r="K526" i="7"/>
  <c r="J526" i="7"/>
  <c r="K525" i="7"/>
  <c r="J525" i="7"/>
  <c r="K524" i="7"/>
  <c r="J524" i="7"/>
  <c r="K523" i="7"/>
  <c r="J523" i="7"/>
  <c r="K522" i="7"/>
  <c r="J522" i="7"/>
  <c r="K521" i="7"/>
  <c r="J521" i="7"/>
  <c r="K520" i="7"/>
  <c r="J520" i="7"/>
  <c r="K519" i="7"/>
  <c r="J519" i="7"/>
  <c r="K518" i="7"/>
  <c r="J518" i="7"/>
  <c r="K517" i="7"/>
  <c r="J517" i="7"/>
  <c r="I593"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I548"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I593"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I548"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I593" i="10"/>
  <c r="J592" i="10"/>
  <c r="K591" i="10"/>
  <c r="J591" i="10"/>
  <c r="K590" i="10"/>
  <c r="J590" i="10"/>
  <c r="K589" i="10"/>
  <c r="J589" i="10"/>
  <c r="K588" i="10"/>
  <c r="J588" i="10"/>
  <c r="K587" i="10"/>
  <c r="J587" i="10"/>
  <c r="K586" i="10"/>
  <c r="J586" i="10"/>
  <c r="K585" i="10"/>
  <c r="J585" i="10"/>
  <c r="K584" i="10"/>
  <c r="J584" i="10"/>
  <c r="K583" i="10"/>
  <c r="J583" i="10"/>
  <c r="K582" i="10"/>
  <c r="J582" i="10"/>
  <c r="K581" i="10"/>
  <c r="J581" i="10"/>
  <c r="K580" i="10"/>
  <c r="J580" i="10"/>
  <c r="K579" i="10"/>
  <c r="J579" i="10"/>
  <c r="K578" i="10"/>
  <c r="J578" i="10"/>
  <c r="K577" i="10"/>
  <c r="J577" i="10"/>
  <c r="K576" i="10"/>
  <c r="J576" i="10"/>
  <c r="K575" i="10"/>
  <c r="J575" i="10"/>
  <c r="K574" i="10"/>
  <c r="J574" i="10"/>
  <c r="K573" i="10"/>
  <c r="J573" i="10"/>
  <c r="K572" i="10"/>
  <c r="J572" i="10"/>
  <c r="K571" i="10"/>
  <c r="J571" i="10"/>
  <c r="K570" i="10"/>
  <c r="J570" i="10"/>
  <c r="K569" i="10"/>
  <c r="J569" i="10"/>
  <c r="K568" i="10"/>
  <c r="J568" i="10"/>
  <c r="K567" i="10"/>
  <c r="J567" i="10"/>
  <c r="K566" i="10"/>
  <c r="J566" i="10"/>
  <c r="K565" i="10"/>
  <c r="J565" i="10"/>
  <c r="K564" i="10"/>
  <c r="J564" i="10"/>
  <c r="K563" i="10"/>
  <c r="J563" i="10"/>
  <c r="K562" i="10"/>
  <c r="J562" i="10"/>
  <c r="I548" i="10"/>
  <c r="J547" i="10"/>
  <c r="K546" i="10"/>
  <c r="J546" i="10"/>
  <c r="K545" i="10"/>
  <c r="J545" i="10"/>
  <c r="K544" i="10"/>
  <c r="J544" i="10"/>
  <c r="K543" i="10"/>
  <c r="J543" i="10"/>
  <c r="K542" i="10"/>
  <c r="J542" i="10"/>
  <c r="K541" i="10"/>
  <c r="J541" i="10"/>
  <c r="K540" i="10"/>
  <c r="J540" i="10"/>
  <c r="K539" i="10"/>
  <c r="J539" i="10"/>
  <c r="K538" i="10"/>
  <c r="J538" i="10"/>
  <c r="K537" i="10"/>
  <c r="J537" i="10"/>
  <c r="K536" i="10"/>
  <c r="J536" i="10"/>
  <c r="K535" i="10"/>
  <c r="J535" i="10"/>
  <c r="K534" i="10"/>
  <c r="J534" i="10"/>
  <c r="K533" i="10"/>
  <c r="J533" i="10"/>
  <c r="K532" i="10"/>
  <c r="J532" i="10"/>
  <c r="K531" i="10"/>
  <c r="J531" i="10"/>
  <c r="K530" i="10"/>
  <c r="J530" i="10"/>
  <c r="K529" i="10"/>
  <c r="J529" i="10"/>
  <c r="K528" i="10"/>
  <c r="J528" i="10"/>
  <c r="K527" i="10"/>
  <c r="J527" i="10"/>
  <c r="K526" i="10"/>
  <c r="J526" i="10"/>
  <c r="K525" i="10"/>
  <c r="J525" i="10"/>
  <c r="K524" i="10"/>
  <c r="J524" i="10"/>
  <c r="K523" i="10"/>
  <c r="J523" i="10"/>
  <c r="K522" i="10"/>
  <c r="J522" i="10"/>
  <c r="K521" i="10"/>
  <c r="J521" i="10"/>
  <c r="K520" i="10"/>
  <c r="J520" i="10"/>
  <c r="K519" i="10"/>
  <c r="J519" i="10"/>
  <c r="K518" i="10"/>
  <c r="J518" i="10"/>
  <c r="K517" i="10"/>
  <c r="J517" i="10"/>
  <c r="I593" i="11"/>
  <c r="J592" i="11"/>
  <c r="K591" i="11"/>
  <c r="J591" i="11"/>
  <c r="K590" i="11"/>
  <c r="J590" i="11"/>
  <c r="K589" i="11"/>
  <c r="J589" i="11"/>
  <c r="K588" i="11"/>
  <c r="J588" i="11"/>
  <c r="K587" i="11"/>
  <c r="J587" i="11"/>
  <c r="K586" i="11"/>
  <c r="J586" i="11"/>
  <c r="K585" i="11"/>
  <c r="J585" i="11"/>
  <c r="K584" i="11"/>
  <c r="J584" i="11"/>
  <c r="K583" i="11"/>
  <c r="J583" i="11"/>
  <c r="K582" i="11"/>
  <c r="J582" i="11"/>
  <c r="K581" i="11"/>
  <c r="J581" i="11"/>
  <c r="K580" i="11"/>
  <c r="J580" i="11"/>
  <c r="K579" i="11"/>
  <c r="J579" i="11"/>
  <c r="K578" i="11"/>
  <c r="J578" i="11"/>
  <c r="K577" i="11"/>
  <c r="J577" i="11"/>
  <c r="K576" i="11"/>
  <c r="J576" i="11"/>
  <c r="K575" i="11"/>
  <c r="J575" i="11"/>
  <c r="K574" i="11"/>
  <c r="J574" i="11"/>
  <c r="K573" i="11"/>
  <c r="J573" i="11"/>
  <c r="K572" i="11"/>
  <c r="J572" i="11"/>
  <c r="K571" i="11"/>
  <c r="J571" i="11"/>
  <c r="K570" i="11"/>
  <c r="J570" i="11"/>
  <c r="K569" i="11"/>
  <c r="J569" i="11"/>
  <c r="K568" i="11"/>
  <c r="J568" i="11"/>
  <c r="K567" i="11"/>
  <c r="J567" i="11"/>
  <c r="K566" i="11"/>
  <c r="J566" i="11"/>
  <c r="K565" i="11"/>
  <c r="J565" i="11"/>
  <c r="K564" i="11"/>
  <c r="J564" i="11"/>
  <c r="K563" i="11"/>
  <c r="J563" i="11"/>
  <c r="K562" i="11"/>
  <c r="J562" i="11"/>
  <c r="I548" i="11"/>
  <c r="J547" i="11"/>
  <c r="K546" i="11"/>
  <c r="J546" i="11"/>
  <c r="K545" i="11"/>
  <c r="J545" i="11"/>
  <c r="K544" i="11"/>
  <c r="J544" i="11"/>
  <c r="K543" i="11"/>
  <c r="J543" i="11"/>
  <c r="K542" i="11"/>
  <c r="J542" i="11"/>
  <c r="K541" i="11"/>
  <c r="J541" i="11"/>
  <c r="K540" i="11"/>
  <c r="J540" i="11"/>
  <c r="K539" i="11"/>
  <c r="J539" i="11"/>
  <c r="K538" i="11"/>
  <c r="J538" i="11"/>
  <c r="K537" i="11"/>
  <c r="J537" i="11"/>
  <c r="K536" i="11"/>
  <c r="J536" i="11"/>
  <c r="K535" i="11"/>
  <c r="J535" i="11"/>
  <c r="K534" i="11"/>
  <c r="J534" i="11"/>
  <c r="K533" i="11"/>
  <c r="J533" i="11"/>
  <c r="K532" i="11"/>
  <c r="J532" i="11"/>
  <c r="K531" i="11"/>
  <c r="J531" i="11"/>
  <c r="K530" i="11"/>
  <c r="J530" i="11"/>
  <c r="K529" i="11"/>
  <c r="J529" i="11"/>
  <c r="K528" i="11"/>
  <c r="J528" i="11"/>
  <c r="K527" i="11"/>
  <c r="J527" i="11"/>
  <c r="K526" i="11"/>
  <c r="J526" i="11"/>
  <c r="K525" i="11"/>
  <c r="J525" i="11"/>
  <c r="K524" i="11"/>
  <c r="J524" i="11"/>
  <c r="K523" i="11"/>
  <c r="J523" i="11"/>
  <c r="K522" i="11"/>
  <c r="J522" i="11"/>
  <c r="K521" i="11"/>
  <c r="J521" i="11"/>
  <c r="K520" i="11"/>
  <c r="J520" i="11"/>
  <c r="K519" i="11"/>
  <c r="J519" i="11"/>
  <c r="K518" i="11"/>
  <c r="J518" i="11"/>
  <c r="K517" i="11"/>
  <c r="J517" i="11"/>
  <c r="I593" i="12"/>
  <c r="J592" i="12"/>
  <c r="K591" i="12"/>
  <c r="J591" i="12"/>
  <c r="K590" i="12"/>
  <c r="J590" i="12"/>
  <c r="K589" i="12"/>
  <c r="J589" i="12"/>
  <c r="K588" i="12"/>
  <c r="J588" i="12"/>
  <c r="K587" i="12"/>
  <c r="J587" i="12"/>
  <c r="K586" i="12"/>
  <c r="J586" i="12"/>
  <c r="K585" i="12"/>
  <c r="J585" i="12"/>
  <c r="K584" i="12"/>
  <c r="J584" i="12"/>
  <c r="K583" i="12"/>
  <c r="J583" i="12"/>
  <c r="K582" i="12"/>
  <c r="J582" i="12"/>
  <c r="K581" i="12"/>
  <c r="J581" i="12"/>
  <c r="K580" i="12"/>
  <c r="J580" i="12"/>
  <c r="K579" i="12"/>
  <c r="J579" i="12"/>
  <c r="K578" i="12"/>
  <c r="J578" i="12"/>
  <c r="K577" i="12"/>
  <c r="J577" i="12"/>
  <c r="K576" i="12"/>
  <c r="J576" i="12"/>
  <c r="K575" i="12"/>
  <c r="J575" i="12"/>
  <c r="K574" i="12"/>
  <c r="J574" i="12"/>
  <c r="K573" i="12"/>
  <c r="J573" i="12"/>
  <c r="K572" i="12"/>
  <c r="J572" i="12"/>
  <c r="K571" i="12"/>
  <c r="J571" i="12"/>
  <c r="K570" i="12"/>
  <c r="J570" i="12"/>
  <c r="K569" i="12"/>
  <c r="J569" i="12"/>
  <c r="K568" i="12"/>
  <c r="J568" i="12"/>
  <c r="K567" i="12"/>
  <c r="J567" i="12"/>
  <c r="K566" i="12"/>
  <c r="J566" i="12"/>
  <c r="K565" i="12"/>
  <c r="J565" i="12"/>
  <c r="K564" i="12"/>
  <c r="J564" i="12"/>
  <c r="K563" i="12"/>
  <c r="J563" i="12"/>
  <c r="K562" i="12"/>
  <c r="J562" i="12"/>
  <c r="I548" i="12"/>
  <c r="J547" i="12"/>
  <c r="K546" i="12"/>
  <c r="J546" i="12"/>
  <c r="K545" i="12"/>
  <c r="J545" i="12"/>
  <c r="K544" i="12"/>
  <c r="J544" i="12"/>
  <c r="K543" i="12"/>
  <c r="J543" i="12"/>
  <c r="K542" i="12"/>
  <c r="J542" i="12"/>
  <c r="K541" i="12"/>
  <c r="J541" i="12"/>
  <c r="K540" i="12"/>
  <c r="J540" i="12"/>
  <c r="K539" i="12"/>
  <c r="J539" i="12"/>
  <c r="K538" i="12"/>
  <c r="J538" i="12"/>
  <c r="K537" i="12"/>
  <c r="J537" i="12"/>
  <c r="K536" i="12"/>
  <c r="J536" i="12"/>
  <c r="K535" i="12"/>
  <c r="J535" i="12"/>
  <c r="K534" i="12"/>
  <c r="J534" i="12"/>
  <c r="K533" i="12"/>
  <c r="J533" i="12"/>
  <c r="K532" i="12"/>
  <c r="J532" i="12"/>
  <c r="K531" i="12"/>
  <c r="J531" i="12"/>
  <c r="K530" i="12"/>
  <c r="J530" i="12"/>
  <c r="K529" i="12"/>
  <c r="J529" i="12"/>
  <c r="K528" i="12"/>
  <c r="J528" i="12"/>
  <c r="K527" i="12"/>
  <c r="J527" i="12"/>
  <c r="K526" i="12"/>
  <c r="J526" i="12"/>
  <c r="K525" i="12"/>
  <c r="J525" i="12"/>
  <c r="K524" i="12"/>
  <c r="J524" i="12"/>
  <c r="K523" i="12"/>
  <c r="J523" i="12"/>
  <c r="K522" i="12"/>
  <c r="J522" i="12"/>
  <c r="K521" i="12"/>
  <c r="J521" i="12"/>
  <c r="K520" i="12"/>
  <c r="J520" i="12"/>
  <c r="K519" i="12"/>
  <c r="J519" i="12"/>
  <c r="K518" i="12"/>
  <c r="J518" i="12"/>
  <c r="K517" i="12"/>
  <c r="J517" i="12"/>
  <c r="I593"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I548"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I503"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I503" i="15"/>
  <c r="J502"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I503"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I503" i="5"/>
  <c r="J502"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I503" i="6"/>
  <c r="J502" i="6"/>
  <c r="K501" i="6"/>
  <c r="J501" i="6"/>
  <c r="K500" i="6"/>
  <c r="J500"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I503" i="7"/>
  <c r="J502"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I503"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I503"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I503" i="10"/>
  <c r="J502" i="10"/>
  <c r="K501" i="10"/>
  <c r="J501" i="10"/>
  <c r="K500" i="10"/>
  <c r="J500"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I503" i="11"/>
  <c r="J502"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I503" i="12"/>
  <c r="J502" i="12"/>
  <c r="K501" i="12"/>
  <c r="J501" i="12"/>
  <c r="K500" i="12"/>
  <c r="J500"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I503"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731" i="11" l="1"/>
  <c r="K731" i="12" s="1"/>
  <c r="P731" i="11"/>
  <c r="P731" i="12" s="1"/>
  <c r="P751" i="12"/>
  <c r="P754" i="12"/>
  <c r="P758" i="12" s="1"/>
  <c r="O71" i="13" s="1"/>
  <c r="AE720" i="2"/>
  <c r="AE720" i="15" s="1"/>
  <c r="AE720" i="4" s="1"/>
  <c r="AE719" i="2"/>
  <c r="AE719" i="15" s="1"/>
  <c r="AE719" i="4" s="1"/>
  <c r="AE718" i="2"/>
  <c r="AE718" i="15" s="1"/>
  <c r="AE718" i="4" s="1"/>
  <c r="AE710" i="2"/>
  <c r="AE710" i="15" s="1"/>
  <c r="AE710" i="4" s="1"/>
  <c r="AE710" i="5" s="1"/>
  <c r="AE710" i="6" s="1"/>
  <c r="AE710" i="7" s="1"/>
  <c r="AE710" i="8" s="1"/>
  <c r="AE710" i="9" s="1"/>
  <c r="AE710" i="10" s="1"/>
  <c r="AE710" i="11" s="1"/>
  <c r="AE710" i="12" s="1"/>
  <c r="D74" i="13" s="1"/>
  <c r="AE709" i="2"/>
  <c r="AE709" i="15" s="1"/>
  <c r="AE709" i="4" s="1"/>
  <c r="AE709" i="5" s="1"/>
  <c r="AE709" i="6" s="1"/>
  <c r="AE709" i="7" s="1"/>
  <c r="AE709" i="8" s="1"/>
  <c r="AE709" i="9" s="1"/>
  <c r="AE709" i="10" s="1"/>
  <c r="AE709" i="11" s="1"/>
  <c r="AE709" i="12" s="1"/>
  <c r="AE708" i="2"/>
  <c r="AE708" i="15" s="1"/>
  <c r="AE708" i="4" s="1"/>
  <c r="AE708" i="5" s="1"/>
  <c r="AE708" i="6" s="1"/>
  <c r="AE708" i="7" s="1"/>
  <c r="AE708" i="8" s="1"/>
  <c r="AE708" i="9" s="1"/>
  <c r="AE708" i="10" s="1"/>
  <c r="AE708" i="11" s="1"/>
  <c r="AE708" i="12" s="1"/>
  <c r="AE700" i="2"/>
  <c r="AE700" i="15" s="1"/>
  <c r="AE700" i="4" s="1"/>
  <c r="AE699" i="2"/>
  <c r="AE699" i="15" s="1"/>
  <c r="AE699" i="4" s="1"/>
  <c r="AE698" i="2"/>
  <c r="AE698" i="15" s="1"/>
  <c r="AE698" i="4" s="1"/>
  <c r="AE690" i="2"/>
  <c r="AE690" i="15" s="1"/>
  <c r="AE690" i="4" s="1"/>
  <c r="AE690" i="5" s="1"/>
  <c r="AE690" i="6" s="1"/>
  <c r="AE690" i="7" s="1"/>
  <c r="AE690" i="8" s="1"/>
  <c r="AE690" i="9" s="1"/>
  <c r="AE690" i="10" s="1"/>
  <c r="AE690" i="11" s="1"/>
  <c r="AE690" i="12" s="1"/>
  <c r="D72" i="13" s="1"/>
  <c r="AE689" i="2"/>
  <c r="AE689" i="15" s="1"/>
  <c r="AE689" i="4" s="1"/>
  <c r="AE689" i="5" s="1"/>
  <c r="AE689" i="6" s="1"/>
  <c r="AE689" i="7" s="1"/>
  <c r="AE689" i="8" s="1"/>
  <c r="AE689" i="9" s="1"/>
  <c r="AE689" i="10" s="1"/>
  <c r="AE689" i="11" s="1"/>
  <c r="AE689" i="12" s="1"/>
  <c r="AE688" i="2"/>
  <c r="AE688" i="15" s="1"/>
  <c r="AE688" i="4" s="1"/>
  <c r="AE688" i="5" s="1"/>
  <c r="AE688" i="6" s="1"/>
  <c r="AE688" i="7" s="1"/>
  <c r="AE688" i="8" s="1"/>
  <c r="AE688" i="9" s="1"/>
  <c r="AE688" i="10" s="1"/>
  <c r="AE688" i="11" s="1"/>
  <c r="AE688" i="12" s="1"/>
  <c r="AE725" i="1"/>
  <c r="AE721" i="2" s="1"/>
  <c r="AE715" i="1"/>
  <c r="AE705" i="1"/>
  <c r="AE695" i="1"/>
  <c r="AE691" i="2" s="1"/>
  <c r="AE695" i="2" s="1"/>
  <c r="AE691" i="15" s="1"/>
  <c r="AE695" i="15" s="1"/>
  <c r="AE691" i="4" s="1"/>
  <c r="AE695" i="4" s="1"/>
  <c r="AE691" i="5" s="1"/>
  <c r="AE695" i="5" s="1"/>
  <c r="AE691" i="6" s="1"/>
  <c r="AE695" i="6" s="1"/>
  <c r="AE691" i="7" s="1"/>
  <c r="AE695" i="7" s="1"/>
  <c r="AE691" i="8" s="1"/>
  <c r="AE695" i="8" s="1"/>
  <c r="AE691" i="9" s="1"/>
  <c r="AE695" i="9" s="1"/>
  <c r="AE691" i="10" s="1"/>
  <c r="AE695" i="10" s="1"/>
  <c r="AE691" i="11" s="1"/>
  <c r="AE695" i="11" s="1"/>
  <c r="AE691" i="12" s="1"/>
  <c r="AE695" i="12" s="1"/>
  <c r="G72" i="13" s="1"/>
  <c r="AE711" i="2" l="1"/>
  <c r="AE715" i="2" s="1"/>
  <c r="AE711" i="15" s="1"/>
  <c r="AE715" i="15" s="1"/>
  <c r="AE701" i="2"/>
  <c r="AE705" i="2" s="1"/>
  <c r="AE701" i="15" s="1"/>
  <c r="AE705" i="15" s="1"/>
  <c r="AE718" i="5"/>
  <c r="AE718" i="6" s="1"/>
  <c r="AE718" i="7" s="1"/>
  <c r="AE718" i="8" s="1"/>
  <c r="AE718" i="9" s="1"/>
  <c r="AE718" i="10" s="1"/>
  <c r="AE718" i="11" s="1"/>
  <c r="AE718" i="12" s="1"/>
  <c r="AE698" i="5"/>
  <c r="AE698" i="6" s="1"/>
  <c r="AE698" i="7" s="1"/>
  <c r="AE698" i="8" s="1"/>
  <c r="AE698" i="9" s="1"/>
  <c r="AE698" i="10" s="1"/>
  <c r="AE698" i="11" s="1"/>
  <c r="AE698" i="12" s="1"/>
  <c r="AE720" i="5"/>
  <c r="AE720" i="6" s="1"/>
  <c r="AE720" i="7" s="1"/>
  <c r="AE720" i="8" s="1"/>
  <c r="AE720" i="9" s="1"/>
  <c r="AE720" i="10" s="1"/>
  <c r="AE720" i="11" s="1"/>
  <c r="AE720" i="12" s="1"/>
  <c r="L64" i="13" s="1"/>
  <c r="AE700" i="5"/>
  <c r="AE700" i="6" s="1"/>
  <c r="AE700" i="7" s="1"/>
  <c r="AE700" i="8" s="1"/>
  <c r="AE700" i="9" s="1"/>
  <c r="AE700" i="10" s="1"/>
  <c r="AE700" i="11" s="1"/>
  <c r="AE700" i="12" s="1"/>
  <c r="D73" i="13" s="1"/>
  <c r="AE719" i="5"/>
  <c r="AE719" i="6" s="1"/>
  <c r="AE719" i="7" s="1"/>
  <c r="AE719" i="8" s="1"/>
  <c r="AE719" i="9" s="1"/>
  <c r="AE719" i="10" s="1"/>
  <c r="AE719" i="11" s="1"/>
  <c r="AE719" i="12" s="1"/>
  <c r="AE699" i="5"/>
  <c r="AE699" i="6" s="1"/>
  <c r="AE699" i="7" s="1"/>
  <c r="AE699" i="8" s="1"/>
  <c r="AE699" i="9" s="1"/>
  <c r="AE699" i="10" s="1"/>
  <c r="AE699" i="11" s="1"/>
  <c r="AE699" i="12" s="1"/>
  <c r="AE725" i="2"/>
  <c r="AE721" i="15" s="1"/>
  <c r="AE725" i="15" s="1"/>
  <c r="AE721" i="4" s="1"/>
  <c r="AE725" i="4" s="1"/>
  <c r="AE721" i="5" s="1"/>
  <c r="AE725" i="5" s="1"/>
  <c r="AE721" i="6" s="1"/>
  <c r="AE725" i="6" s="1"/>
  <c r="AE721" i="7" s="1"/>
  <c r="AE725" i="7" s="1"/>
  <c r="AE721" i="8" s="1"/>
  <c r="AE725" i="8" s="1"/>
  <c r="AE721" i="9" s="1"/>
  <c r="AE725" i="9" s="1"/>
  <c r="AE721" i="10" s="1"/>
  <c r="AE725" i="10" s="1"/>
  <c r="AE721" i="11" s="1"/>
  <c r="AE725" i="11" s="1"/>
  <c r="AE721" i="12" s="1"/>
  <c r="AE725" i="12" s="1"/>
  <c r="O64" i="13" s="1"/>
  <c r="K37" i="29"/>
  <c r="L37" i="29"/>
  <c r="M37" i="29"/>
  <c r="K37" i="25"/>
  <c r="L37" i="25"/>
  <c r="M37" i="25"/>
  <c r="K37" i="21"/>
  <c r="L37" i="21"/>
  <c r="M37" i="21"/>
  <c r="K37" i="17"/>
  <c r="L37" i="17"/>
  <c r="M37" i="17"/>
  <c r="AE711" i="4" l="1"/>
  <c r="AE715" i="4" s="1"/>
  <c r="AE701" i="4"/>
  <c r="AE705" i="4" s="1"/>
  <c r="C8" i="13"/>
  <c r="C9" i="13" s="1"/>
  <c r="AE711" i="5" l="1"/>
  <c r="AE715" i="5" s="1"/>
  <c r="AE701" i="5"/>
  <c r="AE705" i="5" s="1"/>
  <c r="G4" i="31"/>
  <c r="G4" i="30"/>
  <c r="G4" i="28"/>
  <c r="G4" i="27"/>
  <c r="G4" i="26"/>
  <c r="G4" i="24"/>
  <c r="G4" i="23"/>
  <c r="G4" i="22"/>
  <c r="G4" i="20"/>
  <c r="G4" i="19"/>
  <c r="G4" i="18"/>
  <c r="G4" i="32"/>
  <c r="A2" i="31"/>
  <c r="A2" i="30"/>
  <c r="A2" i="28"/>
  <c r="A2" i="27"/>
  <c r="A2" i="26"/>
  <c r="A2" i="24"/>
  <c r="A2" i="23"/>
  <c r="A2" i="22"/>
  <c r="A2" i="20"/>
  <c r="A2" i="19"/>
  <c r="A2" i="18"/>
  <c r="A2" i="32"/>
  <c r="F2" i="31"/>
  <c r="F2" i="30"/>
  <c r="F2" i="28"/>
  <c r="F2" i="27"/>
  <c r="F2" i="26"/>
  <c r="F2" i="24"/>
  <c r="F2" i="23"/>
  <c r="F2" i="22"/>
  <c r="F2" i="20"/>
  <c r="F2" i="19"/>
  <c r="F2" i="18"/>
  <c r="F2" i="32"/>
  <c r="G3" i="29"/>
  <c r="G3" i="25"/>
  <c r="G3" i="21"/>
  <c r="G3" i="17"/>
  <c r="A1" i="21"/>
  <c r="A1" i="17"/>
  <c r="J7" i="32"/>
  <c r="J8" i="29" s="1"/>
  <c r="F46" i="29"/>
  <c r="F46" i="25"/>
  <c r="F46" i="21"/>
  <c r="F46" i="17"/>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C727" i="4"/>
  <c r="E727" i="4"/>
  <c r="G72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471" i="4" s="1"/>
  <c r="E503" i="4" s="1"/>
  <c r="E516" i="4" s="1"/>
  <c r="E548" i="4" s="1"/>
  <c r="E561" i="4" s="1"/>
  <c r="E593" i="4" s="1"/>
  <c r="E606" i="4" s="1"/>
  <c r="E638" i="4" s="1"/>
  <c r="E651" i="4" s="1"/>
  <c r="E683" i="4" s="1"/>
  <c r="E7" i="4"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471" i="4" s="1"/>
  <c r="C503" i="4" s="1"/>
  <c r="C516" i="4" s="1"/>
  <c r="C548" i="4" s="1"/>
  <c r="C561" i="4" s="1"/>
  <c r="C593" i="4" s="1"/>
  <c r="C606" i="4" s="1"/>
  <c r="C638" i="4" s="1"/>
  <c r="C651" i="4" s="1"/>
  <c r="C683" i="4" s="1"/>
  <c r="C7" i="4" s="1"/>
  <c r="B53" i="4"/>
  <c r="B66" i="4" s="1"/>
  <c r="B98" i="4" s="1"/>
  <c r="B111" i="4" s="1"/>
  <c r="B143" i="4" s="1"/>
  <c r="B156" i="4" s="1"/>
  <c r="B188" i="4" s="1"/>
  <c r="B201" i="4" s="1"/>
  <c r="B233" i="4" s="1"/>
  <c r="B246" i="4" s="1"/>
  <c r="B278" i="4" s="1"/>
  <c r="B291" i="4" s="1"/>
  <c r="B323" i="4" s="1"/>
  <c r="B336" i="4" s="1"/>
  <c r="B368" i="4" s="1"/>
  <c r="B381" i="4" s="1"/>
  <c r="B413" i="4" s="1"/>
  <c r="B426" i="4" s="1"/>
  <c r="B458" i="4" s="1"/>
  <c r="B27" i="13"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G53" i="4"/>
  <c r="AF53" i="4"/>
  <c r="AE53" i="4"/>
  <c r="AD53" i="4"/>
  <c r="AC53" i="4"/>
  <c r="AB53" i="4"/>
  <c r="AA53" i="4"/>
  <c r="Z53" i="4"/>
  <c r="Y53" i="4"/>
  <c r="X53" i="4"/>
  <c r="W53" i="4"/>
  <c r="V53" i="4"/>
  <c r="U53" i="4"/>
  <c r="R53" i="4"/>
  <c r="R66" i="4" s="1"/>
  <c r="R98" i="4" s="1"/>
  <c r="R111" i="4" s="1"/>
  <c r="R143" i="4" s="1"/>
  <c r="R156" i="4" s="1"/>
  <c r="R188" i="4" s="1"/>
  <c r="R201" i="4" s="1"/>
  <c r="R233" i="4" s="1"/>
  <c r="R246" i="4" s="1"/>
  <c r="R278" i="4" s="1"/>
  <c r="R291" i="4" s="1"/>
  <c r="R323" i="4" s="1"/>
  <c r="R336" i="4" s="1"/>
  <c r="R368" i="4" s="1"/>
  <c r="R381" i="4" s="1"/>
  <c r="R413" i="4" s="1"/>
  <c r="R426" i="4" s="1"/>
  <c r="R458" i="4" s="1"/>
  <c r="Q27" i="13" s="1"/>
  <c r="Q53" i="4"/>
  <c r="Q66" i="4" s="1"/>
  <c r="Q98" i="4" s="1"/>
  <c r="Q111" i="4" s="1"/>
  <c r="Q143" i="4" s="1"/>
  <c r="Q156" i="4" s="1"/>
  <c r="Q188" i="4" s="1"/>
  <c r="Q201" i="4" s="1"/>
  <c r="Q233" i="4" s="1"/>
  <c r="Q246" i="4" s="1"/>
  <c r="Q278" i="4" s="1"/>
  <c r="Q291" i="4" s="1"/>
  <c r="Q323" i="4" s="1"/>
  <c r="Q336" i="4" s="1"/>
  <c r="Q368" i="4" s="1"/>
  <c r="Q381" i="4" s="1"/>
  <c r="Q413" i="4" s="1"/>
  <c r="Q426" i="4" s="1"/>
  <c r="Q458" i="4" s="1"/>
  <c r="Q471" i="4" s="1"/>
  <c r="Q503" i="4" s="1"/>
  <c r="Q516" i="4" s="1"/>
  <c r="Q548" i="4" s="1"/>
  <c r="Q561" i="4" s="1"/>
  <c r="Q593" i="4" s="1"/>
  <c r="Q606" i="4" s="1"/>
  <c r="Q638" i="4" s="1"/>
  <c r="Q651" i="4" s="1"/>
  <c r="Q683" i="4" s="1"/>
  <c r="Q7" i="4"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27" i="13"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27" i="13" s="1"/>
  <c r="L53" i="4"/>
  <c r="L66" i="4" s="1"/>
  <c r="L98" i="4" s="1"/>
  <c r="L111" i="4" s="1"/>
  <c r="L143" i="4" s="1"/>
  <c r="L156" i="4" s="1"/>
  <c r="L188" i="4" s="1"/>
  <c r="L201" i="4" s="1"/>
  <c r="L233" i="4" s="1"/>
  <c r="L246" i="4" s="1"/>
  <c r="L278" i="4" s="1"/>
  <c r="L291" i="4" s="1"/>
  <c r="L323" i="4" s="1"/>
  <c r="L336" i="4" s="1"/>
  <c r="L368" i="4" s="1"/>
  <c r="L381" i="4" s="1"/>
  <c r="L413" i="4" s="1"/>
  <c r="L426" i="4" s="1"/>
  <c r="L458" i="4" s="1"/>
  <c r="K27" i="13" s="1"/>
  <c r="I233" i="4"/>
  <c r="I458" i="4"/>
  <c r="I413" i="4"/>
  <c r="I368" i="4"/>
  <c r="I323" i="4"/>
  <c r="I278" i="4"/>
  <c r="I188" i="4"/>
  <c r="I143" i="4"/>
  <c r="I98" i="4"/>
  <c r="I53" i="4"/>
  <c r="U695" i="1"/>
  <c r="Z725" i="1"/>
  <c r="Z721" i="2" s="1"/>
  <c r="Z695" i="1"/>
  <c r="Z705" i="1"/>
  <c r="Z715" i="1"/>
  <c r="U725" i="1"/>
  <c r="U721" i="2" s="1"/>
  <c r="U715" i="1"/>
  <c r="U705" i="1"/>
  <c r="E11" i="2"/>
  <c r="U688" i="15"/>
  <c r="U688" i="4" s="1"/>
  <c r="U688" i="5" s="1"/>
  <c r="U688" i="6" s="1"/>
  <c r="U688" i="7" s="1"/>
  <c r="U688" i="8" s="1"/>
  <c r="U688" i="9" s="1"/>
  <c r="U688" i="10" s="1"/>
  <c r="U688" i="11" s="1"/>
  <c r="U688" i="12" s="1"/>
  <c r="Z688" i="15"/>
  <c r="Z688" i="4" s="1"/>
  <c r="Z688" i="5" s="1"/>
  <c r="Z688" i="6" s="1"/>
  <c r="Z688" i="7" s="1"/>
  <c r="Z688" i="8" s="1"/>
  <c r="Z688" i="9" s="1"/>
  <c r="Z688" i="10" s="1"/>
  <c r="Z688" i="11" s="1"/>
  <c r="Z688" i="12" s="1"/>
  <c r="U689" i="15"/>
  <c r="U689" i="4" s="1"/>
  <c r="U689" i="5" s="1"/>
  <c r="U689" i="6" s="1"/>
  <c r="U689" i="7" s="1"/>
  <c r="U689" i="8" s="1"/>
  <c r="U689" i="9" s="1"/>
  <c r="U689" i="10" s="1"/>
  <c r="U689" i="11" s="1"/>
  <c r="U689" i="12" s="1"/>
  <c r="Z689" i="15"/>
  <c r="Z689" i="4" s="1"/>
  <c r="Z689" i="5" s="1"/>
  <c r="Z689" i="6" s="1"/>
  <c r="Z689" i="7" s="1"/>
  <c r="Z689" i="8" s="1"/>
  <c r="Z689" i="9" s="1"/>
  <c r="Z689" i="10" s="1"/>
  <c r="Z689" i="11" s="1"/>
  <c r="Z689" i="12" s="1"/>
  <c r="U690" i="15"/>
  <c r="U690" i="4" s="1"/>
  <c r="U690" i="5" s="1"/>
  <c r="U690" i="6" s="1"/>
  <c r="U690" i="7" s="1"/>
  <c r="U690" i="8" s="1"/>
  <c r="U690" i="9" s="1"/>
  <c r="U690" i="10" s="1"/>
  <c r="U690" i="11" s="1"/>
  <c r="U690" i="12" s="1"/>
  <c r="D64" i="13" s="1"/>
  <c r="Z690" i="15"/>
  <c r="Z690" i="4" s="1"/>
  <c r="Z690" i="5" s="1"/>
  <c r="Z690" i="6" s="1"/>
  <c r="Z690" i="7" s="1"/>
  <c r="Z690" i="8" s="1"/>
  <c r="Z690" i="9" s="1"/>
  <c r="Z690" i="10" s="1"/>
  <c r="Z690" i="11" s="1"/>
  <c r="Z690" i="12" s="1"/>
  <c r="D68" i="13" s="1"/>
  <c r="U698" i="15"/>
  <c r="U698" i="4" s="1"/>
  <c r="U698" i="5" s="1"/>
  <c r="U698" i="6" s="1"/>
  <c r="U698" i="7" s="1"/>
  <c r="U698" i="8" s="1"/>
  <c r="U698" i="9" s="1"/>
  <c r="U698" i="10" s="1"/>
  <c r="U698" i="11" s="1"/>
  <c r="U698" i="12" s="1"/>
  <c r="Z698" i="15"/>
  <c r="Z698" i="4" s="1"/>
  <c r="Z698" i="5" s="1"/>
  <c r="Z698" i="6" s="1"/>
  <c r="Z698" i="7" s="1"/>
  <c r="Z698" i="8" s="1"/>
  <c r="Z698" i="9" s="1"/>
  <c r="Z698" i="10" s="1"/>
  <c r="Z698" i="11" s="1"/>
  <c r="Z698" i="12" s="1"/>
  <c r="U699" i="15"/>
  <c r="U699" i="4" s="1"/>
  <c r="U699" i="5" s="1"/>
  <c r="U699" i="6" s="1"/>
  <c r="U699" i="7" s="1"/>
  <c r="U699" i="8" s="1"/>
  <c r="U699" i="9" s="1"/>
  <c r="U699" i="10" s="1"/>
  <c r="U699" i="11" s="1"/>
  <c r="U699" i="12" s="1"/>
  <c r="Z699" i="15"/>
  <c r="Z699" i="4" s="1"/>
  <c r="Z699" i="5" s="1"/>
  <c r="Z699" i="6" s="1"/>
  <c r="Z699" i="7" s="1"/>
  <c r="Z699" i="8" s="1"/>
  <c r="Z699" i="9" s="1"/>
  <c r="Z699" i="10" s="1"/>
  <c r="Z699" i="11" s="1"/>
  <c r="Z699" i="12" s="1"/>
  <c r="U700" i="15"/>
  <c r="U700" i="4" s="1"/>
  <c r="U700" i="5" s="1"/>
  <c r="U700" i="6" s="1"/>
  <c r="U700" i="7" s="1"/>
  <c r="U700" i="8" s="1"/>
  <c r="U700" i="9" s="1"/>
  <c r="U700" i="10" s="1"/>
  <c r="U700" i="11" s="1"/>
  <c r="U700" i="12" s="1"/>
  <c r="D65" i="13" s="1"/>
  <c r="Z700" i="15"/>
  <c r="Z700" i="4" s="1"/>
  <c r="Z700" i="5" s="1"/>
  <c r="Z700" i="6" s="1"/>
  <c r="Z700" i="7" s="1"/>
  <c r="Z700" i="8" s="1"/>
  <c r="Z700" i="9" s="1"/>
  <c r="Z700" i="10" s="1"/>
  <c r="Z700" i="11" s="1"/>
  <c r="Z700" i="12" s="1"/>
  <c r="D69" i="13" s="1"/>
  <c r="U708" i="15"/>
  <c r="U708" i="4" s="1"/>
  <c r="U708" i="5" s="1"/>
  <c r="U708" i="6" s="1"/>
  <c r="U708" i="7" s="1"/>
  <c r="U708" i="8" s="1"/>
  <c r="U708" i="9" s="1"/>
  <c r="U708" i="10" s="1"/>
  <c r="U708" i="11" s="1"/>
  <c r="U708" i="12" s="1"/>
  <c r="Z708" i="15"/>
  <c r="Z708" i="4" s="1"/>
  <c r="U709" i="15"/>
  <c r="U709" i="4" s="1"/>
  <c r="U709" i="5" s="1"/>
  <c r="U709" i="6" s="1"/>
  <c r="U709" i="7" s="1"/>
  <c r="U709" i="8" s="1"/>
  <c r="U709" i="9" s="1"/>
  <c r="U709" i="10" s="1"/>
  <c r="U709" i="11" s="1"/>
  <c r="U709" i="12" s="1"/>
  <c r="Z709" i="6"/>
  <c r="Z709" i="7" s="1"/>
  <c r="Z709" i="8" s="1"/>
  <c r="Z709" i="9" s="1"/>
  <c r="Z709" i="10" s="1"/>
  <c r="Z709" i="11" s="1"/>
  <c r="Z709" i="12" s="1"/>
  <c r="U710" i="15"/>
  <c r="U710" i="4" s="1"/>
  <c r="U710" i="5" s="1"/>
  <c r="U710" i="6" s="1"/>
  <c r="U710" i="7" s="1"/>
  <c r="U710" i="8" s="1"/>
  <c r="U710" i="9" s="1"/>
  <c r="U710" i="10" s="1"/>
  <c r="U710" i="11" s="1"/>
  <c r="U710" i="12" s="1"/>
  <c r="D66" i="13" s="1"/>
  <c r="Z710" i="6"/>
  <c r="Z710" i="7" s="1"/>
  <c r="Z710" i="8" s="1"/>
  <c r="Z710" i="9" s="1"/>
  <c r="Z710" i="10" s="1"/>
  <c r="Z710" i="11" s="1"/>
  <c r="Z710" i="12" s="1"/>
  <c r="D70" i="13" s="1"/>
  <c r="U718" i="15"/>
  <c r="U718" i="4" s="1"/>
  <c r="U718" i="5" s="1"/>
  <c r="U718" i="6" s="1"/>
  <c r="U718" i="7" s="1"/>
  <c r="U718" i="8" s="1"/>
  <c r="U718" i="9" s="1"/>
  <c r="U718" i="10" s="1"/>
  <c r="U718" i="11" s="1"/>
  <c r="U718" i="12" s="1"/>
  <c r="U719" i="15"/>
  <c r="U719" i="4" s="1"/>
  <c r="U719" i="5" s="1"/>
  <c r="U719" i="6" s="1"/>
  <c r="U719" i="7" s="1"/>
  <c r="U719" i="8" s="1"/>
  <c r="U719" i="9" s="1"/>
  <c r="U719" i="10" s="1"/>
  <c r="U719" i="11" s="1"/>
  <c r="U719" i="12" s="1"/>
  <c r="Z719" i="15"/>
  <c r="Z719" i="4" s="1"/>
  <c r="U720" i="15"/>
  <c r="U720" i="4" s="1"/>
  <c r="U720" i="5" s="1"/>
  <c r="U720" i="6" s="1"/>
  <c r="U720" i="7" s="1"/>
  <c r="U720" i="8" s="1"/>
  <c r="U720" i="9" s="1"/>
  <c r="U720" i="10" s="1"/>
  <c r="U720" i="11" s="1"/>
  <c r="U720" i="12" s="1"/>
  <c r="D67" i="13" s="1"/>
  <c r="Z720" i="2"/>
  <c r="Z720" i="15" s="1"/>
  <c r="Z720" i="4"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C727" i="8"/>
  <c r="E727" i="8"/>
  <c r="G727" i="8"/>
  <c r="F53" i="8"/>
  <c r="F66" i="8" s="1"/>
  <c r="F98" i="8" s="1"/>
  <c r="F111" i="8" s="1"/>
  <c r="F143" i="8" s="1"/>
  <c r="F156" i="8" s="1"/>
  <c r="F188" i="8" s="1"/>
  <c r="F201" i="8" s="1"/>
  <c r="F233" i="8" s="1"/>
  <c r="F246" i="8" s="1"/>
  <c r="F278" i="8" s="1"/>
  <c r="F291" i="8" s="1"/>
  <c r="F323" i="8" s="1"/>
  <c r="F336" i="8" s="1"/>
  <c r="F368" i="8" s="1"/>
  <c r="F381" i="8" s="1"/>
  <c r="F413" i="8" s="1"/>
  <c r="F426" i="8" s="1"/>
  <c r="F458" i="8" s="1"/>
  <c r="F33" i="13" s="1"/>
  <c r="E53" i="8"/>
  <c r="E66" i="8" s="1"/>
  <c r="E98" i="8" s="1"/>
  <c r="E111" i="8" s="1"/>
  <c r="E143" i="8" s="1"/>
  <c r="E156" i="8" s="1"/>
  <c r="E188" i="8" s="1"/>
  <c r="E201" i="8" s="1"/>
  <c r="E233" i="8" s="1"/>
  <c r="E246" i="8" s="1"/>
  <c r="E278" i="8" s="1"/>
  <c r="E291" i="8" s="1"/>
  <c r="E323" i="8" s="1"/>
  <c r="E336" i="8" s="1"/>
  <c r="E368" i="8" s="1"/>
  <c r="E381" i="8" s="1"/>
  <c r="E413" i="8" s="1"/>
  <c r="E426" i="8" s="1"/>
  <c r="E458" i="8" s="1"/>
  <c r="E471" i="8" s="1"/>
  <c r="E503" i="8" s="1"/>
  <c r="E516" i="8" s="1"/>
  <c r="E548" i="8" s="1"/>
  <c r="E561" i="8" s="1"/>
  <c r="E593" i="8" s="1"/>
  <c r="E606" i="8" s="1"/>
  <c r="E638" i="8" s="1"/>
  <c r="E651" i="8" s="1"/>
  <c r="E683" i="8" s="1"/>
  <c r="E7" i="8" s="1"/>
  <c r="D53" i="8"/>
  <c r="D66" i="8" s="1"/>
  <c r="D98" i="8" s="1"/>
  <c r="D111" i="8" s="1"/>
  <c r="D143" i="8" s="1"/>
  <c r="D156" i="8" s="1"/>
  <c r="D188" i="8" s="1"/>
  <c r="D201" i="8" s="1"/>
  <c r="D233" i="8" s="1"/>
  <c r="D246" i="8" s="1"/>
  <c r="D278" i="8" s="1"/>
  <c r="D291" i="8" s="1"/>
  <c r="D323" i="8" s="1"/>
  <c r="D336" i="8" s="1"/>
  <c r="D368" i="8" s="1"/>
  <c r="D381" i="8" s="1"/>
  <c r="D413" i="8" s="1"/>
  <c r="D426" i="8" s="1"/>
  <c r="D458" i="8" s="1"/>
  <c r="D33" i="13" s="1"/>
  <c r="C53" i="8"/>
  <c r="C66" i="8" s="1"/>
  <c r="C98" i="8" s="1"/>
  <c r="C111" i="8" s="1"/>
  <c r="C143" i="8" s="1"/>
  <c r="C156" i="8" s="1"/>
  <c r="C188" i="8" s="1"/>
  <c r="C201" i="8" s="1"/>
  <c r="C233" i="8" s="1"/>
  <c r="C246" i="8" s="1"/>
  <c r="C278" i="8" s="1"/>
  <c r="C291" i="8" s="1"/>
  <c r="C323" i="8" s="1"/>
  <c r="C336" i="8" s="1"/>
  <c r="C368" i="8" s="1"/>
  <c r="C381" i="8" s="1"/>
  <c r="C413" i="8" s="1"/>
  <c r="C426" i="8" s="1"/>
  <c r="C458" i="8" s="1"/>
  <c r="C33" i="13" s="1"/>
  <c r="B53" i="8"/>
  <c r="B66" i="8" s="1"/>
  <c r="B98" i="8" s="1"/>
  <c r="B111" i="8" s="1"/>
  <c r="B143" i="8" s="1"/>
  <c r="B156" i="8" s="1"/>
  <c r="B188" i="8" s="1"/>
  <c r="B201" i="8" s="1"/>
  <c r="B233" i="8" s="1"/>
  <c r="B246" i="8" s="1"/>
  <c r="B278" i="8" s="1"/>
  <c r="B291" i="8" s="1"/>
  <c r="B323" i="8" s="1"/>
  <c r="B336" i="8" s="1"/>
  <c r="B368" i="8" s="1"/>
  <c r="B381" i="8" s="1"/>
  <c r="B413" i="8" s="1"/>
  <c r="B426" i="8" s="1"/>
  <c r="B458" i="8" s="1"/>
  <c r="B33" i="13"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H53" i="8"/>
  <c r="AG53" i="8"/>
  <c r="AF53" i="8"/>
  <c r="AE53" i="8"/>
  <c r="AD53" i="8"/>
  <c r="AC53" i="8"/>
  <c r="AB53" i="8"/>
  <c r="AA53" i="8"/>
  <c r="Z53" i="8"/>
  <c r="Y53" i="8"/>
  <c r="X53" i="8"/>
  <c r="W53" i="8"/>
  <c r="V53" i="8"/>
  <c r="U53" i="8"/>
  <c r="R53" i="8"/>
  <c r="R66" i="8" s="1"/>
  <c r="R98" i="8" s="1"/>
  <c r="R111" i="8" s="1"/>
  <c r="R143" i="8" s="1"/>
  <c r="R156" i="8" s="1"/>
  <c r="R188" i="8" s="1"/>
  <c r="R201" i="8" s="1"/>
  <c r="R233" i="8" s="1"/>
  <c r="R246" i="8" s="1"/>
  <c r="R278" i="8" s="1"/>
  <c r="R291" i="8" s="1"/>
  <c r="R323" i="8" s="1"/>
  <c r="R336" i="8" s="1"/>
  <c r="R368" i="8" s="1"/>
  <c r="R381" i="8" s="1"/>
  <c r="R413" i="8" s="1"/>
  <c r="R426" i="8" s="1"/>
  <c r="R458"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O33" i="13" s="1"/>
  <c r="O53" i="8"/>
  <c r="O66" i="8" s="1"/>
  <c r="O98" i="8" s="1"/>
  <c r="O111" i="8" s="1"/>
  <c r="O143" i="8" s="1"/>
  <c r="O156" i="8" s="1"/>
  <c r="O188" i="8" s="1"/>
  <c r="O201" i="8" s="1"/>
  <c r="O233" i="8" s="1"/>
  <c r="O246" i="8" s="1"/>
  <c r="O278" i="8" s="1"/>
  <c r="O291" i="8" s="1"/>
  <c r="O323" i="8" s="1"/>
  <c r="O336" i="8" s="1"/>
  <c r="O368" i="8" s="1"/>
  <c r="O381" i="8" s="1"/>
  <c r="O413" i="8" s="1"/>
  <c r="O426" i="8" s="1"/>
  <c r="O458" i="8" s="1"/>
  <c r="O471" i="8" s="1"/>
  <c r="O503" i="8" s="1"/>
  <c r="O516" i="8" s="1"/>
  <c r="O548" i="8" s="1"/>
  <c r="O561" i="8" s="1"/>
  <c r="O593" i="8" s="1"/>
  <c r="O606" i="8" s="1"/>
  <c r="O638" i="8" s="1"/>
  <c r="O651" i="8" s="1"/>
  <c r="O683" i="8" s="1"/>
  <c r="O7" i="8" s="1"/>
  <c r="N53" i="8"/>
  <c r="N66" i="8" s="1"/>
  <c r="N98" i="8" s="1"/>
  <c r="N111" i="8" s="1"/>
  <c r="N143" i="8" s="1"/>
  <c r="N156" i="8" s="1"/>
  <c r="N188" i="8" s="1"/>
  <c r="N201" i="8" s="1"/>
  <c r="N233" i="8" s="1"/>
  <c r="N246" i="8" s="1"/>
  <c r="N278" i="8" s="1"/>
  <c r="N291" i="8" s="1"/>
  <c r="N323" i="8" s="1"/>
  <c r="N336" i="8" s="1"/>
  <c r="N368" i="8" s="1"/>
  <c r="N381" i="8" s="1"/>
  <c r="N413" i="8" s="1"/>
  <c r="N426" i="8" s="1"/>
  <c r="N458" i="8" s="1"/>
  <c r="M53" i="8"/>
  <c r="M66" i="8" s="1"/>
  <c r="M98" i="8" s="1"/>
  <c r="M111" i="8" s="1"/>
  <c r="M143" i="8" s="1"/>
  <c r="M156" i="8" s="1"/>
  <c r="M188" i="8" s="1"/>
  <c r="M201" i="8" s="1"/>
  <c r="M233" i="8" s="1"/>
  <c r="M246" i="8" s="1"/>
  <c r="M278" i="8" s="1"/>
  <c r="M291" i="8" s="1"/>
  <c r="M323" i="8" s="1"/>
  <c r="M336" i="8" s="1"/>
  <c r="M368" i="8" s="1"/>
  <c r="M381" i="8" s="1"/>
  <c r="M413" i="8" s="1"/>
  <c r="M426" i="8" s="1"/>
  <c r="M458" i="8" s="1"/>
  <c r="M471" i="8" s="1"/>
  <c r="M503" i="8" s="1"/>
  <c r="M516" i="8" s="1"/>
  <c r="M548" i="8" s="1"/>
  <c r="M561" i="8" s="1"/>
  <c r="M593" i="8" s="1"/>
  <c r="M606" i="8" s="1"/>
  <c r="M638" i="8" s="1"/>
  <c r="M651" i="8" s="1"/>
  <c r="M683" i="8" s="1"/>
  <c r="M7" i="8" s="1"/>
  <c r="L53" i="8"/>
  <c r="L66" i="8" s="1"/>
  <c r="L98" i="8" s="1"/>
  <c r="L111" i="8" s="1"/>
  <c r="L143" i="8" s="1"/>
  <c r="L156" i="8" s="1"/>
  <c r="L188" i="8" s="1"/>
  <c r="L201" i="8" s="1"/>
  <c r="L233" i="8" s="1"/>
  <c r="L246" i="8" s="1"/>
  <c r="L278" i="8" s="1"/>
  <c r="L291" i="8" s="1"/>
  <c r="L323" i="8" s="1"/>
  <c r="L336" i="8" s="1"/>
  <c r="L368" i="8" s="1"/>
  <c r="L381" i="8" s="1"/>
  <c r="L413" i="8" s="1"/>
  <c r="L426" i="8" s="1"/>
  <c r="L458" i="8" s="1"/>
  <c r="L471" i="8" s="1"/>
  <c r="L503" i="8" s="1"/>
  <c r="L516" i="8" s="1"/>
  <c r="L548" i="8" s="1"/>
  <c r="L561" i="8" s="1"/>
  <c r="L593" i="8" s="1"/>
  <c r="L606" i="8" s="1"/>
  <c r="L638" i="8" s="1"/>
  <c r="L651" i="8" s="1"/>
  <c r="L683" i="8" s="1"/>
  <c r="L7" i="8" s="1"/>
  <c r="I233" i="8"/>
  <c r="I458" i="8"/>
  <c r="I413" i="8"/>
  <c r="I368" i="8"/>
  <c r="I323" i="8"/>
  <c r="I278" i="8"/>
  <c r="I188" i="8"/>
  <c r="I143" i="8"/>
  <c r="I98" i="8"/>
  <c r="I53" i="8"/>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C727" i="12"/>
  <c r="E727" i="12"/>
  <c r="G72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39" i="13"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C471" i="12" s="1"/>
  <c r="C503" i="12" s="1"/>
  <c r="C516" i="12" s="1"/>
  <c r="C548" i="12" s="1"/>
  <c r="C561" i="12" s="1"/>
  <c r="C593" i="12" s="1"/>
  <c r="C606" i="12" s="1"/>
  <c r="C638" i="12" s="1"/>
  <c r="C651" i="12" s="1"/>
  <c r="C683" i="12" s="1"/>
  <c r="C7"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39" i="13"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J471" i="12" s="1"/>
  <c r="AJ503" i="12" s="1"/>
  <c r="AJ516" i="12" s="1"/>
  <c r="AJ548" i="12" s="1"/>
  <c r="AJ561" i="12" s="1"/>
  <c r="AJ593" i="12" s="1"/>
  <c r="AJ606" i="12" s="1"/>
  <c r="AJ638" i="12" s="1"/>
  <c r="AJ651" i="12" s="1"/>
  <c r="AJ683" i="12" s="1"/>
  <c r="AJ7" i="12" s="1"/>
  <c r="AH53" i="12"/>
  <c r="AG53" i="12"/>
  <c r="AF53" i="12"/>
  <c r="AE53" i="12"/>
  <c r="AD53" i="12"/>
  <c r="AC53" i="12"/>
  <c r="AB53" i="12"/>
  <c r="AA53" i="12"/>
  <c r="Z53" i="12"/>
  <c r="Y53" i="12"/>
  <c r="X53" i="12"/>
  <c r="W53" i="12"/>
  <c r="V53" i="12"/>
  <c r="U53" i="12"/>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Q39" i="13"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N471" i="12" s="1"/>
  <c r="N503" i="12" s="1"/>
  <c r="N516" i="12" s="1"/>
  <c r="N548" i="12" s="1"/>
  <c r="N561" i="12" s="1"/>
  <c r="N593" i="12" s="1"/>
  <c r="N606" i="12" s="1"/>
  <c r="N638" i="12" s="1"/>
  <c r="N651" i="12" s="1"/>
  <c r="N683" i="12" s="1"/>
  <c r="N7"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L39" i="13"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L471" i="12" s="1"/>
  <c r="L503" i="12" s="1"/>
  <c r="L516" i="12" s="1"/>
  <c r="L548" i="12" s="1"/>
  <c r="L561" i="12" s="1"/>
  <c r="L593" i="12" s="1"/>
  <c r="L606" i="12" s="1"/>
  <c r="L638" i="12" s="1"/>
  <c r="L651" i="12" s="1"/>
  <c r="L683" i="12" s="1"/>
  <c r="L7" i="12" s="1"/>
  <c r="I233" i="12"/>
  <c r="I458" i="12"/>
  <c r="I413" i="12"/>
  <c r="I368" i="12"/>
  <c r="I323" i="12"/>
  <c r="I278" i="12"/>
  <c r="I188" i="12"/>
  <c r="I143" i="12"/>
  <c r="I98" i="12"/>
  <c r="I53" i="12"/>
  <c r="C727" i="2"/>
  <c r="E727" i="2"/>
  <c r="G72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471" i="2" s="1"/>
  <c r="E503" i="2" s="1"/>
  <c r="E516" i="2" s="1"/>
  <c r="E548" i="2" s="1"/>
  <c r="E561" i="2" s="1"/>
  <c r="E593" i="2" s="1"/>
  <c r="E606" i="2" s="1"/>
  <c r="E638" i="2" s="1"/>
  <c r="E651" i="2" s="1"/>
  <c r="E683" i="2" s="1"/>
  <c r="E7" i="2" s="1"/>
  <c r="D53" i="2"/>
  <c r="D66" i="2" s="1"/>
  <c r="D98" i="2" s="1"/>
  <c r="D111" i="2" s="1"/>
  <c r="D143" i="2" s="1"/>
  <c r="D156" i="2" s="1"/>
  <c r="D188" i="2" s="1"/>
  <c r="D201" i="2" s="1"/>
  <c r="D233" i="2" s="1"/>
  <c r="D246" i="2" s="1"/>
  <c r="D278" i="2" s="1"/>
  <c r="D291" i="2" s="1"/>
  <c r="D323" i="2" s="1"/>
  <c r="D336" i="2" s="1"/>
  <c r="D368" i="2" s="1"/>
  <c r="D381" i="2" s="1"/>
  <c r="D413" i="2" s="1"/>
  <c r="D426" i="2" s="1"/>
  <c r="D458" i="2" s="1"/>
  <c r="D471" i="2" s="1"/>
  <c r="D503" i="2" s="1"/>
  <c r="D516" i="2" s="1"/>
  <c r="D548" i="2" s="1"/>
  <c r="D561" i="2" s="1"/>
  <c r="D593" i="2" s="1"/>
  <c r="D606" i="2" s="1"/>
  <c r="D638" i="2" s="1"/>
  <c r="D651" i="2" s="1"/>
  <c r="D683" i="2" s="1"/>
  <c r="D7" i="2" s="1"/>
  <c r="C53" i="2"/>
  <c r="C66" i="2" s="1"/>
  <c r="C98" i="2" s="1"/>
  <c r="C111" i="2" s="1"/>
  <c r="C143" i="2" s="1"/>
  <c r="C156" i="2" s="1"/>
  <c r="C188" i="2" s="1"/>
  <c r="C201" i="2" s="1"/>
  <c r="C233" i="2" s="1"/>
  <c r="C246" i="2" s="1"/>
  <c r="C278" i="2" s="1"/>
  <c r="C291" i="2" s="1"/>
  <c r="C323" i="2" s="1"/>
  <c r="C336" i="2" s="1"/>
  <c r="C368" i="2" s="1"/>
  <c r="C381" i="2" s="1"/>
  <c r="C413" i="2" s="1"/>
  <c r="C426" i="2" s="1"/>
  <c r="C458" i="2" s="1"/>
  <c r="C471" i="2" s="1"/>
  <c r="C503" i="2" s="1"/>
  <c r="C516" i="2" s="1"/>
  <c r="C548" i="2" s="1"/>
  <c r="C561" i="2" s="1"/>
  <c r="C593" i="2" s="1"/>
  <c r="C606" i="2" s="1"/>
  <c r="C638" i="2" s="1"/>
  <c r="C651" i="2" s="1"/>
  <c r="C683" i="2" s="1"/>
  <c r="C7" i="2"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G53" i="2"/>
  <c r="AF53" i="2"/>
  <c r="AE53" i="2"/>
  <c r="AD53" i="2"/>
  <c r="AC53" i="2"/>
  <c r="AB53" i="2"/>
  <c r="AA53" i="2"/>
  <c r="Z53" i="2"/>
  <c r="Y53" i="2"/>
  <c r="X53" i="2"/>
  <c r="W53" i="2"/>
  <c r="V53" i="2"/>
  <c r="U53" i="2"/>
  <c r="R53" i="2"/>
  <c r="R66" i="2" s="1"/>
  <c r="R98" i="2" s="1"/>
  <c r="R111" i="2" s="1"/>
  <c r="R143" i="2" s="1"/>
  <c r="R156" i="2" s="1"/>
  <c r="R188" i="2" s="1"/>
  <c r="R201" i="2" s="1"/>
  <c r="R233" i="2" s="1"/>
  <c r="R246" i="2" s="1"/>
  <c r="R278" i="2" s="1"/>
  <c r="R291" i="2" s="1"/>
  <c r="R323" i="2" s="1"/>
  <c r="R336" i="2" s="1"/>
  <c r="R368" i="2" s="1"/>
  <c r="R381" i="2" s="1"/>
  <c r="R413" i="2" s="1"/>
  <c r="R426" i="2" s="1"/>
  <c r="R458" i="2" s="1"/>
  <c r="R471" i="2" s="1"/>
  <c r="R503" i="2" s="1"/>
  <c r="R516" i="2" s="1"/>
  <c r="R548" i="2" s="1"/>
  <c r="R561" i="2" s="1"/>
  <c r="R593" i="2" s="1"/>
  <c r="R606" i="2" s="1"/>
  <c r="R638" i="2" s="1"/>
  <c r="R651" i="2" s="1"/>
  <c r="R683" i="2" s="1"/>
  <c r="R7" i="2" s="1"/>
  <c r="Q53" i="2"/>
  <c r="Q66" i="2" s="1"/>
  <c r="Q98" i="2" s="1"/>
  <c r="Q111" i="2" s="1"/>
  <c r="Q143" i="2" s="1"/>
  <c r="Q156" i="2" s="1"/>
  <c r="Q188" i="2" s="1"/>
  <c r="Q201" i="2" s="1"/>
  <c r="Q233" i="2" s="1"/>
  <c r="Q246" i="2" s="1"/>
  <c r="Q278" i="2" s="1"/>
  <c r="Q291" i="2" s="1"/>
  <c r="Q323" i="2" s="1"/>
  <c r="Q336" i="2" s="1"/>
  <c r="Q368" i="2" s="1"/>
  <c r="Q381" i="2" s="1"/>
  <c r="Q413" i="2" s="1"/>
  <c r="Q426" i="2" s="1"/>
  <c r="Q458" i="2" s="1"/>
  <c r="Q471" i="2" s="1"/>
  <c r="Q503" i="2" s="1"/>
  <c r="Q516" i="2" s="1"/>
  <c r="Q548" i="2" s="1"/>
  <c r="Q561" i="2" s="1"/>
  <c r="Q593" i="2" s="1"/>
  <c r="Q606" i="2" s="1"/>
  <c r="Q638" i="2" s="1"/>
  <c r="Q651" i="2" s="1"/>
  <c r="Q683" i="2" s="1"/>
  <c r="Q7" i="2"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O471" i="2" s="1"/>
  <c r="O503" i="2" s="1"/>
  <c r="O516" i="2" s="1"/>
  <c r="O548" i="2" s="1"/>
  <c r="O561" i="2" s="1"/>
  <c r="O593" i="2" s="1"/>
  <c r="O606" i="2" s="1"/>
  <c r="O638" i="2" s="1"/>
  <c r="O651" i="2" s="1"/>
  <c r="O683" i="2" s="1"/>
  <c r="O7" i="2"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M471" i="2" s="1"/>
  <c r="M503" i="2" s="1"/>
  <c r="M516" i="2" s="1"/>
  <c r="M548" i="2" s="1"/>
  <c r="M561" i="2" s="1"/>
  <c r="M593" i="2" s="1"/>
  <c r="M606" i="2" s="1"/>
  <c r="M638" i="2" s="1"/>
  <c r="M651" i="2" s="1"/>
  <c r="M683" i="2" s="1"/>
  <c r="M7" i="2" s="1"/>
  <c r="L53" i="2"/>
  <c r="L66" i="2" s="1"/>
  <c r="L98" i="2" s="1"/>
  <c r="L111" i="2" s="1"/>
  <c r="L143" i="2" s="1"/>
  <c r="L156" i="2" s="1"/>
  <c r="L188" i="2" s="1"/>
  <c r="L201" i="2" s="1"/>
  <c r="L233" i="2" s="1"/>
  <c r="L246" i="2" s="1"/>
  <c r="L278" i="2" s="1"/>
  <c r="L291" i="2" s="1"/>
  <c r="L323" i="2" s="1"/>
  <c r="L336" i="2" s="1"/>
  <c r="L368" i="2" s="1"/>
  <c r="L381" i="2" s="1"/>
  <c r="L413" i="2" s="1"/>
  <c r="L426" i="2" s="1"/>
  <c r="L458" i="2" s="1"/>
  <c r="L471" i="2" s="1"/>
  <c r="L503" i="2" s="1"/>
  <c r="L516" i="2" s="1"/>
  <c r="L548" i="2" s="1"/>
  <c r="L561" i="2" s="1"/>
  <c r="L593" i="2" s="1"/>
  <c r="L606" i="2" s="1"/>
  <c r="L638" i="2" s="1"/>
  <c r="L651" i="2" s="1"/>
  <c r="L683" i="2" s="1"/>
  <c r="L7" i="2" s="1"/>
  <c r="I233" i="2"/>
  <c r="I458" i="2"/>
  <c r="I413" i="2"/>
  <c r="I368" i="2"/>
  <c r="I323" i="2"/>
  <c r="I278" i="2"/>
  <c r="I188" i="2"/>
  <c r="I143" i="2"/>
  <c r="I98" i="2"/>
  <c r="I53" i="2"/>
  <c r="C727" i="1"/>
  <c r="E727" i="1"/>
  <c r="G727" i="1"/>
  <c r="C57" i="1"/>
  <c r="F53" i="1"/>
  <c r="F66" i="1" s="1"/>
  <c r="F98" i="1" s="1"/>
  <c r="F111" i="1" s="1"/>
  <c r="F143" i="1" s="1"/>
  <c r="F156" i="1" s="1"/>
  <c r="F188" i="1" s="1"/>
  <c r="F201" i="1" s="1"/>
  <c r="F233" i="1" s="1"/>
  <c r="F246" i="1" s="1"/>
  <c r="F278" i="1" s="1"/>
  <c r="F291" i="1" s="1"/>
  <c r="F323" i="1" s="1"/>
  <c r="F336" i="1" s="1"/>
  <c r="F368" i="1" s="1"/>
  <c r="F381" i="1" s="1"/>
  <c r="F413" i="1" s="1"/>
  <c r="F426" i="1" s="1"/>
  <c r="F458" i="1" s="1"/>
  <c r="F471" i="1" s="1"/>
  <c r="F503" i="1" s="1"/>
  <c r="F516" i="1" s="1"/>
  <c r="F548" i="1" s="1"/>
  <c r="F561" i="1" s="1"/>
  <c r="F593" i="1" s="1"/>
  <c r="F606" i="1" s="1"/>
  <c r="F638" i="1" s="1"/>
  <c r="F651" i="1" s="1"/>
  <c r="F683" i="1" s="1"/>
  <c r="F7" i="1" s="1"/>
  <c r="E53" i="1"/>
  <c r="E66" i="1" s="1"/>
  <c r="E98" i="1" s="1"/>
  <c r="E111" i="1" s="1"/>
  <c r="E143" i="1" s="1"/>
  <c r="E156" i="1" s="1"/>
  <c r="E188" i="1" s="1"/>
  <c r="E201" i="1" s="1"/>
  <c r="E233" i="1" s="1"/>
  <c r="E246" i="1" s="1"/>
  <c r="E278" i="1" s="1"/>
  <c r="E291" i="1" s="1"/>
  <c r="E323" i="1" s="1"/>
  <c r="E336" i="1" s="1"/>
  <c r="E368" i="1" s="1"/>
  <c r="E381" i="1" s="1"/>
  <c r="E413" i="1" s="1"/>
  <c r="E426" i="1" s="1"/>
  <c r="E458" i="1" s="1"/>
  <c r="E471" i="1" s="1"/>
  <c r="E503" i="1" s="1"/>
  <c r="E516" i="1" s="1"/>
  <c r="E548" i="1" s="1"/>
  <c r="E561" i="1" s="1"/>
  <c r="E593" i="1" s="1"/>
  <c r="E606" i="1" s="1"/>
  <c r="E638" i="1" s="1"/>
  <c r="E651" i="1" s="1"/>
  <c r="E683" i="1" s="1"/>
  <c r="E7" i="1" s="1"/>
  <c r="D53" i="1"/>
  <c r="D66" i="1" s="1"/>
  <c r="D98" i="1" s="1"/>
  <c r="D111" i="1" s="1"/>
  <c r="D143" i="1" s="1"/>
  <c r="D156" i="1" s="1"/>
  <c r="D188" i="1" s="1"/>
  <c r="D201" i="1" s="1"/>
  <c r="D233" i="1" s="1"/>
  <c r="D246" i="1" s="1"/>
  <c r="D278" i="1" s="1"/>
  <c r="D291" i="1" s="1"/>
  <c r="D323" i="1" s="1"/>
  <c r="D336" i="1" s="1"/>
  <c r="D368" i="1" s="1"/>
  <c r="D381" i="1" s="1"/>
  <c r="D413" i="1" s="1"/>
  <c r="D426" i="1" s="1"/>
  <c r="D458" i="1" s="1"/>
  <c r="D471" i="1" s="1"/>
  <c r="D503" i="1" s="1"/>
  <c r="D516" i="1" s="1"/>
  <c r="D548" i="1" s="1"/>
  <c r="D561" i="1" s="1"/>
  <c r="D593" i="1" s="1"/>
  <c r="D606" i="1" s="1"/>
  <c r="D638" i="1" s="1"/>
  <c r="D651" i="1" s="1"/>
  <c r="D683" i="1" s="1"/>
  <c r="D7" i="1" s="1"/>
  <c r="C53" i="1"/>
  <c r="C66" i="1" s="1"/>
  <c r="C98" i="1" s="1"/>
  <c r="C111" i="1" s="1"/>
  <c r="C143" i="1" s="1"/>
  <c r="C156" i="1" s="1"/>
  <c r="C188" i="1" s="1"/>
  <c r="C201" i="1" s="1"/>
  <c r="C233" i="1" s="1"/>
  <c r="C246" i="1" s="1"/>
  <c r="C278" i="1" s="1"/>
  <c r="C291" i="1" s="1"/>
  <c r="C323" i="1" s="1"/>
  <c r="C336" i="1" s="1"/>
  <c r="C368" i="1" s="1"/>
  <c r="C381" i="1" s="1"/>
  <c r="C413" i="1" s="1"/>
  <c r="C426" i="1" s="1"/>
  <c r="C458" i="1"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J471" i="1" s="1"/>
  <c r="AJ503" i="1" s="1"/>
  <c r="AJ516" i="1" s="1"/>
  <c r="AJ548" i="1" s="1"/>
  <c r="AJ561" i="1" s="1"/>
  <c r="AJ593" i="1" s="1"/>
  <c r="AJ606" i="1" s="1"/>
  <c r="AJ638" i="1" s="1"/>
  <c r="AJ651" i="1" s="1"/>
  <c r="AJ683" i="1" s="1"/>
  <c r="AJ7" i="1" s="1"/>
  <c r="AH53" i="1"/>
  <c r="AG53" i="1"/>
  <c r="AF53" i="1"/>
  <c r="AE53" i="1"/>
  <c r="AD53" i="1"/>
  <c r="AC53" i="1"/>
  <c r="AB53" i="1"/>
  <c r="AA53" i="1"/>
  <c r="Z53" i="1"/>
  <c r="Y53" i="1"/>
  <c r="X53" i="1"/>
  <c r="W53" i="1"/>
  <c r="V53" i="1"/>
  <c r="U53" i="1"/>
  <c r="R53" i="1"/>
  <c r="R66" i="1" s="1"/>
  <c r="R98" i="1" s="1"/>
  <c r="R111" i="1" s="1"/>
  <c r="R143" i="1" s="1"/>
  <c r="R156" i="1" s="1"/>
  <c r="R188" i="1" s="1"/>
  <c r="R201" i="1" s="1"/>
  <c r="R233" i="1" s="1"/>
  <c r="R246" i="1" s="1"/>
  <c r="R278" i="1" s="1"/>
  <c r="R291" i="1" s="1"/>
  <c r="R323" i="1" s="1"/>
  <c r="R336" i="1" s="1"/>
  <c r="R368" i="1" s="1"/>
  <c r="R381" i="1" s="1"/>
  <c r="R413" i="1" s="1"/>
  <c r="R426" i="1" s="1"/>
  <c r="R458" i="1" s="1"/>
  <c r="R471" i="1" s="1"/>
  <c r="R503" i="1" s="1"/>
  <c r="R516" i="1" s="1"/>
  <c r="R548" i="1" s="1"/>
  <c r="R561" i="1" s="1"/>
  <c r="R593" i="1" s="1"/>
  <c r="R606" i="1" s="1"/>
  <c r="R638" i="1" s="1"/>
  <c r="R651" i="1" s="1"/>
  <c r="R683" i="1" s="1"/>
  <c r="R7" i="1" s="1"/>
  <c r="Q53" i="1"/>
  <c r="Q66" i="1" s="1"/>
  <c r="Q98" i="1" s="1"/>
  <c r="Q111" i="1" s="1"/>
  <c r="Q143" i="1" s="1"/>
  <c r="Q156" i="1" s="1"/>
  <c r="Q188" i="1" s="1"/>
  <c r="Q201" i="1" s="1"/>
  <c r="Q233" i="1" s="1"/>
  <c r="Q246" i="1" s="1"/>
  <c r="Q278" i="1" s="1"/>
  <c r="Q291" i="1" s="1"/>
  <c r="Q323" i="1" s="1"/>
  <c r="Q336" i="1" s="1"/>
  <c r="Q368" i="1" s="1"/>
  <c r="Q381" i="1" s="1"/>
  <c r="Q413" i="1" s="1"/>
  <c r="Q426" i="1" s="1"/>
  <c r="Q458" i="1" s="1"/>
  <c r="Q471" i="1" s="1"/>
  <c r="Q503" i="1" s="1"/>
  <c r="Q516" i="1" s="1"/>
  <c r="Q548" i="1" s="1"/>
  <c r="Q561" i="1" s="1"/>
  <c r="Q593" i="1" s="1"/>
  <c r="Q606" i="1" s="1"/>
  <c r="Q638" i="1" s="1"/>
  <c r="Q651" i="1" s="1"/>
  <c r="Q683" i="1" s="1"/>
  <c r="Q7" i="1"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O471" i="1" s="1"/>
  <c r="O503" i="1" s="1"/>
  <c r="O516" i="1" s="1"/>
  <c r="O548" i="1" s="1"/>
  <c r="O561" i="1" s="1"/>
  <c r="O593" i="1" s="1"/>
  <c r="O606" i="1" s="1"/>
  <c r="O638" i="1" s="1"/>
  <c r="O651" i="1" s="1"/>
  <c r="O683" i="1" s="1"/>
  <c r="O7" i="1" s="1"/>
  <c r="N53" i="1"/>
  <c r="N66" i="1" s="1"/>
  <c r="N98" i="1" s="1"/>
  <c r="N111" i="1" s="1"/>
  <c r="N143" i="1" s="1"/>
  <c r="N156" i="1" s="1"/>
  <c r="N188" i="1" s="1"/>
  <c r="N201" i="1" s="1"/>
  <c r="N233" i="1" s="1"/>
  <c r="N246" i="1" s="1"/>
  <c r="N278" i="1" s="1"/>
  <c r="N291" i="1" s="1"/>
  <c r="N323" i="1" s="1"/>
  <c r="N336" i="1" s="1"/>
  <c r="N368" i="1" s="1"/>
  <c r="N381" i="1" s="1"/>
  <c r="N413" i="1" s="1"/>
  <c r="N426" i="1" s="1"/>
  <c r="N458" i="1" s="1"/>
  <c r="N471" i="1" s="1"/>
  <c r="N503" i="1" s="1"/>
  <c r="N516" i="1" s="1"/>
  <c r="N548" i="1" s="1"/>
  <c r="N561" i="1" s="1"/>
  <c r="N593" i="1" s="1"/>
  <c r="N606" i="1" s="1"/>
  <c r="N638" i="1" s="1"/>
  <c r="N651" i="1" s="1"/>
  <c r="N683" i="1" s="1"/>
  <c r="N7" i="1"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L471" i="1" s="1"/>
  <c r="L503" i="1" s="1"/>
  <c r="L516" i="1" s="1"/>
  <c r="L548" i="1" s="1"/>
  <c r="L561" i="1" s="1"/>
  <c r="L593" i="1" s="1"/>
  <c r="L606" i="1" s="1"/>
  <c r="L638" i="1" s="1"/>
  <c r="L651" i="1" s="1"/>
  <c r="L683" i="1" s="1"/>
  <c r="L7" i="1" s="1"/>
  <c r="I233" i="1"/>
  <c r="I458" i="1"/>
  <c r="I413" i="1"/>
  <c r="I368" i="1"/>
  <c r="I323" i="1"/>
  <c r="I278" i="1"/>
  <c r="O689" i="1"/>
  <c r="I188" i="1"/>
  <c r="I143" i="1"/>
  <c r="I98" i="1"/>
  <c r="I53" i="1"/>
  <c r="C727" i="7"/>
  <c r="E727" i="7"/>
  <c r="G727" i="7"/>
  <c r="F53" i="7"/>
  <c r="F66" i="7" s="1"/>
  <c r="F98" i="7" s="1"/>
  <c r="F111" i="7" s="1"/>
  <c r="F143" i="7" s="1"/>
  <c r="F156" i="7" s="1"/>
  <c r="F188" i="7" s="1"/>
  <c r="F201" i="7" s="1"/>
  <c r="F233" i="7" s="1"/>
  <c r="F246" i="7" s="1"/>
  <c r="F278" i="7" s="1"/>
  <c r="F291" i="7" s="1"/>
  <c r="F323" i="7" s="1"/>
  <c r="F336" i="7" s="1"/>
  <c r="F368" i="7" s="1"/>
  <c r="F381" i="7" s="1"/>
  <c r="F413" i="7" s="1"/>
  <c r="F426" i="7" s="1"/>
  <c r="F458" i="7" s="1"/>
  <c r="F471" i="7" s="1"/>
  <c r="F503" i="7" s="1"/>
  <c r="F516" i="7" s="1"/>
  <c r="F548" i="7" s="1"/>
  <c r="F561" i="7" s="1"/>
  <c r="F593" i="7" s="1"/>
  <c r="F606" i="7" s="1"/>
  <c r="F638" i="7" s="1"/>
  <c r="F651" i="7" s="1"/>
  <c r="F683" i="7" s="1"/>
  <c r="F7" i="7" s="1"/>
  <c r="E53" i="7"/>
  <c r="E66" i="7" s="1"/>
  <c r="E98" i="7" s="1"/>
  <c r="E111" i="7" s="1"/>
  <c r="E143" i="7" s="1"/>
  <c r="E156" i="7" s="1"/>
  <c r="E188" i="7" s="1"/>
  <c r="E201" i="7" s="1"/>
  <c r="E233" i="7" s="1"/>
  <c r="E246" i="7" s="1"/>
  <c r="E278" i="7" s="1"/>
  <c r="E291" i="7" s="1"/>
  <c r="E323" i="7" s="1"/>
  <c r="E336" i="7" s="1"/>
  <c r="E368" i="7" s="1"/>
  <c r="E381" i="7" s="1"/>
  <c r="E413" i="7" s="1"/>
  <c r="E426" i="7" s="1"/>
  <c r="E458" i="7" s="1"/>
  <c r="E471" i="7" s="1"/>
  <c r="E503" i="7" s="1"/>
  <c r="E516" i="7" s="1"/>
  <c r="E548" i="7" s="1"/>
  <c r="E561" i="7" s="1"/>
  <c r="E593" i="7" s="1"/>
  <c r="E606" i="7" s="1"/>
  <c r="E638" i="7" s="1"/>
  <c r="E651" i="7" s="1"/>
  <c r="E683" i="7" s="1"/>
  <c r="E7" i="7" s="1"/>
  <c r="D53" i="7"/>
  <c r="D66" i="7" s="1"/>
  <c r="D98" i="7" s="1"/>
  <c r="D111" i="7" s="1"/>
  <c r="D143" i="7" s="1"/>
  <c r="D156" i="7" s="1"/>
  <c r="D188" i="7" s="1"/>
  <c r="D201" i="7" s="1"/>
  <c r="D233" i="7" s="1"/>
  <c r="D246" i="7" s="1"/>
  <c r="D278" i="7" s="1"/>
  <c r="D291" i="7" s="1"/>
  <c r="D323" i="7" s="1"/>
  <c r="D336" i="7" s="1"/>
  <c r="D368" i="7" s="1"/>
  <c r="D381" i="7" s="1"/>
  <c r="D413" i="7" s="1"/>
  <c r="D426" i="7" s="1"/>
  <c r="D458" i="7" s="1"/>
  <c r="D471" i="7" s="1"/>
  <c r="D503" i="7" s="1"/>
  <c r="D516" i="7" s="1"/>
  <c r="D548" i="7" s="1"/>
  <c r="D561" i="7" s="1"/>
  <c r="D593" i="7" s="1"/>
  <c r="D606" i="7" s="1"/>
  <c r="D638" i="7" s="1"/>
  <c r="D651" i="7" s="1"/>
  <c r="D683" i="7" s="1"/>
  <c r="D7" i="7" s="1"/>
  <c r="C53" i="7"/>
  <c r="C66" i="7" s="1"/>
  <c r="C98" i="7" s="1"/>
  <c r="C111" i="7" s="1"/>
  <c r="C143" i="7" s="1"/>
  <c r="C156" i="7" s="1"/>
  <c r="C188" i="7" s="1"/>
  <c r="C201" i="7" s="1"/>
  <c r="C233" i="7" s="1"/>
  <c r="C246" i="7" s="1"/>
  <c r="C278" i="7" s="1"/>
  <c r="C291" i="7" s="1"/>
  <c r="C323" i="7" s="1"/>
  <c r="C336" i="7" s="1"/>
  <c r="C368" i="7" s="1"/>
  <c r="C381" i="7" s="1"/>
  <c r="C413" i="7" s="1"/>
  <c r="C426" i="7" s="1"/>
  <c r="C458" i="7" s="1"/>
  <c r="B53" i="7"/>
  <c r="B66" i="7" s="1"/>
  <c r="B98" i="7" s="1"/>
  <c r="B111" i="7" s="1"/>
  <c r="B143" i="7" s="1"/>
  <c r="B156" i="7" s="1"/>
  <c r="B188" i="7" s="1"/>
  <c r="B201" i="7" s="1"/>
  <c r="B233" i="7" s="1"/>
  <c r="B246" i="7" s="1"/>
  <c r="B278" i="7" s="1"/>
  <c r="B291" i="7" s="1"/>
  <c r="B323" i="7" s="1"/>
  <c r="B336" i="7" s="1"/>
  <c r="B368" i="7" s="1"/>
  <c r="B381" i="7" s="1"/>
  <c r="B413" i="7" s="1"/>
  <c r="B426" i="7" s="1"/>
  <c r="B458" i="7" s="1"/>
  <c r="B471" i="7" s="1"/>
  <c r="B503" i="7" s="1"/>
  <c r="B516" i="7" s="1"/>
  <c r="B548" i="7" s="1"/>
  <c r="B561" i="7" s="1"/>
  <c r="B593" i="7" s="1"/>
  <c r="B606" i="7" s="1"/>
  <c r="B638" i="7" s="1"/>
  <c r="B651" i="7" s="1"/>
  <c r="B683" i="7" s="1"/>
  <c r="B7" i="7" s="1"/>
  <c r="AK53" i="7"/>
  <c r="AK66" i="7" s="1"/>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J471" i="7" s="1"/>
  <c r="AJ503" i="7" s="1"/>
  <c r="AJ516" i="7" s="1"/>
  <c r="AJ548" i="7" s="1"/>
  <c r="AJ561" i="7" s="1"/>
  <c r="AJ593" i="7" s="1"/>
  <c r="AJ606" i="7" s="1"/>
  <c r="AJ638" i="7" s="1"/>
  <c r="AJ651" i="7" s="1"/>
  <c r="AJ683" i="7" s="1"/>
  <c r="AJ7" i="7" s="1"/>
  <c r="AH53" i="7"/>
  <c r="AG53" i="7"/>
  <c r="AF53" i="7"/>
  <c r="AE53" i="7"/>
  <c r="AD53" i="7"/>
  <c r="AC53" i="7"/>
  <c r="AB53" i="7"/>
  <c r="AA53" i="7"/>
  <c r="Z53" i="7"/>
  <c r="Z66" i="7" s="1"/>
  <c r="Z98" i="7" s="1"/>
  <c r="Z111" i="7" s="1"/>
  <c r="Z143" i="7" s="1"/>
  <c r="Z156" i="7" s="1"/>
  <c r="Z188" i="7" s="1"/>
  <c r="Z201" i="7" s="1"/>
  <c r="Z233" i="7" s="1"/>
  <c r="Z246" i="7" s="1"/>
  <c r="Z278" i="7" s="1"/>
  <c r="Z291" i="7" s="1"/>
  <c r="Z323" i="7" s="1"/>
  <c r="Z336" i="7" s="1"/>
  <c r="Z368" i="7" s="1"/>
  <c r="Z381" i="7" s="1"/>
  <c r="Z413" i="7" s="1"/>
  <c r="Z426" i="7" s="1"/>
  <c r="Z458" i="7" s="1"/>
  <c r="Z471" i="7" s="1"/>
  <c r="Z503" i="7" s="1"/>
  <c r="Z516" i="7" s="1"/>
  <c r="Z548" i="7" s="1"/>
  <c r="Z561" i="7" s="1"/>
  <c r="Z593" i="7" s="1"/>
  <c r="Z606" i="7" s="1"/>
  <c r="Z638" i="7" s="1"/>
  <c r="Z651" i="7" s="1"/>
  <c r="Z683" i="7" s="1"/>
  <c r="Z7" i="7" s="1"/>
  <c r="Y53" i="7"/>
  <c r="X53" i="7"/>
  <c r="W53" i="7"/>
  <c r="V53" i="7"/>
  <c r="U53" i="7"/>
  <c r="R53" i="7"/>
  <c r="R66" i="7" s="1"/>
  <c r="R98" i="7" s="1"/>
  <c r="R111" i="7" s="1"/>
  <c r="R143" i="7" s="1"/>
  <c r="R156" i="7" s="1"/>
  <c r="R188" i="7" s="1"/>
  <c r="R201" i="7" s="1"/>
  <c r="R233" i="7" s="1"/>
  <c r="R246" i="7" s="1"/>
  <c r="R278" i="7" s="1"/>
  <c r="R291" i="7" s="1"/>
  <c r="R323" i="7" s="1"/>
  <c r="R336" i="7" s="1"/>
  <c r="R368" i="7" s="1"/>
  <c r="R381" i="7" s="1"/>
  <c r="R413" i="7" s="1"/>
  <c r="R426" i="7" s="1"/>
  <c r="R458" i="7" s="1"/>
  <c r="Q53" i="7"/>
  <c r="Q66" i="7" s="1"/>
  <c r="Q98" i="7" s="1"/>
  <c r="Q111" i="7" s="1"/>
  <c r="Q143" i="7" s="1"/>
  <c r="Q156" i="7" s="1"/>
  <c r="Q188" i="7" s="1"/>
  <c r="Q201" i="7" s="1"/>
  <c r="Q233" i="7" s="1"/>
  <c r="Q246" i="7" s="1"/>
  <c r="Q278" i="7" s="1"/>
  <c r="Q291" i="7" s="1"/>
  <c r="Q323" i="7" s="1"/>
  <c r="Q336" i="7" s="1"/>
  <c r="Q368" i="7" s="1"/>
  <c r="Q381" i="7" s="1"/>
  <c r="Q413" i="7" s="1"/>
  <c r="Q426" i="7" s="1"/>
  <c r="Q458" i="7" s="1"/>
  <c r="Q471" i="7" s="1"/>
  <c r="Q503" i="7" s="1"/>
  <c r="Q516" i="7" s="1"/>
  <c r="Q548" i="7" s="1"/>
  <c r="Q561" i="7" s="1"/>
  <c r="Q593" i="7" s="1"/>
  <c r="Q606" i="7" s="1"/>
  <c r="Q638" i="7" s="1"/>
  <c r="Q651" i="7" s="1"/>
  <c r="Q683" i="7" s="1"/>
  <c r="Q7" i="7" s="1"/>
  <c r="P53" i="7"/>
  <c r="P66" i="7" s="1"/>
  <c r="P98" i="7" s="1"/>
  <c r="P111" i="7" s="1"/>
  <c r="P143" i="7" s="1"/>
  <c r="P156" i="7" s="1"/>
  <c r="P188" i="7" s="1"/>
  <c r="P201" i="7" s="1"/>
  <c r="P233" i="7" s="1"/>
  <c r="P246" i="7" s="1"/>
  <c r="P278" i="7" s="1"/>
  <c r="P291" i="7" s="1"/>
  <c r="P323" i="7" s="1"/>
  <c r="P336" i="7" s="1"/>
  <c r="P368" i="7" s="1"/>
  <c r="P381" i="7" s="1"/>
  <c r="P413" i="7" s="1"/>
  <c r="P426" i="7" s="1"/>
  <c r="P458" i="7" s="1"/>
  <c r="P471" i="7" s="1"/>
  <c r="P503" i="7" s="1"/>
  <c r="P516" i="7" s="1"/>
  <c r="P548" i="7" s="1"/>
  <c r="P561" i="7" s="1"/>
  <c r="P593" i="7" s="1"/>
  <c r="P606" i="7" s="1"/>
  <c r="P638" i="7" s="1"/>
  <c r="P651" i="7" s="1"/>
  <c r="P683" i="7" s="1"/>
  <c r="P7" i="7" s="1"/>
  <c r="O53" i="7"/>
  <c r="O66" i="7" s="1"/>
  <c r="O98" i="7" s="1"/>
  <c r="O111" i="7" s="1"/>
  <c r="O143" i="7" s="1"/>
  <c r="O156" i="7" s="1"/>
  <c r="O188" i="7" s="1"/>
  <c r="O201" i="7" s="1"/>
  <c r="O233" i="7" s="1"/>
  <c r="O246" i="7" s="1"/>
  <c r="O278" i="7" s="1"/>
  <c r="O291" i="7" s="1"/>
  <c r="O323" i="7" s="1"/>
  <c r="O336" i="7" s="1"/>
  <c r="O368" i="7" s="1"/>
  <c r="O381" i="7" s="1"/>
  <c r="O413" i="7" s="1"/>
  <c r="O426" i="7" s="1"/>
  <c r="O458" i="7" s="1"/>
  <c r="N53" i="7"/>
  <c r="N66" i="7" s="1"/>
  <c r="N98" i="7" s="1"/>
  <c r="N111" i="7" s="1"/>
  <c r="N143" i="7" s="1"/>
  <c r="N156" i="7" s="1"/>
  <c r="N188" i="7" s="1"/>
  <c r="N201" i="7" s="1"/>
  <c r="N233" i="7" s="1"/>
  <c r="N246" i="7" s="1"/>
  <c r="N278" i="7" s="1"/>
  <c r="N291" i="7" s="1"/>
  <c r="N323" i="7" s="1"/>
  <c r="N336" i="7" s="1"/>
  <c r="N368" i="7" s="1"/>
  <c r="N381" i="7" s="1"/>
  <c r="N413" i="7" s="1"/>
  <c r="N426" i="7" s="1"/>
  <c r="N458" i="7" s="1"/>
  <c r="N471" i="7" s="1"/>
  <c r="N503" i="7" s="1"/>
  <c r="N516" i="7" s="1"/>
  <c r="N548" i="7" s="1"/>
  <c r="N561" i="7" s="1"/>
  <c r="N593" i="7" s="1"/>
  <c r="N606" i="7" s="1"/>
  <c r="N638" i="7" s="1"/>
  <c r="N651" i="7" s="1"/>
  <c r="N683" i="7" s="1"/>
  <c r="N7" i="7" s="1"/>
  <c r="M53" i="7"/>
  <c r="M66" i="7" s="1"/>
  <c r="M98" i="7" s="1"/>
  <c r="M111" i="7" s="1"/>
  <c r="M143" i="7" s="1"/>
  <c r="M156" i="7" s="1"/>
  <c r="M188" i="7" s="1"/>
  <c r="M201" i="7" s="1"/>
  <c r="M233" i="7" s="1"/>
  <c r="M246" i="7" s="1"/>
  <c r="M278" i="7" s="1"/>
  <c r="M291" i="7" s="1"/>
  <c r="M323" i="7" s="1"/>
  <c r="M336" i="7" s="1"/>
  <c r="M368" i="7" s="1"/>
  <c r="M381" i="7" s="1"/>
  <c r="M413" i="7" s="1"/>
  <c r="M426" i="7" s="1"/>
  <c r="M458" i="7" s="1"/>
  <c r="M471" i="7" s="1"/>
  <c r="M503" i="7" s="1"/>
  <c r="M516" i="7" s="1"/>
  <c r="M548" i="7" s="1"/>
  <c r="M561" i="7" s="1"/>
  <c r="M593" i="7" s="1"/>
  <c r="M606" i="7" s="1"/>
  <c r="M638" i="7" s="1"/>
  <c r="M651" i="7" s="1"/>
  <c r="M683" i="7" s="1"/>
  <c r="M7" i="7" s="1"/>
  <c r="L53" i="7"/>
  <c r="L66" i="7" s="1"/>
  <c r="L98" i="7" s="1"/>
  <c r="L111" i="7" s="1"/>
  <c r="L143" i="7" s="1"/>
  <c r="L156" i="7" s="1"/>
  <c r="L188" i="7" s="1"/>
  <c r="L201" i="7" s="1"/>
  <c r="L233" i="7" s="1"/>
  <c r="L246" i="7" s="1"/>
  <c r="L278" i="7" s="1"/>
  <c r="L291" i="7" s="1"/>
  <c r="L323" i="7" s="1"/>
  <c r="L336" i="7" s="1"/>
  <c r="L368" i="7" s="1"/>
  <c r="L381" i="7" s="1"/>
  <c r="L413" i="7" s="1"/>
  <c r="L426" i="7" s="1"/>
  <c r="L458" i="7" s="1"/>
  <c r="L471" i="7" s="1"/>
  <c r="L503" i="7" s="1"/>
  <c r="L516" i="7" s="1"/>
  <c r="L548" i="7" s="1"/>
  <c r="L561" i="7" s="1"/>
  <c r="L593" i="7" s="1"/>
  <c r="L606" i="7" s="1"/>
  <c r="L638" i="7" s="1"/>
  <c r="L651" i="7" s="1"/>
  <c r="L683" i="7" s="1"/>
  <c r="L7" i="7" s="1"/>
  <c r="I233" i="7"/>
  <c r="I458" i="7"/>
  <c r="I413" i="7"/>
  <c r="I368" i="7"/>
  <c r="I323" i="7"/>
  <c r="I278" i="7"/>
  <c r="I188" i="7"/>
  <c r="I143" i="7"/>
  <c r="I98" i="7"/>
  <c r="I53" i="7"/>
  <c r="C727" i="6"/>
  <c r="E727" i="6"/>
  <c r="G727" i="6"/>
  <c r="F53" i="6"/>
  <c r="F66" i="6" s="1"/>
  <c r="F98" i="6" s="1"/>
  <c r="F111" i="6" s="1"/>
  <c r="F143" i="6" s="1"/>
  <c r="F156" i="6" s="1"/>
  <c r="F188" i="6" s="1"/>
  <c r="F201" i="6" s="1"/>
  <c r="F233" i="6" s="1"/>
  <c r="F246" i="6" s="1"/>
  <c r="F278" i="6" s="1"/>
  <c r="F291" i="6" s="1"/>
  <c r="F323" i="6" s="1"/>
  <c r="F336" i="6" s="1"/>
  <c r="F368" i="6" s="1"/>
  <c r="F381" i="6" s="1"/>
  <c r="F413" i="6" s="1"/>
  <c r="F426" i="6" s="1"/>
  <c r="F458" i="6" s="1"/>
  <c r="F471" i="6" s="1"/>
  <c r="F503" i="6" s="1"/>
  <c r="F516" i="6" s="1"/>
  <c r="F548" i="6" s="1"/>
  <c r="F561" i="6" s="1"/>
  <c r="F593" i="6" s="1"/>
  <c r="F606" i="6" s="1"/>
  <c r="F638" i="6" s="1"/>
  <c r="F651" i="6" s="1"/>
  <c r="F683" i="6" s="1"/>
  <c r="F7" i="6" s="1"/>
  <c r="E53" i="6"/>
  <c r="E66" i="6" s="1"/>
  <c r="E98" i="6" s="1"/>
  <c r="E111" i="6" s="1"/>
  <c r="E143" i="6" s="1"/>
  <c r="E156" i="6" s="1"/>
  <c r="E188" i="6" s="1"/>
  <c r="E201" i="6" s="1"/>
  <c r="E233" i="6" s="1"/>
  <c r="E246" i="6" s="1"/>
  <c r="E278" i="6" s="1"/>
  <c r="E291" i="6" s="1"/>
  <c r="E323" i="6" s="1"/>
  <c r="E336" i="6" s="1"/>
  <c r="E368" i="6" s="1"/>
  <c r="E381" i="6" s="1"/>
  <c r="E413" i="6" s="1"/>
  <c r="E426" i="6" s="1"/>
  <c r="E458" i="6" s="1"/>
  <c r="E471" i="6" s="1"/>
  <c r="E503" i="6" s="1"/>
  <c r="E516" i="6" s="1"/>
  <c r="E548" i="6" s="1"/>
  <c r="E561" i="6" s="1"/>
  <c r="E593" i="6" s="1"/>
  <c r="E606" i="6" s="1"/>
  <c r="E638" i="6" s="1"/>
  <c r="E651" i="6" s="1"/>
  <c r="E683" i="6" s="1"/>
  <c r="E7" i="6" s="1"/>
  <c r="D53" i="6"/>
  <c r="D66" i="6" s="1"/>
  <c r="D98" i="6" s="1"/>
  <c r="D111" i="6" s="1"/>
  <c r="D143" i="6" s="1"/>
  <c r="D156" i="6" s="1"/>
  <c r="D188" i="6" s="1"/>
  <c r="D201" i="6" s="1"/>
  <c r="D233" i="6" s="1"/>
  <c r="D246" i="6" s="1"/>
  <c r="D278" i="6" s="1"/>
  <c r="D291" i="6" s="1"/>
  <c r="D323" i="6" s="1"/>
  <c r="D336" i="6" s="1"/>
  <c r="D368" i="6" s="1"/>
  <c r="D381" i="6" s="1"/>
  <c r="D413" i="6" s="1"/>
  <c r="D426" i="6" s="1"/>
  <c r="D458" i="6" s="1"/>
  <c r="D471" i="6" s="1"/>
  <c r="D503" i="6" s="1"/>
  <c r="D516" i="6" s="1"/>
  <c r="D548" i="6" s="1"/>
  <c r="D561" i="6" s="1"/>
  <c r="D593" i="6" s="1"/>
  <c r="D606" i="6" s="1"/>
  <c r="D638" i="6" s="1"/>
  <c r="D651" i="6" s="1"/>
  <c r="D683" i="6" s="1"/>
  <c r="D7" i="6" s="1"/>
  <c r="C53" i="6"/>
  <c r="C66" i="6" s="1"/>
  <c r="C98" i="6" s="1"/>
  <c r="C111" i="6" s="1"/>
  <c r="C143" i="6" s="1"/>
  <c r="C156" i="6" s="1"/>
  <c r="C188" i="6" s="1"/>
  <c r="C201" i="6" s="1"/>
  <c r="C233" i="6" s="1"/>
  <c r="C246" i="6" s="1"/>
  <c r="C278" i="6" s="1"/>
  <c r="C291" i="6" s="1"/>
  <c r="C323" i="6" s="1"/>
  <c r="C336" i="6" s="1"/>
  <c r="C368" i="6" s="1"/>
  <c r="C381" i="6" s="1"/>
  <c r="C413" i="6" s="1"/>
  <c r="C426" i="6" s="1"/>
  <c r="C458" i="6" s="1"/>
  <c r="C29" i="13" s="1"/>
  <c r="B53" i="6"/>
  <c r="B66" i="6" s="1"/>
  <c r="B98" i="6" s="1"/>
  <c r="B111" i="6" s="1"/>
  <c r="B143" i="6" s="1"/>
  <c r="B156" i="6" s="1"/>
  <c r="B188" i="6" s="1"/>
  <c r="B201" i="6" s="1"/>
  <c r="B233" i="6" s="1"/>
  <c r="B246" i="6" s="1"/>
  <c r="B278" i="6" s="1"/>
  <c r="B291" i="6" s="1"/>
  <c r="B323" i="6" s="1"/>
  <c r="B336" i="6" s="1"/>
  <c r="B368" i="6" s="1"/>
  <c r="B381" i="6" s="1"/>
  <c r="B413" i="6" s="1"/>
  <c r="B426" i="6" s="1"/>
  <c r="B458" i="6" s="1"/>
  <c r="B471" i="6" s="1"/>
  <c r="B503" i="6" s="1"/>
  <c r="B516" i="6" s="1"/>
  <c r="B548" i="6" s="1"/>
  <c r="B561" i="6" s="1"/>
  <c r="B593" i="6" s="1"/>
  <c r="B606" i="6" s="1"/>
  <c r="B638" i="6" s="1"/>
  <c r="B651" i="6" s="1"/>
  <c r="B683" i="6" s="1"/>
  <c r="B7"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K471" i="6" s="1"/>
  <c r="AK503" i="6" s="1"/>
  <c r="AK516" i="6" s="1"/>
  <c r="AK548" i="6" s="1"/>
  <c r="AK561" i="6" s="1"/>
  <c r="AK593" i="6" s="1"/>
  <c r="AK606" i="6" s="1"/>
  <c r="AK638" i="6" s="1"/>
  <c r="AK651" i="6" s="1"/>
  <c r="AK683" i="6" s="1"/>
  <c r="AK7"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H53" i="6"/>
  <c r="AG53" i="6"/>
  <c r="AF53" i="6"/>
  <c r="AE53" i="6"/>
  <c r="AD53" i="6"/>
  <c r="AC53" i="6"/>
  <c r="AB53" i="6"/>
  <c r="AA53" i="6"/>
  <c r="Z53" i="6"/>
  <c r="Y53" i="6"/>
  <c r="X53" i="6"/>
  <c r="W53" i="6"/>
  <c r="V53" i="6"/>
  <c r="U53" i="6"/>
  <c r="R53" i="6"/>
  <c r="R66" i="6" s="1"/>
  <c r="R98" i="6" s="1"/>
  <c r="R111" i="6" s="1"/>
  <c r="R143" i="6" s="1"/>
  <c r="R156" i="6" s="1"/>
  <c r="R188" i="6" s="1"/>
  <c r="R201" i="6" s="1"/>
  <c r="R233" i="6" s="1"/>
  <c r="R246" i="6" s="1"/>
  <c r="R278" i="6" s="1"/>
  <c r="R291" i="6" s="1"/>
  <c r="R323" i="6" s="1"/>
  <c r="R336" i="6" s="1"/>
  <c r="R368" i="6" s="1"/>
  <c r="R381" i="6" s="1"/>
  <c r="R413" i="6" s="1"/>
  <c r="R426" i="6" s="1"/>
  <c r="R458" i="6" s="1"/>
  <c r="R471" i="6" s="1"/>
  <c r="R503" i="6" s="1"/>
  <c r="R516" i="6" s="1"/>
  <c r="R548" i="6" s="1"/>
  <c r="R561" i="6" s="1"/>
  <c r="R593" i="6" s="1"/>
  <c r="R606" i="6" s="1"/>
  <c r="R638" i="6" s="1"/>
  <c r="R651" i="6" s="1"/>
  <c r="R683" i="6" s="1"/>
  <c r="R7" i="6" s="1"/>
  <c r="Q53" i="6"/>
  <c r="Q66" i="6" s="1"/>
  <c r="Q98" i="6" s="1"/>
  <c r="Q111" i="6" s="1"/>
  <c r="Q143" i="6" s="1"/>
  <c r="Q156" i="6" s="1"/>
  <c r="Q188" i="6" s="1"/>
  <c r="Q201" i="6" s="1"/>
  <c r="Q233" i="6" s="1"/>
  <c r="Q246" i="6" s="1"/>
  <c r="Q278" i="6" s="1"/>
  <c r="Q291" i="6" s="1"/>
  <c r="Q323" i="6" s="1"/>
  <c r="Q336" i="6" s="1"/>
  <c r="Q368" i="6" s="1"/>
  <c r="Q381" i="6" s="1"/>
  <c r="Q413" i="6" s="1"/>
  <c r="Q426" i="6" s="1"/>
  <c r="Q458" i="6" s="1"/>
  <c r="Q471" i="6" s="1"/>
  <c r="Q503" i="6" s="1"/>
  <c r="Q516" i="6" s="1"/>
  <c r="Q548" i="6" s="1"/>
  <c r="Q561" i="6" s="1"/>
  <c r="Q593" i="6" s="1"/>
  <c r="Q606" i="6" s="1"/>
  <c r="Q638" i="6" s="1"/>
  <c r="Q651" i="6" s="1"/>
  <c r="Q683" i="6" s="1"/>
  <c r="Q7" i="6" s="1"/>
  <c r="P53" i="6"/>
  <c r="P66" i="6" s="1"/>
  <c r="P98" i="6" s="1"/>
  <c r="P111" i="6" s="1"/>
  <c r="P143" i="6" s="1"/>
  <c r="P156" i="6" s="1"/>
  <c r="P188" i="6" s="1"/>
  <c r="P201" i="6" s="1"/>
  <c r="P233" i="6" s="1"/>
  <c r="P246" i="6" s="1"/>
  <c r="P278" i="6" s="1"/>
  <c r="P291" i="6" s="1"/>
  <c r="P323" i="6" s="1"/>
  <c r="P336" i="6" s="1"/>
  <c r="P368" i="6" s="1"/>
  <c r="P381" i="6" s="1"/>
  <c r="P413" i="6" s="1"/>
  <c r="P426" i="6" s="1"/>
  <c r="P458" i="6" s="1"/>
  <c r="P471" i="6" s="1"/>
  <c r="P503" i="6" s="1"/>
  <c r="P516" i="6" s="1"/>
  <c r="P548" i="6" s="1"/>
  <c r="P561" i="6" s="1"/>
  <c r="P593" i="6" s="1"/>
  <c r="P606" i="6" s="1"/>
  <c r="P638" i="6" s="1"/>
  <c r="P651" i="6" s="1"/>
  <c r="P683" i="6" s="1"/>
  <c r="P7" i="6" s="1"/>
  <c r="O53" i="6"/>
  <c r="O66" i="6" s="1"/>
  <c r="O98" i="6" s="1"/>
  <c r="O111" i="6" s="1"/>
  <c r="O143" i="6" s="1"/>
  <c r="O156" i="6" s="1"/>
  <c r="O188" i="6" s="1"/>
  <c r="O201" i="6" s="1"/>
  <c r="O233" i="6" s="1"/>
  <c r="O246" i="6" s="1"/>
  <c r="O278" i="6" s="1"/>
  <c r="O291" i="6" s="1"/>
  <c r="O323" i="6" s="1"/>
  <c r="O336" i="6" s="1"/>
  <c r="O368" i="6" s="1"/>
  <c r="O381" i="6" s="1"/>
  <c r="O413" i="6" s="1"/>
  <c r="O426" i="6" s="1"/>
  <c r="O458" i="6" s="1"/>
  <c r="N53" i="6"/>
  <c r="N66" i="6" s="1"/>
  <c r="N98" i="6" s="1"/>
  <c r="N111" i="6" s="1"/>
  <c r="N143" i="6" s="1"/>
  <c r="N156" i="6" s="1"/>
  <c r="N188" i="6" s="1"/>
  <c r="N201" i="6" s="1"/>
  <c r="N233" i="6" s="1"/>
  <c r="N246" i="6" s="1"/>
  <c r="N278" i="6" s="1"/>
  <c r="N291" i="6" s="1"/>
  <c r="N323" i="6" s="1"/>
  <c r="N336" i="6" s="1"/>
  <c r="N368" i="6" s="1"/>
  <c r="N381" i="6" s="1"/>
  <c r="N413" i="6" s="1"/>
  <c r="N426" i="6" s="1"/>
  <c r="N458" i="6" s="1"/>
  <c r="M53" i="6"/>
  <c r="M66" i="6" s="1"/>
  <c r="M98" i="6" s="1"/>
  <c r="M111" i="6" s="1"/>
  <c r="M143" i="6" s="1"/>
  <c r="M156" i="6" s="1"/>
  <c r="M188" i="6" s="1"/>
  <c r="M201" i="6" s="1"/>
  <c r="M233" i="6" s="1"/>
  <c r="M246" i="6" s="1"/>
  <c r="M278" i="6" s="1"/>
  <c r="M291" i="6" s="1"/>
  <c r="M323" i="6" s="1"/>
  <c r="M336" i="6" s="1"/>
  <c r="M368" i="6" s="1"/>
  <c r="M381" i="6" s="1"/>
  <c r="M413" i="6" s="1"/>
  <c r="M426" i="6" s="1"/>
  <c r="M458" i="6" s="1"/>
  <c r="M471" i="6" s="1"/>
  <c r="M503" i="6" s="1"/>
  <c r="M516" i="6" s="1"/>
  <c r="M548" i="6" s="1"/>
  <c r="M561" i="6" s="1"/>
  <c r="M593" i="6" s="1"/>
  <c r="M606" i="6" s="1"/>
  <c r="M638" i="6" s="1"/>
  <c r="M651" i="6" s="1"/>
  <c r="M683" i="6" s="1"/>
  <c r="M7" i="6" s="1"/>
  <c r="L53" i="6"/>
  <c r="L66" i="6" s="1"/>
  <c r="L98" i="6" s="1"/>
  <c r="L111" i="6" s="1"/>
  <c r="L143" i="6" s="1"/>
  <c r="L156" i="6" s="1"/>
  <c r="L188" i="6" s="1"/>
  <c r="L201" i="6" s="1"/>
  <c r="L233" i="6" s="1"/>
  <c r="L246" i="6" s="1"/>
  <c r="L278" i="6" s="1"/>
  <c r="L291" i="6" s="1"/>
  <c r="L323" i="6" s="1"/>
  <c r="L336" i="6" s="1"/>
  <c r="L368" i="6" s="1"/>
  <c r="L381" i="6" s="1"/>
  <c r="L413" i="6" s="1"/>
  <c r="L426" i="6" s="1"/>
  <c r="L458" i="6" s="1"/>
  <c r="I233" i="6"/>
  <c r="I458" i="6"/>
  <c r="I413" i="6"/>
  <c r="I368" i="6"/>
  <c r="I323" i="6"/>
  <c r="I278" i="6"/>
  <c r="I188" i="6"/>
  <c r="I143" i="6"/>
  <c r="I98" i="6"/>
  <c r="I53" i="6"/>
  <c r="C727" i="15"/>
  <c r="E727" i="15"/>
  <c r="G727"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K471" i="15" s="1"/>
  <c r="AK503" i="15" s="1"/>
  <c r="AK516" i="15" s="1"/>
  <c r="AK548" i="15" s="1"/>
  <c r="AK561" i="15" s="1"/>
  <c r="AK593" i="15" s="1"/>
  <c r="AK606" i="15" s="1"/>
  <c r="AK638" i="15" s="1"/>
  <c r="AK651" i="15" s="1"/>
  <c r="AK683" i="15" s="1"/>
  <c r="AK7" i="15"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J471" i="15" s="1"/>
  <c r="AJ503" i="15" s="1"/>
  <c r="AJ516" i="15" s="1"/>
  <c r="AJ548" i="15" s="1"/>
  <c r="AJ561" i="15" s="1"/>
  <c r="AJ593" i="15" s="1"/>
  <c r="AJ606" i="15" s="1"/>
  <c r="AJ638" i="15" s="1"/>
  <c r="AJ651" i="15" s="1"/>
  <c r="AJ683" i="15" s="1"/>
  <c r="AJ7" i="15" s="1"/>
  <c r="AH53" i="15"/>
  <c r="AG53" i="15"/>
  <c r="AF53" i="15"/>
  <c r="AE53" i="15"/>
  <c r="AD53" i="15"/>
  <c r="AC53" i="15"/>
  <c r="AB53" i="15"/>
  <c r="AA53" i="15"/>
  <c r="Z53" i="15"/>
  <c r="Y53" i="15"/>
  <c r="X53" i="15"/>
  <c r="W53" i="15"/>
  <c r="V53" i="15"/>
  <c r="U53" i="15"/>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P471" i="15" s="1"/>
  <c r="P503" i="15" s="1"/>
  <c r="P516" i="15" s="1"/>
  <c r="P548" i="15" s="1"/>
  <c r="P561" i="15" s="1"/>
  <c r="P593" i="15" s="1"/>
  <c r="P606" i="15" s="1"/>
  <c r="P638" i="15" s="1"/>
  <c r="P651" i="15" s="1"/>
  <c r="P683" i="15" s="1"/>
  <c r="P7" i="15"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O471" i="15" s="1"/>
  <c r="O503" i="15" s="1"/>
  <c r="O516" i="15" s="1"/>
  <c r="O548" i="15" s="1"/>
  <c r="O561" i="15" s="1"/>
  <c r="O593" i="15" s="1"/>
  <c r="O606" i="15" s="1"/>
  <c r="O638" i="15" s="1"/>
  <c r="O651" i="15" s="1"/>
  <c r="O683" i="15" s="1"/>
  <c r="O7" i="15"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N471" i="15" s="1"/>
  <c r="N503" i="15" s="1"/>
  <c r="N516" i="15" s="1"/>
  <c r="N548" i="15" s="1"/>
  <c r="N561" i="15" s="1"/>
  <c r="N593" i="15" s="1"/>
  <c r="N606" i="15" s="1"/>
  <c r="N638" i="15" s="1"/>
  <c r="N651" i="15" s="1"/>
  <c r="N683" i="15" s="1"/>
  <c r="N7" i="15"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M471" i="15" s="1"/>
  <c r="M503" i="15" s="1"/>
  <c r="M516" i="15" s="1"/>
  <c r="M548" i="15" s="1"/>
  <c r="M561" i="15" s="1"/>
  <c r="M593" i="15" s="1"/>
  <c r="M606" i="15" s="1"/>
  <c r="M638" i="15" s="1"/>
  <c r="M651" i="15" s="1"/>
  <c r="M683" i="15" s="1"/>
  <c r="M7" i="15"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L471" i="15" s="1"/>
  <c r="L503" i="15" s="1"/>
  <c r="L516" i="15" s="1"/>
  <c r="L548" i="15" s="1"/>
  <c r="L561" i="15" s="1"/>
  <c r="L593" i="15" s="1"/>
  <c r="L606" i="15" s="1"/>
  <c r="L638" i="15" s="1"/>
  <c r="L651" i="15" s="1"/>
  <c r="L683" i="15" s="1"/>
  <c r="L7" i="15"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471" i="15" s="1"/>
  <c r="F503" i="15" s="1"/>
  <c r="F516" i="15" s="1"/>
  <c r="F548" i="15" s="1"/>
  <c r="F561" i="15" s="1"/>
  <c r="F593" i="15" s="1"/>
  <c r="F606" i="15" s="1"/>
  <c r="F638" i="15" s="1"/>
  <c r="F651" i="15" s="1"/>
  <c r="F683" i="15" s="1"/>
  <c r="F7" i="15"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471" i="15" s="1"/>
  <c r="D503" i="15" s="1"/>
  <c r="D516" i="15" s="1"/>
  <c r="D548" i="15" s="1"/>
  <c r="D561" i="15" s="1"/>
  <c r="D593" i="15" s="1"/>
  <c r="D606" i="15" s="1"/>
  <c r="D638" i="15" s="1"/>
  <c r="D651" i="15" s="1"/>
  <c r="D683" i="15" s="1"/>
  <c r="D7" i="15"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471" i="15" s="1"/>
  <c r="B503" i="15" s="1"/>
  <c r="B516" i="15" s="1"/>
  <c r="B548" i="15" s="1"/>
  <c r="B561" i="15" s="1"/>
  <c r="B593" i="15" s="1"/>
  <c r="B606" i="15" s="1"/>
  <c r="B638" i="15" s="1"/>
  <c r="B651" i="15" s="1"/>
  <c r="B683" i="15" s="1"/>
  <c r="B7" i="15" s="1"/>
  <c r="I413" i="15"/>
  <c r="I368" i="15"/>
  <c r="I323" i="15"/>
  <c r="I278" i="15"/>
  <c r="I233" i="15"/>
  <c r="I188" i="15"/>
  <c r="I143" i="15"/>
  <c r="I98" i="15"/>
  <c r="I53" i="15"/>
  <c r="C727" i="5"/>
  <c r="E727" i="5"/>
  <c r="G727" i="5"/>
  <c r="F53" i="5"/>
  <c r="F66" i="5" s="1"/>
  <c r="F98" i="5" s="1"/>
  <c r="F111" i="5" s="1"/>
  <c r="F143" i="5" s="1"/>
  <c r="F156" i="5" s="1"/>
  <c r="F188" i="5" s="1"/>
  <c r="F201" i="5" s="1"/>
  <c r="F233" i="5" s="1"/>
  <c r="F246" i="5" s="1"/>
  <c r="F278" i="5" s="1"/>
  <c r="F291" i="5" s="1"/>
  <c r="F323" i="5" s="1"/>
  <c r="F336" i="5" s="1"/>
  <c r="F368" i="5" s="1"/>
  <c r="F381" i="5" s="1"/>
  <c r="F413" i="5" s="1"/>
  <c r="F426" i="5" s="1"/>
  <c r="F458" i="5" s="1"/>
  <c r="F471" i="5" s="1"/>
  <c r="F503" i="5" s="1"/>
  <c r="F516" i="5" s="1"/>
  <c r="F548" i="5" s="1"/>
  <c r="F561" i="5" s="1"/>
  <c r="F593" i="5" s="1"/>
  <c r="F606" i="5" s="1"/>
  <c r="F638" i="5" s="1"/>
  <c r="F651" i="5" s="1"/>
  <c r="F683" i="5" s="1"/>
  <c r="F7" i="5" s="1"/>
  <c r="E53" i="5"/>
  <c r="E66" i="5" s="1"/>
  <c r="E98" i="5" s="1"/>
  <c r="E111" i="5" s="1"/>
  <c r="E143" i="5" s="1"/>
  <c r="E156" i="5" s="1"/>
  <c r="E188" i="5" s="1"/>
  <c r="E201" i="5" s="1"/>
  <c r="E233" i="5" s="1"/>
  <c r="E246" i="5" s="1"/>
  <c r="E278" i="5" s="1"/>
  <c r="E291" i="5" s="1"/>
  <c r="E323" i="5" s="1"/>
  <c r="E336" i="5" s="1"/>
  <c r="E368" i="5" s="1"/>
  <c r="E381" i="5" s="1"/>
  <c r="E413" i="5" s="1"/>
  <c r="E426" i="5" s="1"/>
  <c r="E458" i="5" s="1"/>
  <c r="E471" i="5" s="1"/>
  <c r="E503" i="5" s="1"/>
  <c r="E516" i="5" s="1"/>
  <c r="E548" i="5" s="1"/>
  <c r="E561" i="5" s="1"/>
  <c r="E593" i="5" s="1"/>
  <c r="E606" i="5" s="1"/>
  <c r="E638" i="5" s="1"/>
  <c r="E651" i="5" s="1"/>
  <c r="E683" i="5" s="1"/>
  <c r="E7" i="5" s="1"/>
  <c r="D53" i="5"/>
  <c r="D66" i="5" s="1"/>
  <c r="D98" i="5" s="1"/>
  <c r="D111" i="5" s="1"/>
  <c r="D143" i="5" s="1"/>
  <c r="D156" i="5" s="1"/>
  <c r="D188" i="5" s="1"/>
  <c r="D201" i="5" s="1"/>
  <c r="D233" i="5" s="1"/>
  <c r="D246" i="5" s="1"/>
  <c r="D278" i="5" s="1"/>
  <c r="D291" i="5" s="1"/>
  <c r="D323" i="5" s="1"/>
  <c r="D336" i="5" s="1"/>
  <c r="D368" i="5" s="1"/>
  <c r="D381" i="5" s="1"/>
  <c r="D413" i="5" s="1"/>
  <c r="D426" i="5" s="1"/>
  <c r="D458" i="5" s="1"/>
  <c r="C53" i="5"/>
  <c r="C66" i="5" s="1"/>
  <c r="C98" i="5" s="1"/>
  <c r="C111" i="5" s="1"/>
  <c r="C143" i="5" s="1"/>
  <c r="C156" i="5" s="1"/>
  <c r="C188" i="5" s="1"/>
  <c r="C201" i="5" s="1"/>
  <c r="C233" i="5" s="1"/>
  <c r="C246" i="5" s="1"/>
  <c r="C278" i="5" s="1"/>
  <c r="C291" i="5" s="1"/>
  <c r="C323" i="5" s="1"/>
  <c r="C336" i="5" s="1"/>
  <c r="C368" i="5" s="1"/>
  <c r="C381" i="5" s="1"/>
  <c r="C413" i="5" s="1"/>
  <c r="C426" i="5" s="1"/>
  <c r="C458" i="5" s="1"/>
  <c r="B53" i="5"/>
  <c r="B66" i="5" s="1"/>
  <c r="B98" i="5" s="1"/>
  <c r="B111" i="5" s="1"/>
  <c r="B143" i="5" s="1"/>
  <c r="B156" i="5" s="1"/>
  <c r="B188" i="5" s="1"/>
  <c r="B201" i="5" s="1"/>
  <c r="B233" i="5" s="1"/>
  <c r="B246" i="5" s="1"/>
  <c r="B278" i="5" s="1"/>
  <c r="B291" i="5" s="1"/>
  <c r="B323" i="5" s="1"/>
  <c r="B336" i="5" s="1"/>
  <c r="B368" i="5" s="1"/>
  <c r="B381" i="5" s="1"/>
  <c r="B413" i="5" s="1"/>
  <c r="B426" i="5" s="1"/>
  <c r="B458" i="5" s="1"/>
  <c r="B471" i="5" s="1"/>
  <c r="B503" i="5" s="1"/>
  <c r="B516" i="5" s="1"/>
  <c r="B548" i="5" s="1"/>
  <c r="B561" i="5" s="1"/>
  <c r="B593" i="5" s="1"/>
  <c r="B606" i="5" s="1"/>
  <c r="B638" i="5" s="1"/>
  <c r="B651" i="5" s="1"/>
  <c r="B683" i="5" s="1"/>
  <c r="B7"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K471" i="5" s="1"/>
  <c r="AK503" i="5" s="1"/>
  <c r="AK516" i="5" s="1"/>
  <c r="AK548" i="5" s="1"/>
  <c r="AK561" i="5" s="1"/>
  <c r="AK593" i="5" s="1"/>
  <c r="AK606" i="5" s="1"/>
  <c r="AK638" i="5" s="1"/>
  <c r="AK651" i="5" s="1"/>
  <c r="AK683" i="5" s="1"/>
  <c r="AK7"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J471" i="5" s="1"/>
  <c r="AJ503" i="5" s="1"/>
  <c r="AJ516" i="5" s="1"/>
  <c r="AJ548" i="5" s="1"/>
  <c r="AJ561" i="5" s="1"/>
  <c r="AJ593" i="5" s="1"/>
  <c r="AJ606" i="5" s="1"/>
  <c r="AJ638" i="5" s="1"/>
  <c r="AJ651" i="5" s="1"/>
  <c r="AJ683" i="5" s="1"/>
  <c r="AJ7" i="5" s="1"/>
  <c r="AH53" i="5"/>
  <c r="AG53" i="5"/>
  <c r="AF53" i="5"/>
  <c r="AE53" i="5"/>
  <c r="AD53" i="5"/>
  <c r="AC53" i="5"/>
  <c r="AB53" i="5"/>
  <c r="AA53" i="5"/>
  <c r="Z53" i="5"/>
  <c r="Y53" i="5"/>
  <c r="X53" i="5"/>
  <c r="W53" i="5"/>
  <c r="V53" i="5"/>
  <c r="U53" i="5"/>
  <c r="R53" i="5"/>
  <c r="R66" i="5" s="1"/>
  <c r="R98" i="5" s="1"/>
  <c r="R111" i="5" s="1"/>
  <c r="R143" i="5" s="1"/>
  <c r="R156" i="5" s="1"/>
  <c r="R188" i="5" s="1"/>
  <c r="R201" i="5" s="1"/>
  <c r="R233" i="5" s="1"/>
  <c r="R246" i="5" s="1"/>
  <c r="R278" i="5" s="1"/>
  <c r="R291" i="5" s="1"/>
  <c r="R323" i="5" s="1"/>
  <c r="R336" i="5" s="1"/>
  <c r="R368" i="5" s="1"/>
  <c r="R381" i="5" s="1"/>
  <c r="R413" i="5" s="1"/>
  <c r="R426" i="5" s="1"/>
  <c r="R458" i="5" s="1"/>
  <c r="R471" i="5" s="1"/>
  <c r="R503" i="5" s="1"/>
  <c r="R516" i="5" s="1"/>
  <c r="R548" i="5" s="1"/>
  <c r="R561" i="5" s="1"/>
  <c r="R593" i="5" s="1"/>
  <c r="R606" i="5" s="1"/>
  <c r="R638" i="5" s="1"/>
  <c r="R651" i="5" s="1"/>
  <c r="R683" i="5" s="1"/>
  <c r="R7" i="5" s="1"/>
  <c r="Q53" i="5"/>
  <c r="Q66" i="5" s="1"/>
  <c r="Q98" i="5" s="1"/>
  <c r="Q111" i="5" s="1"/>
  <c r="Q143" i="5" s="1"/>
  <c r="Q156" i="5" s="1"/>
  <c r="Q188" i="5" s="1"/>
  <c r="Q201" i="5" s="1"/>
  <c r="Q233" i="5" s="1"/>
  <c r="Q246" i="5" s="1"/>
  <c r="Q278" i="5" s="1"/>
  <c r="Q291" i="5" s="1"/>
  <c r="Q323" i="5" s="1"/>
  <c r="Q336" i="5" s="1"/>
  <c r="Q368" i="5" s="1"/>
  <c r="Q381" i="5" s="1"/>
  <c r="Q413" i="5" s="1"/>
  <c r="Q426" i="5" s="1"/>
  <c r="Q458" i="5" s="1"/>
  <c r="Q471" i="5" s="1"/>
  <c r="Q503" i="5" s="1"/>
  <c r="Q516" i="5" s="1"/>
  <c r="Q548" i="5" s="1"/>
  <c r="Q561" i="5" s="1"/>
  <c r="Q593" i="5" s="1"/>
  <c r="Q606" i="5" s="1"/>
  <c r="Q638" i="5" s="1"/>
  <c r="Q651" i="5" s="1"/>
  <c r="Q683" i="5" s="1"/>
  <c r="Q7" i="5" s="1"/>
  <c r="P53" i="5"/>
  <c r="P66" i="5" s="1"/>
  <c r="P98" i="5" s="1"/>
  <c r="P111" i="5" s="1"/>
  <c r="P143" i="5" s="1"/>
  <c r="P156" i="5" s="1"/>
  <c r="P188" i="5" s="1"/>
  <c r="P201" i="5" s="1"/>
  <c r="P233" i="5" s="1"/>
  <c r="P246" i="5" s="1"/>
  <c r="P278" i="5" s="1"/>
  <c r="P291" i="5" s="1"/>
  <c r="P323" i="5" s="1"/>
  <c r="P336" i="5" s="1"/>
  <c r="P368" i="5" s="1"/>
  <c r="P381" i="5" s="1"/>
  <c r="P413" i="5" s="1"/>
  <c r="P426" i="5" s="1"/>
  <c r="P458" i="5" s="1"/>
  <c r="P471" i="5" s="1"/>
  <c r="P503" i="5" s="1"/>
  <c r="P516" i="5" s="1"/>
  <c r="P548" i="5" s="1"/>
  <c r="P561" i="5" s="1"/>
  <c r="P593" i="5" s="1"/>
  <c r="P606" i="5" s="1"/>
  <c r="P638" i="5" s="1"/>
  <c r="P651" i="5" s="1"/>
  <c r="P683" i="5" s="1"/>
  <c r="P7" i="5" s="1"/>
  <c r="O53" i="5"/>
  <c r="O66" i="5" s="1"/>
  <c r="O98" i="5" s="1"/>
  <c r="O111" i="5" s="1"/>
  <c r="O143" i="5" s="1"/>
  <c r="O156" i="5" s="1"/>
  <c r="O188" i="5" s="1"/>
  <c r="O201" i="5" s="1"/>
  <c r="O233" i="5" s="1"/>
  <c r="O246" i="5" s="1"/>
  <c r="O278" i="5" s="1"/>
  <c r="O291" i="5" s="1"/>
  <c r="O323" i="5" s="1"/>
  <c r="O336" i="5" s="1"/>
  <c r="O368" i="5" s="1"/>
  <c r="O381" i="5" s="1"/>
  <c r="O413" i="5" s="1"/>
  <c r="O426" i="5" s="1"/>
  <c r="O458" i="5" s="1"/>
  <c r="O471" i="5" s="1"/>
  <c r="O503" i="5" s="1"/>
  <c r="O516" i="5" s="1"/>
  <c r="O548" i="5" s="1"/>
  <c r="O561" i="5" s="1"/>
  <c r="O593" i="5" s="1"/>
  <c r="O606" i="5" s="1"/>
  <c r="O638" i="5" s="1"/>
  <c r="O651" i="5" s="1"/>
  <c r="O683" i="5" s="1"/>
  <c r="O7" i="5" s="1"/>
  <c r="N53" i="5"/>
  <c r="N66" i="5" s="1"/>
  <c r="N98" i="5" s="1"/>
  <c r="N111" i="5" s="1"/>
  <c r="N143" i="5" s="1"/>
  <c r="N156" i="5" s="1"/>
  <c r="N188" i="5" s="1"/>
  <c r="N201" i="5" s="1"/>
  <c r="N233" i="5" s="1"/>
  <c r="N246" i="5" s="1"/>
  <c r="N278" i="5" s="1"/>
  <c r="N291" i="5" s="1"/>
  <c r="N323" i="5" s="1"/>
  <c r="N336" i="5" s="1"/>
  <c r="N368" i="5" s="1"/>
  <c r="N381" i="5" s="1"/>
  <c r="N413" i="5" s="1"/>
  <c r="N426" i="5" s="1"/>
  <c r="N458" i="5" s="1"/>
  <c r="N471" i="5" s="1"/>
  <c r="N503" i="5" s="1"/>
  <c r="N516" i="5" s="1"/>
  <c r="N548" i="5" s="1"/>
  <c r="N561" i="5" s="1"/>
  <c r="N593" i="5" s="1"/>
  <c r="N606" i="5" s="1"/>
  <c r="N638" i="5" s="1"/>
  <c r="N651" i="5" s="1"/>
  <c r="N683" i="5" s="1"/>
  <c r="N7" i="5" s="1"/>
  <c r="M53" i="5"/>
  <c r="M66" i="5" s="1"/>
  <c r="M98" i="5" s="1"/>
  <c r="M111" i="5" s="1"/>
  <c r="M143" i="5" s="1"/>
  <c r="M156" i="5" s="1"/>
  <c r="M188" i="5" s="1"/>
  <c r="M201" i="5" s="1"/>
  <c r="M233" i="5" s="1"/>
  <c r="M246" i="5" s="1"/>
  <c r="M278" i="5" s="1"/>
  <c r="M291" i="5" s="1"/>
  <c r="M323" i="5" s="1"/>
  <c r="M336" i="5" s="1"/>
  <c r="M368" i="5" s="1"/>
  <c r="M381" i="5" s="1"/>
  <c r="M413" i="5" s="1"/>
  <c r="M426" i="5" s="1"/>
  <c r="M458" i="5" s="1"/>
  <c r="M471" i="5" s="1"/>
  <c r="M503" i="5" s="1"/>
  <c r="M516" i="5" s="1"/>
  <c r="M548" i="5" s="1"/>
  <c r="M561" i="5" s="1"/>
  <c r="M593" i="5" s="1"/>
  <c r="M606" i="5" s="1"/>
  <c r="M638" i="5" s="1"/>
  <c r="M651" i="5" s="1"/>
  <c r="M683" i="5" s="1"/>
  <c r="M7" i="5" s="1"/>
  <c r="L53" i="5"/>
  <c r="L66" i="5" s="1"/>
  <c r="L98" i="5" s="1"/>
  <c r="L111" i="5" s="1"/>
  <c r="L143" i="5" s="1"/>
  <c r="L156" i="5" s="1"/>
  <c r="L188" i="5" s="1"/>
  <c r="L201" i="5" s="1"/>
  <c r="L233" i="5" s="1"/>
  <c r="L246" i="5" s="1"/>
  <c r="L278" i="5" s="1"/>
  <c r="L291" i="5" s="1"/>
  <c r="L323" i="5" s="1"/>
  <c r="L336" i="5" s="1"/>
  <c r="L368" i="5" s="1"/>
  <c r="L381" i="5" s="1"/>
  <c r="L413" i="5" s="1"/>
  <c r="L426" i="5" s="1"/>
  <c r="L458" i="5" s="1"/>
  <c r="L471" i="5" s="1"/>
  <c r="L503" i="5" s="1"/>
  <c r="L516" i="5" s="1"/>
  <c r="L548" i="5" s="1"/>
  <c r="L561" i="5" s="1"/>
  <c r="L593" i="5" s="1"/>
  <c r="L606" i="5" s="1"/>
  <c r="L638" i="5" s="1"/>
  <c r="L651" i="5" s="1"/>
  <c r="L683" i="5" s="1"/>
  <c r="L7" i="5" s="1"/>
  <c r="I233" i="5"/>
  <c r="I188" i="5"/>
  <c r="I458" i="5"/>
  <c r="I413" i="5"/>
  <c r="I368" i="5"/>
  <c r="I323" i="5"/>
  <c r="I278" i="5"/>
  <c r="I143" i="5"/>
  <c r="I98" i="5"/>
  <c r="I53" i="5"/>
  <c r="C727" i="11"/>
  <c r="E727" i="11"/>
  <c r="G72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F471" i="11" s="1"/>
  <c r="F503" i="11" s="1"/>
  <c r="F516" i="11" s="1"/>
  <c r="F548" i="11" s="1"/>
  <c r="F561" i="11" s="1"/>
  <c r="F593" i="11" s="1"/>
  <c r="F606" i="11" s="1"/>
  <c r="F638" i="11" s="1"/>
  <c r="F651" i="11" s="1"/>
  <c r="F683" i="11" s="1"/>
  <c r="F7"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E471" i="11" s="1"/>
  <c r="E503" i="11" s="1"/>
  <c r="E516" i="11" s="1"/>
  <c r="E548" i="11" s="1"/>
  <c r="E561" i="11" s="1"/>
  <c r="E593" i="11" s="1"/>
  <c r="E606" i="11" s="1"/>
  <c r="E638" i="11" s="1"/>
  <c r="E651" i="11" s="1"/>
  <c r="E683" i="11" s="1"/>
  <c r="E7"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D471" i="11" s="1"/>
  <c r="D503" i="11" s="1"/>
  <c r="D516" i="11" s="1"/>
  <c r="D548" i="11" s="1"/>
  <c r="D561" i="11" s="1"/>
  <c r="D593" i="11" s="1"/>
  <c r="D606" i="11" s="1"/>
  <c r="D638" i="11" s="1"/>
  <c r="D651" i="11" s="1"/>
  <c r="D683" i="11" s="1"/>
  <c r="D7"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C471" i="11" s="1"/>
  <c r="C503" i="11" s="1"/>
  <c r="C516" i="11" s="1"/>
  <c r="C548" i="11" s="1"/>
  <c r="C561" i="11" s="1"/>
  <c r="C593" i="11" s="1"/>
  <c r="C606" i="11" s="1"/>
  <c r="C638" i="11" s="1"/>
  <c r="C651" i="11" s="1"/>
  <c r="C683" i="11" s="1"/>
  <c r="C7"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B471" i="11" s="1"/>
  <c r="B503" i="11" s="1"/>
  <c r="B516" i="11" s="1"/>
  <c r="B548" i="11" s="1"/>
  <c r="B561" i="11" s="1"/>
  <c r="B593" i="11" s="1"/>
  <c r="B606" i="11" s="1"/>
  <c r="B638" i="11" s="1"/>
  <c r="B651" i="11" s="1"/>
  <c r="B683" i="11" s="1"/>
  <c r="B7"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K471" i="11" s="1"/>
  <c r="AK503" i="11" s="1"/>
  <c r="AK516" i="11" s="1"/>
  <c r="AK548" i="11" s="1"/>
  <c r="AK561" i="11" s="1"/>
  <c r="AK593" i="11" s="1"/>
  <c r="AK606" i="11" s="1"/>
  <c r="AK638" i="11" s="1"/>
  <c r="AK651" i="11" s="1"/>
  <c r="AK683" i="11" s="1"/>
  <c r="AK7"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J471" i="11" s="1"/>
  <c r="AJ503" i="11" s="1"/>
  <c r="AJ516" i="11" s="1"/>
  <c r="AJ548" i="11" s="1"/>
  <c r="AJ561" i="11" s="1"/>
  <c r="AJ593" i="11" s="1"/>
  <c r="AJ606" i="11" s="1"/>
  <c r="AJ638" i="11" s="1"/>
  <c r="AJ651" i="11" s="1"/>
  <c r="AJ683" i="11" s="1"/>
  <c r="AJ7" i="11" s="1"/>
  <c r="AH53" i="11"/>
  <c r="AG53" i="11"/>
  <c r="AF53" i="11"/>
  <c r="AE53" i="11"/>
  <c r="AD53" i="11"/>
  <c r="AC53" i="11"/>
  <c r="AB53" i="11"/>
  <c r="AA53" i="11"/>
  <c r="Z53" i="11"/>
  <c r="Y53" i="11"/>
  <c r="X53" i="11"/>
  <c r="W53" i="11"/>
  <c r="V53" i="11"/>
  <c r="U53" i="1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Q471" i="11" s="1"/>
  <c r="Q503" i="11" s="1"/>
  <c r="Q516" i="11" s="1"/>
  <c r="Q548" i="11" s="1"/>
  <c r="Q561" i="11" s="1"/>
  <c r="Q593" i="11" s="1"/>
  <c r="Q606" i="11" s="1"/>
  <c r="Q638" i="11" s="1"/>
  <c r="Q651" i="11" s="1"/>
  <c r="Q683" i="11" s="1"/>
  <c r="Q7"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P471" i="11" s="1"/>
  <c r="P503" i="11" s="1"/>
  <c r="P516" i="11" s="1"/>
  <c r="P548" i="11" s="1"/>
  <c r="P561" i="11" s="1"/>
  <c r="P593" i="11" s="1"/>
  <c r="P606" i="11" s="1"/>
  <c r="P638" i="11" s="1"/>
  <c r="P651" i="11" s="1"/>
  <c r="P683" i="11" s="1"/>
  <c r="P7"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O471" i="11" s="1"/>
  <c r="O503" i="11" s="1"/>
  <c r="O516" i="11" s="1"/>
  <c r="O548" i="11" s="1"/>
  <c r="O561" i="11" s="1"/>
  <c r="O593" i="11" s="1"/>
  <c r="O606" i="11" s="1"/>
  <c r="O638" i="11" s="1"/>
  <c r="O651" i="11" s="1"/>
  <c r="O683" i="11" s="1"/>
  <c r="O7"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N471" i="11" s="1"/>
  <c r="N503" i="11" s="1"/>
  <c r="N516" i="11" s="1"/>
  <c r="N548" i="11" s="1"/>
  <c r="N561" i="11" s="1"/>
  <c r="N593" i="11" s="1"/>
  <c r="N606" i="11" s="1"/>
  <c r="N638" i="11" s="1"/>
  <c r="N651" i="11" s="1"/>
  <c r="N683" i="11" s="1"/>
  <c r="N7"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M471" i="11" s="1"/>
  <c r="M503" i="11" s="1"/>
  <c r="M516" i="11" s="1"/>
  <c r="M548" i="11" s="1"/>
  <c r="M561" i="11" s="1"/>
  <c r="M593" i="11" s="1"/>
  <c r="M606" i="11" s="1"/>
  <c r="M638" i="11" s="1"/>
  <c r="M651" i="11" s="1"/>
  <c r="M683" i="11" s="1"/>
  <c r="M7"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L471" i="11" s="1"/>
  <c r="L503" i="11" s="1"/>
  <c r="L516" i="11" s="1"/>
  <c r="L548" i="11" s="1"/>
  <c r="L561" i="11" s="1"/>
  <c r="L593" i="11" s="1"/>
  <c r="L606" i="11" s="1"/>
  <c r="L638" i="11" s="1"/>
  <c r="L651" i="11" s="1"/>
  <c r="L683" i="11" s="1"/>
  <c r="L7" i="11" s="1"/>
  <c r="I233" i="11"/>
  <c r="I458" i="11"/>
  <c r="I413" i="11"/>
  <c r="I368" i="11"/>
  <c r="I323" i="11"/>
  <c r="I278" i="11"/>
  <c r="I188" i="11"/>
  <c r="I143" i="11"/>
  <c r="I98" i="11"/>
  <c r="I53" i="11"/>
  <c r="C727" i="10"/>
  <c r="E727" i="10"/>
  <c r="G72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F471" i="10" s="1"/>
  <c r="F503" i="10" s="1"/>
  <c r="F516" i="10" s="1"/>
  <c r="F548" i="10" s="1"/>
  <c r="F561" i="10" s="1"/>
  <c r="F593" i="10" s="1"/>
  <c r="F606" i="10" s="1"/>
  <c r="F638" i="10" s="1"/>
  <c r="F651" i="10" s="1"/>
  <c r="F683" i="10" s="1"/>
  <c r="F7"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E471" i="10" s="1"/>
  <c r="E503" i="10" s="1"/>
  <c r="E516" i="10" s="1"/>
  <c r="E548" i="10" s="1"/>
  <c r="E561" i="10" s="1"/>
  <c r="E593" i="10" s="1"/>
  <c r="E606" i="10" s="1"/>
  <c r="E638" i="10" s="1"/>
  <c r="E651" i="10" s="1"/>
  <c r="E683" i="10" s="1"/>
  <c r="E7"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D471" i="10" s="1"/>
  <c r="D503" i="10" s="1"/>
  <c r="D516" i="10" s="1"/>
  <c r="D548" i="10" s="1"/>
  <c r="D561" i="10" s="1"/>
  <c r="D593" i="10" s="1"/>
  <c r="D606" i="10" s="1"/>
  <c r="D638" i="10" s="1"/>
  <c r="D651" i="10" s="1"/>
  <c r="D683" i="10" s="1"/>
  <c r="D7"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C471" i="10" s="1"/>
  <c r="C503" i="10" s="1"/>
  <c r="C516" i="10" s="1"/>
  <c r="C548" i="10" s="1"/>
  <c r="C561" i="10" s="1"/>
  <c r="C593" i="10" s="1"/>
  <c r="C606" i="10" s="1"/>
  <c r="C638" i="10" s="1"/>
  <c r="C651" i="10" s="1"/>
  <c r="C683" i="10" s="1"/>
  <c r="C7"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B471" i="10" s="1"/>
  <c r="B503" i="10" s="1"/>
  <c r="B516" i="10" s="1"/>
  <c r="B548" i="10" s="1"/>
  <c r="B561" i="10" s="1"/>
  <c r="B593" i="10" s="1"/>
  <c r="B606" i="10" s="1"/>
  <c r="B638" i="10" s="1"/>
  <c r="B651" i="10" s="1"/>
  <c r="B683" i="10" s="1"/>
  <c r="B7"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K471" i="10" s="1"/>
  <c r="AK503" i="10" s="1"/>
  <c r="AK516" i="10" s="1"/>
  <c r="AK548" i="10" s="1"/>
  <c r="AK561" i="10" s="1"/>
  <c r="AK593" i="10" s="1"/>
  <c r="AK606" i="10" s="1"/>
  <c r="AK638" i="10" s="1"/>
  <c r="AK651" i="10" s="1"/>
  <c r="AK683" i="10" s="1"/>
  <c r="AK7"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J471" i="10" s="1"/>
  <c r="AJ503" i="10" s="1"/>
  <c r="AJ516" i="10" s="1"/>
  <c r="AJ548" i="10" s="1"/>
  <c r="AJ561" i="10" s="1"/>
  <c r="AJ593" i="10" s="1"/>
  <c r="AJ606" i="10" s="1"/>
  <c r="AJ638" i="10" s="1"/>
  <c r="AJ651" i="10" s="1"/>
  <c r="AJ683" i="10" s="1"/>
  <c r="AJ7"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H471" i="10" s="1"/>
  <c r="AH503" i="10" s="1"/>
  <c r="AH516" i="10" s="1"/>
  <c r="AH548" i="10" s="1"/>
  <c r="AH561" i="10" s="1"/>
  <c r="AH593" i="10" s="1"/>
  <c r="AH606" i="10" s="1"/>
  <c r="AH638" i="10" s="1"/>
  <c r="AH651" i="10" s="1"/>
  <c r="AH683" i="10" s="1"/>
  <c r="AH7" i="10" s="1"/>
  <c r="AG53" i="10"/>
  <c r="AF53" i="10"/>
  <c r="AE53" i="10"/>
  <c r="AD53" i="10"/>
  <c r="AC53" i="10"/>
  <c r="AB53" i="10"/>
  <c r="AA53" i="10"/>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Z471" i="10" s="1"/>
  <c r="Z503" i="10" s="1"/>
  <c r="Z516" i="10" s="1"/>
  <c r="Z548" i="10" s="1"/>
  <c r="Z561" i="10" s="1"/>
  <c r="Z593" i="10" s="1"/>
  <c r="Z606" i="10" s="1"/>
  <c r="Z638" i="10" s="1"/>
  <c r="Z651" i="10" s="1"/>
  <c r="Z683" i="10" s="1"/>
  <c r="Z7" i="10" s="1"/>
  <c r="Y53" i="10"/>
  <c r="X53" i="10"/>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W471" i="10" s="1"/>
  <c r="W503" i="10" s="1"/>
  <c r="W516" i="10" s="1"/>
  <c r="W548" i="10" s="1"/>
  <c r="W561" i="10" s="1"/>
  <c r="W593" i="10" s="1"/>
  <c r="W606" i="10" s="1"/>
  <c r="W638" i="10" s="1"/>
  <c r="W651" i="10" s="1"/>
  <c r="W683" i="10" s="1"/>
  <c r="W7" i="10" s="1"/>
  <c r="V53" i="10"/>
  <c r="U53" i="10"/>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R471" i="10" s="1"/>
  <c r="R503" i="10" s="1"/>
  <c r="R516" i="10" s="1"/>
  <c r="R548" i="10" s="1"/>
  <c r="R561" i="10" s="1"/>
  <c r="R593" i="10" s="1"/>
  <c r="R606" i="10" s="1"/>
  <c r="R638" i="10" s="1"/>
  <c r="R651" i="10" s="1"/>
  <c r="R683" i="10" s="1"/>
  <c r="R7"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Q471" i="10" s="1"/>
  <c r="Q503" i="10" s="1"/>
  <c r="Q516" i="10" s="1"/>
  <c r="Q548" i="10" s="1"/>
  <c r="Q561" i="10" s="1"/>
  <c r="Q593" i="10" s="1"/>
  <c r="Q606" i="10" s="1"/>
  <c r="Q638" i="10" s="1"/>
  <c r="Q651" i="10" s="1"/>
  <c r="Q683" i="10" s="1"/>
  <c r="Q7"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P471" i="10" s="1"/>
  <c r="P503" i="10" s="1"/>
  <c r="P516" i="10" s="1"/>
  <c r="P548" i="10" s="1"/>
  <c r="P561" i="10" s="1"/>
  <c r="P593" i="10" s="1"/>
  <c r="P606" i="10" s="1"/>
  <c r="P638" i="10" s="1"/>
  <c r="P651" i="10" s="1"/>
  <c r="P683" i="10" s="1"/>
  <c r="P7"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O471" i="10" s="1"/>
  <c r="O503" i="10" s="1"/>
  <c r="O516" i="10" s="1"/>
  <c r="O548" i="10" s="1"/>
  <c r="O561" i="10" s="1"/>
  <c r="O593" i="10" s="1"/>
  <c r="O606" i="10" s="1"/>
  <c r="O638" i="10" s="1"/>
  <c r="O651" i="10" s="1"/>
  <c r="O683" i="10" s="1"/>
  <c r="O7"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N471" i="10" s="1"/>
  <c r="N503" i="10" s="1"/>
  <c r="N516" i="10" s="1"/>
  <c r="N548" i="10" s="1"/>
  <c r="N561" i="10" s="1"/>
  <c r="N593" i="10" s="1"/>
  <c r="N606" i="10" s="1"/>
  <c r="N638" i="10" s="1"/>
  <c r="N651" i="10" s="1"/>
  <c r="N683" i="10" s="1"/>
  <c r="N7"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M471" i="10" s="1"/>
  <c r="M503" i="10" s="1"/>
  <c r="M516" i="10" s="1"/>
  <c r="M548" i="10" s="1"/>
  <c r="M561" i="10" s="1"/>
  <c r="M593" i="10" s="1"/>
  <c r="M606" i="10" s="1"/>
  <c r="M638" i="10" s="1"/>
  <c r="M651" i="10" s="1"/>
  <c r="M683" i="10" s="1"/>
  <c r="M7"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L471" i="10" s="1"/>
  <c r="L503" i="10" s="1"/>
  <c r="L516" i="10" s="1"/>
  <c r="L548" i="10" s="1"/>
  <c r="L561" i="10" s="1"/>
  <c r="L593" i="10" s="1"/>
  <c r="L606" i="10" s="1"/>
  <c r="L638" i="10" s="1"/>
  <c r="L651" i="10" s="1"/>
  <c r="L683" i="10" s="1"/>
  <c r="L7" i="10" s="1"/>
  <c r="I233" i="10"/>
  <c r="I458" i="10"/>
  <c r="I413" i="10"/>
  <c r="I368" i="10"/>
  <c r="I323" i="10"/>
  <c r="I278" i="10"/>
  <c r="I188" i="10"/>
  <c r="I143" i="10"/>
  <c r="I98" i="10"/>
  <c r="I53" i="10"/>
  <c r="C11" i="13"/>
  <c r="F11" i="13"/>
  <c r="D8" i="13"/>
  <c r="U53" i="9"/>
  <c r="V53" i="9"/>
  <c r="W53" i="9"/>
  <c r="X53" i="9"/>
  <c r="Y53" i="9"/>
  <c r="Z53" i="9"/>
  <c r="AA53" i="9"/>
  <c r="AB53" i="9"/>
  <c r="AC53" i="9"/>
  <c r="AD53" i="9"/>
  <c r="AE53" i="9"/>
  <c r="AF53" i="9"/>
  <c r="AG53" i="9"/>
  <c r="AH53" i="9"/>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J471" i="9" s="1"/>
  <c r="AJ503" i="9" s="1"/>
  <c r="AJ516" i="9" s="1"/>
  <c r="AJ548" i="9" s="1"/>
  <c r="AJ561" i="9" s="1"/>
  <c r="AJ593" i="9" s="1"/>
  <c r="AJ606" i="9" s="1"/>
  <c r="AJ638" i="9" s="1"/>
  <c r="AJ651" i="9" s="1"/>
  <c r="AJ683" i="9" s="1"/>
  <c r="AJ7"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AK471" i="9" s="1"/>
  <c r="AK503" i="9" s="1"/>
  <c r="AK516" i="9" s="1"/>
  <c r="AK548" i="9" s="1"/>
  <c r="AK561" i="9" s="1"/>
  <c r="AK593" i="9" s="1"/>
  <c r="AK606" i="9" s="1"/>
  <c r="AK638" i="9" s="1"/>
  <c r="AK651" i="9" s="1"/>
  <c r="AK683" i="9" s="1"/>
  <c r="AK7" i="9" s="1"/>
  <c r="L53" i="9"/>
  <c r="L66" i="9" s="1"/>
  <c r="L98" i="9" s="1"/>
  <c r="L111" i="9" s="1"/>
  <c r="L143" i="9" s="1"/>
  <c r="L156" i="9" s="1"/>
  <c r="L188" i="9" s="1"/>
  <c r="L201" i="9" s="1"/>
  <c r="L233" i="9" s="1"/>
  <c r="L246" i="9" s="1"/>
  <c r="L278" i="9" s="1"/>
  <c r="L291" i="9" s="1"/>
  <c r="L323" i="9" s="1"/>
  <c r="L336" i="9" s="1"/>
  <c r="L368" i="9" s="1"/>
  <c r="L381" i="9" s="1"/>
  <c r="L413" i="9" s="1"/>
  <c r="L426" i="9" s="1"/>
  <c r="L458" i="9" s="1"/>
  <c r="L471" i="9" s="1"/>
  <c r="L503" i="9" s="1"/>
  <c r="L516" i="9" s="1"/>
  <c r="L548" i="9" s="1"/>
  <c r="L561" i="9" s="1"/>
  <c r="L593" i="9" s="1"/>
  <c r="L606" i="9" s="1"/>
  <c r="L638" i="9" s="1"/>
  <c r="L651" i="9" s="1"/>
  <c r="L683" i="9" s="1"/>
  <c r="L7" i="9" s="1"/>
  <c r="M53" i="9"/>
  <c r="M66" i="9" s="1"/>
  <c r="M98" i="9" s="1"/>
  <c r="M111" i="9" s="1"/>
  <c r="M143" i="9" s="1"/>
  <c r="M156" i="9" s="1"/>
  <c r="M188" i="9" s="1"/>
  <c r="M201" i="9" s="1"/>
  <c r="M233" i="9" s="1"/>
  <c r="M246" i="9" s="1"/>
  <c r="M278" i="9" s="1"/>
  <c r="M291" i="9" s="1"/>
  <c r="M323" i="9" s="1"/>
  <c r="M336" i="9" s="1"/>
  <c r="M368" i="9" s="1"/>
  <c r="M381" i="9" s="1"/>
  <c r="M413" i="9" s="1"/>
  <c r="M426" i="9" s="1"/>
  <c r="M458" i="9" s="1"/>
  <c r="M471" i="9" s="1"/>
  <c r="M503" i="9" s="1"/>
  <c r="M516" i="9" s="1"/>
  <c r="M548" i="9" s="1"/>
  <c r="M561" i="9" s="1"/>
  <c r="M593" i="9" s="1"/>
  <c r="M606" i="9" s="1"/>
  <c r="M638" i="9" s="1"/>
  <c r="M651" i="9" s="1"/>
  <c r="M683" i="9" s="1"/>
  <c r="M7" i="9" s="1"/>
  <c r="N53" i="9"/>
  <c r="N66" i="9" s="1"/>
  <c r="N98" i="9" s="1"/>
  <c r="N111" i="9" s="1"/>
  <c r="N143" i="9" s="1"/>
  <c r="N156" i="9" s="1"/>
  <c r="N188" i="9" s="1"/>
  <c r="N201" i="9" s="1"/>
  <c r="N233" i="9" s="1"/>
  <c r="N246" i="9" s="1"/>
  <c r="N278" i="9" s="1"/>
  <c r="N291" i="9" s="1"/>
  <c r="N323" i="9" s="1"/>
  <c r="N336" i="9" s="1"/>
  <c r="N368" i="9" s="1"/>
  <c r="N381" i="9" s="1"/>
  <c r="N413" i="9" s="1"/>
  <c r="N426" i="9" s="1"/>
  <c r="N458" i="9" s="1"/>
  <c r="N471" i="9" s="1"/>
  <c r="N503" i="9" s="1"/>
  <c r="N516" i="9" s="1"/>
  <c r="N548" i="9" s="1"/>
  <c r="N561" i="9" s="1"/>
  <c r="N593" i="9" s="1"/>
  <c r="N606" i="9" s="1"/>
  <c r="N638" i="9" s="1"/>
  <c r="N651" i="9" s="1"/>
  <c r="N683" i="9" s="1"/>
  <c r="N7" i="9" s="1"/>
  <c r="O53" i="9"/>
  <c r="O66" i="9" s="1"/>
  <c r="O98" i="9" s="1"/>
  <c r="O111" i="9" s="1"/>
  <c r="O143" i="9" s="1"/>
  <c r="O156" i="9" s="1"/>
  <c r="O188" i="9" s="1"/>
  <c r="O201" i="9" s="1"/>
  <c r="O233" i="9" s="1"/>
  <c r="O246" i="9" s="1"/>
  <c r="O278" i="9" s="1"/>
  <c r="O291" i="9" s="1"/>
  <c r="O323" i="9" s="1"/>
  <c r="O336" i="9" s="1"/>
  <c r="O368" i="9" s="1"/>
  <c r="O381" i="9" s="1"/>
  <c r="O413" i="9" s="1"/>
  <c r="O426" i="9" s="1"/>
  <c r="O458" i="9" s="1"/>
  <c r="O471" i="9" s="1"/>
  <c r="O503" i="9" s="1"/>
  <c r="O516" i="9" s="1"/>
  <c r="O548" i="9" s="1"/>
  <c r="O561" i="9" s="1"/>
  <c r="O593" i="9" s="1"/>
  <c r="O606" i="9" s="1"/>
  <c r="O638" i="9" s="1"/>
  <c r="O651" i="9" s="1"/>
  <c r="O683" i="9" s="1"/>
  <c r="O7" i="9" s="1"/>
  <c r="P53" i="9"/>
  <c r="P66" i="9" s="1"/>
  <c r="P98" i="9" s="1"/>
  <c r="P111" i="9" s="1"/>
  <c r="P143" i="9" s="1"/>
  <c r="P156" i="9" s="1"/>
  <c r="P188" i="9" s="1"/>
  <c r="P201" i="9" s="1"/>
  <c r="P233" i="9" s="1"/>
  <c r="P246" i="9" s="1"/>
  <c r="P278" i="9" s="1"/>
  <c r="P291" i="9" s="1"/>
  <c r="P323" i="9" s="1"/>
  <c r="P336" i="9" s="1"/>
  <c r="P368" i="9" s="1"/>
  <c r="P381" i="9" s="1"/>
  <c r="P413" i="9" s="1"/>
  <c r="P426" i="9" s="1"/>
  <c r="P458" i="9" s="1"/>
  <c r="P471" i="9" s="1"/>
  <c r="P503" i="9" s="1"/>
  <c r="P516" i="9" s="1"/>
  <c r="P548" i="9" s="1"/>
  <c r="P561" i="9" s="1"/>
  <c r="P593" i="9" s="1"/>
  <c r="P606" i="9" s="1"/>
  <c r="P638" i="9" s="1"/>
  <c r="P651" i="9" s="1"/>
  <c r="P683" i="9" s="1"/>
  <c r="P7" i="9" s="1"/>
  <c r="Q53" i="9"/>
  <c r="Q66" i="9" s="1"/>
  <c r="Q98" i="9" s="1"/>
  <c r="Q111" i="9" s="1"/>
  <c r="Q143" i="9" s="1"/>
  <c r="Q156" i="9" s="1"/>
  <c r="Q188" i="9" s="1"/>
  <c r="Q201" i="9" s="1"/>
  <c r="Q233" i="9" s="1"/>
  <c r="Q246" i="9" s="1"/>
  <c r="Q278" i="9" s="1"/>
  <c r="Q291" i="9" s="1"/>
  <c r="Q323" i="9" s="1"/>
  <c r="Q336" i="9" s="1"/>
  <c r="Q368" i="9" s="1"/>
  <c r="Q381" i="9" s="1"/>
  <c r="Q413" i="9" s="1"/>
  <c r="Q426" i="9" s="1"/>
  <c r="Q458" i="9" s="1"/>
  <c r="Q471" i="9" s="1"/>
  <c r="Q503" i="9" s="1"/>
  <c r="Q516" i="9" s="1"/>
  <c r="Q548" i="9" s="1"/>
  <c r="Q561" i="9" s="1"/>
  <c r="Q593" i="9" s="1"/>
  <c r="Q606" i="9" s="1"/>
  <c r="Q638" i="9" s="1"/>
  <c r="Q651" i="9" s="1"/>
  <c r="Q683" i="9" s="1"/>
  <c r="Q7" i="9" s="1"/>
  <c r="R53" i="9"/>
  <c r="R66" i="9" s="1"/>
  <c r="R98" i="9" s="1"/>
  <c r="R111" i="9" s="1"/>
  <c r="R143" i="9" s="1"/>
  <c r="R156" i="9" s="1"/>
  <c r="R188" i="9" s="1"/>
  <c r="R201" i="9" s="1"/>
  <c r="R233" i="9" s="1"/>
  <c r="R246" i="9" s="1"/>
  <c r="R278" i="9" s="1"/>
  <c r="R291" i="9" s="1"/>
  <c r="R323" i="9" s="1"/>
  <c r="R336" i="9" s="1"/>
  <c r="R368" i="9" s="1"/>
  <c r="R381" i="9" s="1"/>
  <c r="R413" i="9" s="1"/>
  <c r="R426" i="9" s="1"/>
  <c r="R458" i="9" s="1"/>
  <c r="R471" i="9" s="1"/>
  <c r="R503" i="9" s="1"/>
  <c r="R516" i="9" s="1"/>
  <c r="R548" i="9" s="1"/>
  <c r="R561" i="9" s="1"/>
  <c r="R593" i="9" s="1"/>
  <c r="R606" i="9" s="1"/>
  <c r="R638" i="9" s="1"/>
  <c r="R651" i="9" s="1"/>
  <c r="R683" i="9" s="1"/>
  <c r="R7" i="9" s="1"/>
  <c r="C53" i="9"/>
  <c r="C66" i="9" s="1"/>
  <c r="C98" i="9" s="1"/>
  <c r="C111" i="9" s="1"/>
  <c r="C143" i="9" s="1"/>
  <c r="C156" i="9" s="1"/>
  <c r="C188" i="9" s="1"/>
  <c r="C201" i="9" s="1"/>
  <c r="C233" i="9" s="1"/>
  <c r="C246" i="9" s="1"/>
  <c r="C278" i="9" s="1"/>
  <c r="C291" i="9" s="1"/>
  <c r="C323" i="9" s="1"/>
  <c r="C336" i="9" s="1"/>
  <c r="C368" i="9" s="1"/>
  <c r="C381" i="9" s="1"/>
  <c r="C413" i="9" s="1"/>
  <c r="C426" i="9" s="1"/>
  <c r="C458" i="9" s="1"/>
  <c r="C471" i="9" s="1"/>
  <c r="C503" i="9" s="1"/>
  <c r="C516" i="9" s="1"/>
  <c r="C548" i="9" s="1"/>
  <c r="C561" i="9" s="1"/>
  <c r="C593" i="9" s="1"/>
  <c r="C606" i="9" s="1"/>
  <c r="C638" i="9" s="1"/>
  <c r="C651" i="9" s="1"/>
  <c r="C683" i="9" s="1"/>
  <c r="C7" i="9" s="1"/>
  <c r="D53" i="9"/>
  <c r="D66" i="9" s="1"/>
  <c r="D98" i="9" s="1"/>
  <c r="D111" i="9" s="1"/>
  <c r="D143" i="9" s="1"/>
  <c r="D156" i="9" s="1"/>
  <c r="D188" i="9" s="1"/>
  <c r="D201" i="9" s="1"/>
  <c r="D233" i="9" s="1"/>
  <c r="D246" i="9" s="1"/>
  <c r="D278" i="9" s="1"/>
  <c r="D291" i="9" s="1"/>
  <c r="D323" i="9" s="1"/>
  <c r="D336" i="9" s="1"/>
  <c r="D368" i="9" s="1"/>
  <c r="D381" i="9" s="1"/>
  <c r="D413" i="9" s="1"/>
  <c r="D426" i="9" s="1"/>
  <c r="D458" i="9" s="1"/>
  <c r="D471" i="9" s="1"/>
  <c r="D503" i="9" s="1"/>
  <c r="D516" i="9" s="1"/>
  <c r="D548" i="9" s="1"/>
  <c r="D561" i="9" s="1"/>
  <c r="D593" i="9" s="1"/>
  <c r="D606" i="9" s="1"/>
  <c r="D638" i="9" s="1"/>
  <c r="D651" i="9" s="1"/>
  <c r="D683" i="9" s="1"/>
  <c r="D7" i="9" s="1"/>
  <c r="E53" i="9"/>
  <c r="E66" i="9" s="1"/>
  <c r="E98" i="9" s="1"/>
  <c r="E111" i="9" s="1"/>
  <c r="E143" i="9" s="1"/>
  <c r="E156" i="9" s="1"/>
  <c r="E188" i="9" s="1"/>
  <c r="E201" i="9" s="1"/>
  <c r="E233" i="9" s="1"/>
  <c r="E246" i="9" s="1"/>
  <c r="E278" i="9" s="1"/>
  <c r="E291" i="9" s="1"/>
  <c r="E323" i="9" s="1"/>
  <c r="E336" i="9" s="1"/>
  <c r="E368" i="9" s="1"/>
  <c r="E381" i="9" s="1"/>
  <c r="E413" i="9" s="1"/>
  <c r="E426" i="9" s="1"/>
  <c r="E458" i="9" s="1"/>
  <c r="E471" i="9" s="1"/>
  <c r="E503" i="9" s="1"/>
  <c r="E516" i="9" s="1"/>
  <c r="E548" i="9" s="1"/>
  <c r="E561" i="9" s="1"/>
  <c r="E593" i="9" s="1"/>
  <c r="E606" i="9" s="1"/>
  <c r="E638" i="9" s="1"/>
  <c r="E651" i="9" s="1"/>
  <c r="E683" i="9" s="1"/>
  <c r="E7" i="9" s="1"/>
  <c r="F53" i="9"/>
  <c r="F66" i="9" s="1"/>
  <c r="F98" i="9" s="1"/>
  <c r="F111" i="9" s="1"/>
  <c r="F143" i="9" s="1"/>
  <c r="F156" i="9" s="1"/>
  <c r="F188" i="9" s="1"/>
  <c r="F201" i="9" s="1"/>
  <c r="F233" i="9" s="1"/>
  <c r="F246" i="9" s="1"/>
  <c r="F278" i="9" s="1"/>
  <c r="F291" i="9" s="1"/>
  <c r="F323" i="9" s="1"/>
  <c r="F336" i="9" s="1"/>
  <c r="F368" i="9" s="1"/>
  <c r="F381" i="9" s="1"/>
  <c r="F413" i="9" s="1"/>
  <c r="F426" i="9" s="1"/>
  <c r="F458" i="9" s="1"/>
  <c r="F471" i="9" s="1"/>
  <c r="F503" i="9" s="1"/>
  <c r="F516" i="9" s="1"/>
  <c r="F548" i="9" s="1"/>
  <c r="F561" i="9" s="1"/>
  <c r="F593" i="9" s="1"/>
  <c r="F606" i="9" s="1"/>
  <c r="F638" i="9" s="1"/>
  <c r="F651" i="9" s="1"/>
  <c r="F683" i="9" s="1"/>
  <c r="F7" i="9" s="1"/>
  <c r="B53" i="9"/>
  <c r="B66" i="9" s="1"/>
  <c r="B98" i="9" s="1"/>
  <c r="B111" i="9" s="1"/>
  <c r="B143" i="9" s="1"/>
  <c r="B156" i="9" s="1"/>
  <c r="B188" i="9" s="1"/>
  <c r="B201" i="9" s="1"/>
  <c r="B233" i="9" s="1"/>
  <c r="B246" i="9" s="1"/>
  <c r="B278" i="9" s="1"/>
  <c r="B291" i="9" s="1"/>
  <c r="B323" i="9" s="1"/>
  <c r="B336" i="9" s="1"/>
  <c r="B368" i="9" s="1"/>
  <c r="B381" i="9" s="1"/>
  <c r="B413" i="9" s="1"/>
  <c r="B426" i="9" s="1"/>
  <c r="B458" i="9" s="1"/>
  <c r="B471" i="9" s="1"/>
  <c r="B503" i="9" s="1"/>
  <c r="B516" i="9" s="1"/>
  <c r="B548" i="9" s="1"/>
  <c r="B561" i="9" s="1"/>
  <c r="B593" i="9" s="1"/>
  <c r="B606" i="9" s="1"/>
  <c r="B638" i="9" s="1"/>
  <c r="B651" i="9" s="1"/>
  <c r="B683" i="9" s="1"/>
  <c r="B7" i="9" s="1"/>
  <c r="C727" i="9"/>
  <c r="E727" i="9"/>
  <c r="G727" i="9"/>
  <c r="I233" i="9"/>
  <c r="I458" i="9"/>
  <c r="I413" i="9"/>
  <c r="I368" i="9"/>
  <c r="I323" i="9"/>
  <c r="I278" i="9"/>
  <c r="I188" i="9"/>
  <c r="I143" i="9"/>
  <c r="I98" i="9"/>
  <c r="I53" i="9"/>
  <c r="V66" i="11" l="1"/>
  <c r="V98" i="11" s="1"/>
  <c r="V111" i="11" s="1"/>
  <c r="V143" i="11" s="1"/>
  <c r="V156" i="11" s="1"/>
  <c r="V188" i="11" s="1"/>
  <c r="V201" i="11" s="1"/>
  <c r="V233" i="11" s="1"/>
  <c r="V246" i="11" s="1"/>
  <c r="V278" i="11" s="1"/>
  <c r="V291" i="11" s="1"/>
  <c r="V323" i="11" s="1"/>
  <c r="V336" i="11" s="1"/>
  <c r="V368" i="11" s="1"/>
  <c r="V381" i="11" s="1"/>
  <c r="V413" i="11" s="1"/>
  <c r="V426" i="11" s="1"/>
  <c r="V458" i="11" s="1"/>
  <c r="AD66" i="11"/>
  <c r="AD98" i="11" s="1"/>
  <c r="AD111" i="11" s="1"/>
  <c r="AD143" i="11" s="1"/>
  <c r="AD156" i="11" s="1"/>
  <c r="AD188" i="11" s="1"/>
  <c r="AD201" i="11" s="1"/>
  <c r="AD233" i="11" s="1"/>
  <c r="AD246" i="11" s="1"/>
  <c r="AD278" i="11" s="1"/>
  <c r="AD291" i="11" s="1"/>
  <c r="AD323" i="11" s="1"/>
  <c r="AD336" i="11" s="1"/>
  <c r="AD368" i="11" s="1"/>
  <c r="AD381" i="11" s="1"/>
  <c r="AD413" i="11" s="1"/>
  <c r="AD426" i="11" s="1"/>
  <c r="AD458" i="11" s="1"/>
  <c r="AD471" i="11" s="1"/>
  <c r="AD503" i="11" s="1"/>
  <c r="AD516" i="11" s="1"/>
  <c r="AD548" i="11" s="1"/>
  <c r="AD561" i="11" s="1"/>
  <c r="AD593" i="11" s="1"/>
  <c r="AD606" i="11" s="1"/>
  <c r="AD638" i="11" s="1"/>
  <c r="AD651" i="11" s="1"/>
  <c r="AD683" i="11" s="1"/>
  <c r="AD7" i="11" s="1"/>
  <c r="AC66" i="5"/>
  <c r="AC98" i="5" s="1"/>
  <c r="AC111" i="5" s="1"/>
  <c r="AC143" i="5" s="1"/>
  <c r="AC156" i="5" s="1"/>
  <c r="AC188" i="5" s="1"/>
  <c r="AC201" i="5" s="1"/>
  <c r="AC233" i="5" s="1"/>
  <c r="AC246" i="5" s="1"/>
  <c r="AC278" i="5" s="1"/>
  <c r="AC291" i="5" s="1"/>
  <c r="AC323" i="5" s="1"/>
  <c r="AC336" i="5" s="1"/>
  <c r="AC368" i="5" s="1"/>
  <c r="AC381" i="5" s="1"/>
  <c r="AC413" i="5" s="1"/>
  <c r="AC426" i="5" s="1"/>
  <c r="AC458" i="5" s="1"/>
  <c r="AC471" i="5" s="1"/>
  <c r="AC503" i="5" s="1"/>
  <c r="AC516" i="5" s="1"/>
  <c r="AC548" i="5" s="1"/>
  <c r="AC561" i="5" s="1"/>
  <c r="AC593" i="5" s="1"/>
  <c r="AC606" i="5" s="1"/>
  <c r="AC638" i="5" s="1"/>
  <c r="AC651" i="5" s="1"/>
  <c r="AC683" i="5" s="1"/>
  <c r="AC7" i="5" s="1"/>
  <c r="I29" i="27" s="1"/>
  <c r="AA66" i="15"/>
  <c r="AA98" i="15" s="1"/>
  <c r="AA111" i="15" s="1"/>
  <c r="AA143" i="15" s="1"/>
  <c r="AA156" i="15" s="1"/>
  <c r="AA188" i="15" s="1"/>
  <c r="AA201" i="15" s="1"/>
  <c r="AA233" i="15" s="1"/>
  <c r="AA246" i="15" s="1"/>
  <c r="AA278" i="15" s="1"/>
  <c r="AA291" i="15" s="1"/>
  <c r="AA323" i="15" s="1"/>
  <c r="AA336" i="15" s="1"/>
  <c r="AA368" i="15" s="1"/>
  <c r="AA381" i="15" s="1"/>
  <c r="AA413" i="15" s="1"/>
  <c r="AA426" i="15" s="1"/>
  <c r="AA458" i="15" s="1"/>
  <c r="AA471" i="15" s="1"/>
  <c r="AA503" i="15" s="1"/>
  <c r="AA516" i="15" s="1"/>
  <c r="AA548" i="15" s="1"/>
  <c r="AA561" i="15" s="1"/>
  <c r="AA593" i="15" s="1"/>
  <c r="AA606" i="15" s="1"/>
  <c r="AA638" i="15" s="1"/>
  <c r="AA651" i="15" s="1"/>
  <c r="AA683" i="15" s="1"/>
  <c r="AA7" i="15" s="1"/>
  <c r="I27" i="30" s="1"/>
  <c r="M29" i="29" s="1"/>
  <c r="Y66" i="2"/>
  <c r="Y98" i="2" s="1"/>
  <c r="Y111" i="2" s="1"/>
  <c r="Y143" i="2" s="1"/>
  <c r="Y156" i="2" s="1"/>
  <c r="Y188" i="2" s="1"/>
  <c r="Y201" i="2" s="1"/>
  <c r="Y233" i="2" s="1"/>
  <c r="Y246" i="2" s="1"/>
  <c r="Y278" i="2" s="1"/>
  <c r="Y291" i="2" s="1"/>
  <c r="Y323" i="2" s="1"/>
  <c r="Y336" i="2" s="1"/>
  <c r="Y368" i="2" s="1"/>
  <c r="Y381" i="2" s="1"/>
  <c r="Y413" i="2" s="1"/>
  <c r="Y426" i="2" s="1"/>
  <c r="Y458" i="2" s="1"/>
  <c r="X23" i="13" s="1"/>
  <c r="AC66" i="2"/>
  <c r="AC98" i="2" s="1"/>
  <c r="AC111" i="2" s="1"/>
  <c r="AC143" i="2" s="1"/>
  <c r="AC156" i="2" s="1"/>
  <c r="AC188" i="2" s="1"/>
  <c r="AC201" i="2" s="1"/>
  <c r="AC233" i="2" s="1"/>
  <c r="AC246" i="2" s="1"/>
  <c r="AC278" i="2" s="1"/>
  <c r="AC291" i="2" s="1"/>
  <c r="AC323" i="2" s="1"/>
  <c r="AC336" i="2" s="1"/>
  <c r="AC368" i="2" s="1"/>
  <c r="AC381" i="2" s="1"/>
  <c r="AC413" i="2" s="1"/>
  <c r="AC426" i="2" s="1"/>
  <c r="AC458" i="2" s="1"/>
  <c r="AC471" i="2" s="1"/>
  <c r="AC503" i="2" s="1"/>
  <c r="AC516" i="2" s="1"/>
  <c r="AC548" i="2" s="1"/>
  <c r="AC561" i="2" s="1"/>
  <c r="AC593" i="2" s="1"/>
  <c r="AC606" i="2" s="1"/>
  <c r="AC638" i="2" s="1"/>
  <c r="AC651" i="2" s="1"/>
  <c r="AC683" i="2" s="1"/>
  <c r="AC7" i="2" s="1"/>
  <c r="I29" i="31" s="1"/>
  <c r="L31" i="29" s="1"/>
  <c r="AF66" i="12"/>
  <c r="AF98" i="12" s="1"/>
  <c r="AF111" i="12" s="1"/>
  <c r="AF143" i="12" s="1"/>
  <c r="AF156" i="12" s="1"/>
  <c r="AF188" i="12" s="1"/>
  <c r="AF201" i="12" s="1"/>
  <c r="AF233" i="12" s="1"/>
  <c r="AF246" i="12" s="1"/>
  <c r="AF278" i="12" s="1"/>
  <c r="AF291" i="12" s="1"/>
  <c r="AF323" i="12" s="1"/>
  <c r="AF336" i="12" s="1"/>
  <c r="AF368" i="12" s="1"/>
  <c r="AF381" i="12" s="1"/>
  <c r="AF413" i="12" s="1"/>
  <c r="AF426" i="12" s="1"/>
  <c r="AF458" i="12" s="1"/>
  <c r="AF471" i="12" s="1"/>
  <c r="AF503" i="12" s="1"/>
  <c r="AF516" i="12" s="1"/>
  <c r="AF548" i="12" s="1"/>
  <c r="AF561" i="12" s="1"/>
  <c r="AF593" i="12" s="1"/>
  <c r="AF606" i="12" s="1"/>
  <c r="AF638" i="12" s="1"/>
  <c r="AF651" i="12" s="1"/>
  <c r="AF683" i="12" s="1"/>
  <c r="AF7" i="12" s="1"/>
  <c r="I32" i="18" s="1"/>
  <c r="M34" i="17" s="1"/>
  <c r="AE66" i="8"/>
  <c r="AE98" i="8" s="1"/>
  <c r="AE111" i="8" s="1"/>
  <c r="AE143" i="8" s="1"/>
  <c r="AE156" i="8" s="1"/>
  <c r="AE188" i="8" s="1"/>
  <c r="AE201" i="8" s="1"/>
  <c r="AE233" i="8" s="1"/>
  <c r="AE246" i="8" s="1"/>
  <c r="AE278" i="8" s="1"/>
  <c r="AE291" i="8" s="1"/>
  <c r="AE323" i="8" s="1"/>
  <c r="AE336" i="8" s="1"/>
  <c r="AE368" i="8" s="1"/>
  <c r="AE381" i="8" s="1"/>
  <c r="AE413" i="8" s="1"/>
  <c r="AE426" i="8" s="1"/>
  <c r="AE458" i="8" s="1"/>
  <c r="AE471" i="8" s="1"/>
  <c r="AE503" i="8" s="1"/>
  <c r="AE516" i="8" s="1"/>
  <c r="AE548" i="8" s="1"/>
  <c r="AE561" i="8" s="1"/>
  <c r="AE593" i="8" s="1"/>
  <c r="AE606" i="8" s="1"/>
  <c r="AE638" i="8" s="1"/>
  <c r="AE651" i="8" s="1"/>
  <c r="AE683" i="8" s="1"/>
  <c r="AE7" i="8" s="1"/>
  <c r="I31" i="23" s="1"/>
  <c r="L33" i="21" s="1"/>
  <c r="V66" i="4"/>
  <c r="V98" i="4" s="1"/>
  <c r="V111" i="4" s="1"/>
  <c r="V143" i="4" s="1"/>
  <c r="V156" i="4" s="1"/>
  <c r="V188" i="4" s="1"/>
  <c r="V201" i="4" s="1"/>
  <c r="V233" i="4" s="1"/>
  <c r="V246" i="4" s="1"/>
  <c r="V278" i="4" s="1"/>
  <c r="V291" i="4" s="1"/>
  <c r="V323" i="4" s="1"/>
  <c r="V336" i="4" s="1"/>
  <c r="V368" i="4" s="1"/>
  <c r="V381" i="4" s="1"/>
  <c r="V413" i="4" s="1"/>
  <c r="V426" i="4" s="1"/>
  <c r="V458" i="4" s="1"/>
  <c r="U27" i="13" s="1"/>
  <c r="AH66" i="4"/>
  <c r="AH98" i="4" s="1"/>
  <c r="AH111" i="4" s="1"/>
  <c r="AH143" i="4" s="1"/>
  <c r="AH156" i="4" s="1"/>
  <c r="AH188" i="4" s="1"/>
  <c r="AH201" i="4" s="1"/>
  <c r="AH233" i="4" s="1"/>
  <c r="AH246" i="4" s="1"/>
  <c r="AH278" i="4" s="1"/>
  <c r="AH291" i="4" s="1"/>
  <c r="AH323" i="4" s="1"/>
  <c r="AH336" i="4" s="1"/>
  <c r="AH368" i="4" s="1"/>
  <c r="AH381" i="4" s="1"/>
  <c r="AH413" i="4" s="1"/>
  <c r="AH426" i="4" s="1"/>
  <c r="AH458" i="4" s="1"/>
  <c r="AH471" i="4" s="1"/>
  <c r="AH503" i="4" s="1"/>
  <c r="AH516" i="4" s="1"/>
  <c r="AH548" i="4" s="1"/>
  <c r="AH561" i="4" s="1"/>
  <c r="AH593" i="4" s="1"/>
  <c r="AH606" i="4" s="1"/>
  <c r="AH638" i="4" s="1"/>
  <c r="AH651" i="4" s="1"/>
  <c r="AH683" i="4" s="1"/>
  <c r="AH7" i="4" s="1"/>
  <c r="AC66" i="10"/>
  <c r="AC98" i="10" s="1"/>
  <c r="AC111" i="10" s="1"/>
  <c r="AC143" i="10" s="1"/>
  <c r="AC156" i="10" s="1"/>
  <c r="AC188" i="10" s="1"/>
  <c r="AC201" i="10" s="1"/>
  <c r="AC233" i="10" s="1"/>
  <c r="AC246" i="10" s="1"/>
  <c r="AC278" i="10" s="1"/>
  <c r="AC291" i="10" s="1"/>
  <c r="AC323" i="10" s="1"/>
  <c r="AC336" i="10" s="1"/>
  <c r="AC368" i="10" s="1"/>
  <c r="AC381" i="10" s="1"/>
  <c r="AC413" i="10" s="1"/>
  <c r="AC426" i="10" s="1"/>
  <c r="AC458" i="10" s="1"/>
  <c r="AC471" i="10" s="1"/>
  <c r="AC503" i="10" s="1"/>
  <c r="AC516" i="10" s="1"/>
  <c r="AC548" i="10" s="1"/>
  <c r="AC561" i="10" s="1"/>
  <c r="AC593" i="10" s="1"/>
  <c r="AC606" i="10" s="1"/>
  <c r="AC638" i="10" s="1"/>
  <c r="AC651" i="10" s="1"/>
  <c r="AC683" i="10" s="1"/>
  <c r="AC7" i="10" s="1"/>
  <c r="AG66" i="10"/>
  <c r="AG98" i="10" s="1"/>
  <c r="AG111" i="10" s="1"/>
  <c r="AG143" i="10" s="1"/>
  <c r="AG156" i="10" s="1"/>
  <c r="AG188" i="10" s="1"/>
  <c r="AG201" i="10" s="1"/>
  <c r="AG233" i="10" s="1"/>
  <c r="AG246" i="10" s="1"/>
  <c r="AG278" i="10" s="1"/>
  <c r="AG291" i="10" s="1"/>
  <c r="AG323" i="10" s="1"/>
  <c r="AG336" i="10" s="1"/>
  <c r="AG368" i="10" s="1"/>
  <c r="AG381" i="10" s="1"/>
  <c r="AG413" i="10" s="1"/>
  <c r="AG426" i="10" s="1"/>
  <c r="AG458" i="10" s="1"/>
  <c r="AG471" i="10" s="1"/>
  <c r="AG503" i="10" s="1"/>
  <c r="AG516" i="10" s="1"/>
  <c r="AG548" i="10" s="1"/>
  <c r="AG561" i="10" s="1"/>
  <c r="AG593" i="10" s="1"/>
  <c r="AG606" i="10" s="1"/>
  <c r="AG638" i="10" s="1"/>
  <c r="AG651" i="10" s="1"/>
  <c r="AG683" i="10" s="1"/>
  <c r="AG7" i="10" s="1"/>
  <c r="I33" i="20" s="1"/>
  <c r="K35" i="17" s="1"/>
  <c r="V66" i="5"/>
  <c r="V98" i="5" s="1"/>
  <c r="V111" i="5" s="1"/>
  <c r="V143" i="5" s="1"/>
  <c r="V156" i="5" s="1"/>
  <c r="V188" i="5" s="1"/>
  <c r="V201" i="5" s="1"/>
  <c r="V233" i="5" s="1"/>
  <c r="V246" i="5" s="1"/>
  <c r="V278" i="5" s="1"/>
  <c r="V291" i="5" s="1"/>
  <c r="V323" i="5" s="1"/>
  <c r="V336" i="5" s="1"/>
  <c r="V368" i="5" s="1"/>
  <c r="V381" i="5" s="1"/>
  <c r="V413" i="5" s="1"/>
  <c r="V426" i="5" s="1"/>
  <c r="V458" i="5" s="1"/>
  <c r="V471" i="5" s="1"/>
  <c r="V503" i="5" s="1"/>
  <c r="V516" i="5" s="1"/>
  <c r="V548" i="5" s="1"/>
  <c r="V561" i="5" s="1"/>
  <c r="V593" i="5" s="1"/>
  <c r="V606" i="5" s="1"/>
  <c r="V638" i="5" s="1"/>
  <c r="V651" i="5" s="1"/>
  <c r="V683" i="5" s="1"/>
  <c r="V7" i="5" s="1"/>
  <c r="H23" i="27" s="1"/>
  <c r="L24" i="25" s="1"/>
  <c r="Z66" i="5"/>
  <c r="Z98" i="5" s="1"/>
  <c r="Z111" i="5" s="1"/>
  <c r="Z143" i="5" s="1"/>
  <c r="Z156" i="5" s="1"/>
  <c r="Z188" i="5" s="1"/>
  <c r="Z201" i="5" s="1"/>
  <c r="Z233" i="5" s="1"/>
  <c r="Z246" i="5" s="1"/>
  <c r="Z278" i="5" s="1"/>
  <c r="Z291" i="5" s="1"/>
  <c r="Z323" i="5" s="1"/>
  <c r="Z336" i="5" s="1"/>
  <c r="Z368" i="5" s="1"/>
  <c r="Z381" i="5" s="1"/>
  <c r="Z413" i="5" s="1"/>
  <c r="Z426" i="5" s="1"/>
  <c r="Z458" i="5" s="1"/>
  <c r="Z471" i="5" s="1"/>
  <c r="Z503" i="5" s="1"/>
  <c r="Z516" i="5" s="1"/>
  <c r="Z548" i="5" s="1"/>
  <c r="Z561" i="5" s="1"/>
  <c r="Z593" i="5" s="1"/>
  <c r="Z606" i="5" s="1"/>
  <c r="Z638" i="5" s="1"/>
  <c r="Z651" i="5" s="1"/>
  <c r="Z683" i="5" s="1"/>
  <c r="Z7" i="5" s="1"/>
  <c r="I26" i="27" s="1"/>
  <c r="AD66" i="5"/>
  <c r="AD98" i="5" s="1"/>
  <c r="AD111" i="5" s="1"/>
  <c r="AD143" i="5" s="1"/>
  <c r="AD156" i="5" s="1"/>
  <c r="AD188" i="5" s="1"/>
  <c r="AD201" i="5" s="1"/>
  <c r="AD233" i="5" s="1"/>
  <c r="AD246" i="5" s="1"/>
  <c r="AD278" i="5" s="1"/>
  <c r="AD291" i="5" s="1"/>
  <c r="AD323" i="5" s="1"/>
  <c r="AD336" i="5" s="1"/>
  <c r="AD368" i="5" s="1"/>
  <c r="AD381" i="5" s="1"/>
  <c r="AD413" i="5" s="1"/>
  <c r="AD426" i="5" s="1"/>
  <c r="AD458" i="5" s="1"/>
  <c r="AD471" i="5" s="1"/>
  <c r="AD503" i="5" s="1"/>
  <c r="AD516" i="5" s="1"/>
  <c r="AD548" i="5" s="1"/>
  <c r="AD561" i="5" s="1"/>
  <c r="AD593" i="5" s="1"/>
  <c r="AD606" i="5" s="1"/>
  <c r="AD638" i="5" s="1"/>
  <c r="AD651" i="5" s="1"/>
  <c r="AD683" i="5" s="1"/>
  <c r="AD7" i="5" s="1"/>
  <c r="I30" i="27" s="1"/>
  <c r="L32" i="25" s="1"/>
  <c r="AH66" i="5"/>
  <c r="AH98" i="5" s="1"/>
  <c r="AH111" i="5" s="1"/>
  <c r="AH143" i="5" s="1"/>
  <c r="AH156" i="5" s="1"/>
  <c r="AH188" i="5" s="1"/>
  <c r="AH201" i="5" s="1"/>
  <c r="AH233" i="5" s="1"/>
  <c r="AH246" i="5" s="1"/>
  <c r="AH278" i="5" s="1"/>
  <c r="AH291" i="5" s="1"/>
  <c r="AH323" i="5" s="1"/>
  <c r="AH336" i="5" s="1"/>
  <c r="AH368" i="5" s="1"/>
  <c r="AH381" i="5" s="1"/>
  <c r="AH413" i="5" s="1"/>
  <c r="AH426" i="5" s="1"/>
  <c r="AH458" i="5" s="1"/>
  <c r="AH471" i="5" s="1"/>
  <c r="AH503" i="5" s="1"/>
  <c r="AH516" i="5" s="1"/>
  <c r="AH548" i="5" s="1"/>
  <c r="AH561" i="5" s="1"/>
  <c r="AH593" i="5" s="1"/>
  <c r="AH606" i="5" s="1"/>
  <c r="AH638" i="5" s="1"/>
  <c r="AH651" i="5" s="1"/>
  <c r="AH683" i="5" s="1"/>
  <c r="AH7" i="5" s="1"/>
  <c r="I34" i="27" s="1"/>
  <c r="X66" i="15"/>
  <c r="X98" i="15" s="1"/>
  <c r="X111" i="15" s="1"/>
  <c r="X143" i="15" s="1"/>
  <c r="X156" i="15" s="1"/>
  <c r="X188" i="15" s="1"/>
  <c r="X201" i="15" s="1"/>
  <c r="X233" i="15" s="1"/>
  <c r="X246" i="15" s="1"/>
  <c r="X278" i="15" s="1"/>
  <c r="X291" i="15" s="1"/>
  <c r="X323" i="15" s="1"/>
  <c r="X336" i="15" s="1"/>
  <c r="X368" i="15" s="1"/>
  <c r="X381" i="15" s="1"/>
  <c r="X413" i="15" s="1"/>
  <c r="X426" i="15" s="1"/>
  <c r="X458" i="15" s="1"/>
  <c r="X471" i="15" s="1"/>
  <c r="X503" i="15" s="1"/>
  <c r="X516" i="15" s="1"/>
  <c r="X548" i="15" s="1"/>
  <c r="X561" i="15" s="1"/>
  <c r="X593" i="15" s="1"/>
  <c r="X606" i="15" s="1"/>
  <c r="X638" i="15" s="1"/>
  <c r="X651" i="15" s="1"/>
  <c r="X683" i="15" s="1"/>
  <c r="X7" i="15" s="1"/>
  <c r="AB66" i="15"/>
  <c r="AB98" i="15" s="1"/>
  <c r="AB111" i="15" s="1"/>
  <c r="AB143" i="15" s="1"/>
  <c r="AB156" i="15" s="1"/>
  <c r="AB188" i="15" s="1"/>
  <c r="AB201" i="15" s="1"/>
  <c r="AB233" i="15" s="1"/>
  <c r="AB246" i="15" s="1"/>
  <c r="AB278" i="15" s="1"/>
  <c r="AB291" i="15" s="1"/>
  <c r="AB323" i="15" s="1"/>
  <c r="AB336" i="15" s="1"/>
  <c r="AB368" i="15" s="1"/>
  <c r="AB381" i="15" s="1"/>
  <c r="AB413" i="15" s="1"/>
  <c r="AB426" i="15" s="1"/>
  <c r="AB458" i="15" s="1"/>
  <c r="AB471" i="15" s="1"/>
  <c r="AB503" i="15" s="1"/>
  <c r="AB516" i="15" s="1"/>
  <c r="AB548" i="15" s="1"/>
  <c r="AB561" i="15" s="1"/>
  <c r="AB593" i="15" s="1"/>
  <c r="AB606" i="15" s="1"/>
  <c r="AB638" i="15" s="1"/>
  <c r="AB651" i="15" s="1"/>
  <c r="AB683" i="15" s="1"/>
  <c r="AB7" i="15" s="1"/>
  <c r="AF66" i="15"/>
  <c r="AF98" i="15" s="1"/>
  <c r="AF111" i="15" s="1"/>
  <c r="AF143" i="15" s="1"/>
  <c r="AF156" i="15" s="1"/>
  <c r="AF188" i="15" s="1"/>
  <c r="AF201" i="15" s="1"/>
  <c r="AF233" i="15" s="1"/>
  <c r="AF246" i="15" s="1"/>
  <c r="AF278" i="15" s="1"/>
  <c r="AF291" i="15" s="1"/>
  <c r="AF323" i="15" s="1"/>
  <c r="AF336" i="15" s="1"/>
  <c r="AF368" i="15" s="1"/>
  <c r="AF381" i="15" s="1"/>
  <c r="AF413" i="15" s="1"/>
  <c r="AF426" i="15" s="1"/>
  <c r="AF458" i="15" s="1"/>
  <c r="AF471" i="15" s="1"/>
  <c r="AF503" i="15" s="1"/>
  <c r="AF516" i="15" s="1"/>
  <c r="AF548" i="15" s="1"/>
  <c r="AF561" i="15" s="1"/>
  <c r="AF593" i="15" s="1"/>
  <c r="AF606" i="15" s="1"/>
  <c r="AF638" i="15" s="1"/>
  <c r="AF651" i="15" s="1"/>
  <c r="AF683" i="15" s="1"/>
  <c r="AF7" i="15" s="1"/>
  <c r="I32" i="30" s="1"/>
  <c r="X66" i="6"/>
  <c r="X98" i="6" s="1"/>
  <c r="X111" i="6" s="1"/>
  <c r="X143" i="6" s="1"/>
  <c r="X156" i="6" s="1"/>
  <c r="X188" i="6" s="1"/>
  <c r="X201" i="6" s="1"/>
  <c r="X233" i="6" s="1"/>
  <c r="X246" i="6" s="1"/>
  <c r="X278" i="6" s="1"/>
  <c r="X291" i="6" s="1"/>
  <c r="X323" i="6" s="1"/>
  <c r="X336" i="6" s="1"/>
  <c r="X368" i="6" s="1"/>
  <c r="X381" i="6" s="1"/>
  <c r="X413" i="6" s="1"/>
  <c r="X426" i="6" s="1"/>
  <c r="X458" i="6" s="1"/>
  <c r="X471" i="6" s="1"/>
  <c r="X503" i="6" s="1"/>
  <c r="X516" i="6" s="1"/>
  <c r="X548" i="6" s="1"/>
  <c r="X561" i="6" s="1"/>
  <c r="X593" i="6" s="1"/>
  <c r="X606" i="6" s="1"/>
  <c r="X638" i="6" s="1"/>
  <c r="X651" i="6" s="1"/>
  <c r="X683" i="6" s="1"/>
  <c r="X7" i="6" s="1"/>
  <c r="AB66" i="6"/>
  <c r="AB98" i="6" s="1"/>
  <c r="AB111" i="6" s="1"/>
  <c r="AB143" i="6" s="1"/>
  <c r="AB156" i="6" s="1"/>
  <c r="AB188" i="6" s="1"/>
  <c r="AB201" i="6" s="1"/>
  <c r="AB233" i="6" s="1"/>
  <c r="AB246" i="6" s="1"/>
  <c r="AB278" i="6" s="1"/>
  <c r="AB291" i="6" s="1"/>
  <c r="AB323" i="6" s="1"/>
  <c r="AB336" i="6" s="1"/>
  <c r="AB368" i="6" s="1"/>
  <c r="AB381" i="6" s="1"/>
  <c r="AB413" i="6" s="1"/>
  <c r="AB426" i="6" s="1"/>
  <c r="AB458" i="6" s="1"/>
  <c r="AB471" i="6" s="1"/>
  <c r="AB503" i="6" s="1"/>
  <c r="AB516" i="6" s="1"/>
  <c r="AB548" i="6" s="1"/>
  <c r="AB561" i="6" s="1"/>
  <c r="AB593" i="6" s="1"/>
  <c r="AB606" i="6" s="1"/>
  <c r="AB638" i="6" s="1"/>
  <c r="AB651" i="6" s="1"/>
  <c r="AB683" i="6" s="1"/>
  <c r="AB7" i="6" s="1"/>
  <c r="I28" i="26" s="1"/>
  <c r="M30" i="25" s="1"/>
  <c r="AF66" i="6"/>
  <c r="AF98" i="6" s="1"/>
  <c r="AF111" i="6" s="1"/>
  <c r="AF143" i="6" s="1"/>
  <c r="AF156" i="6" s="1"/>
  <c r="AF188" i="6" s="1"/>
  <c r="AF201" i="6" s="1"/>
  <c r="AF233" i="6" s="1"/>
  <c r="AF246" i="6" s="1"/>
  <c r="AF278" i="6" s="1"/>
  <c r="AF291" i="6" s="1"/>
  <c r="AF323" i="6" s="1"/>
  <c r="AF336" i="6" s="1"/>
  <c r="AF368" i="6" s="1"/>
  <c r="AF381" i="6" s="1"/>
  <c r="AF413" i="6" s="1"/>
  <c r="AF426" i="6" s="1"/>
  <c r="AF458" i="6" s="1"/>
  <c r="AF471" i="6" s="1"/>
  <c r="AF503" i="6" s="1"/>
  <c r="AF516" i="6" s="1"/>
  <c r="AF548" i="6" s="1"/>
  <c r="AF561" i="6" s="1"/>
  <c r="AF593" i="6" s="1"/>
  <c r="AF606" i="6" s="1"/>
  <c r="AF638" i="6" s="1"/>
  <c r="AF651" i="6" s="1"/>
  <c r="AF683" i="6" s="1"/>
  <c r="AF7" i="6" s="1"/>
  <c r="I32" i="26" s="1"/>
  <c r="W66" i="7"/>
  <c r="W98" i="7" s="1"/>
  <c r="W111" i="7" s="1"/>
  <c r="W143" i="7" s="1"/>
  <c r="W156" i="7" s="1"/>
  <c r="W188" i="7" s="1"/>
  <c r="W201" i="7" s="1"/>
  <c r="W233" i="7" s="1"/>
  <c r="W246" i="7" s="1"/>
  <c r="W278" i="7" s="1"/>
  <c r="W291" i="7" s="1"/>
  <c r="W323" i="7" s="1"/>
  <c r="W336" i="7" s="1"/>
  <c r="W368" i="7" s="1"/>
  <c r="W381" i="7" s="1"/>
  <c r="W413" i="7" s="1"/>
  <c r="W426" i="7" s="1"/>
  <c r="W458" i="7" s="1"/>
  <c r="AD66" i="7"/>
  <c r="AD98" i="7" s="1"/>
  <c r="AD111" i="7" s="1"/>
  <c r="AD143" i="7" s="1"/>
  <c r="AD156" i="7" s="1"/>
  <c r="AD188" i="7" s="1"/>
  <c r="AD201" i="7" s="1"/>
  <c r="AD233" i="7" s="1"/>
  <c r="AD246" i="7" s="1"/>
  <c r="AD278" i="7" s="1"/>
  <c r="AD291" i="7" s="1"/>
  <c r="AD323" i="7" s="1"/>
  <c r="AD336" i="7" s="1"/>
  <c r="AD368" i="7" s="1"/>
  <c r="AD381" i="7" s="1"/>
  <c r="AD413" i="7" s="1"/>
  <c r="AD426" i="7" s="1"/>
  <c r="AD458" i="7" s="1"/>
  <c r="AD471" i="7" s="1"/>
  <c r="AD503" i="7" s="1"/>
  <c r="AD516" i="7" s="1"/>
  <c r="AD548" i="7" s="1"/>
  <c r="AD561" i="7" s="1"/>
  <c r="AD593" i="7" s="1"/>
  <c r="AD606" i="7" s="1"/>
  <c r="AD638" i="7" s="1"/>
  <c r="AD651" i="7" s="1"/>
  <c r="AD683" i="7" s="1"/>
  <c r="AD7" i="7" s="1"/>
  <c r="I30" i="24" s="1"/>
  <c r="K32" i="21" s="1"/>
  <c r="AH66" i="7"/>
  <c r="AH98" i="7" s="1"/>
  <c r="AH111" i="7" s="1"/>
  <c r="AH143" i="7" s="1"/>
  <c r="AH156" i="7" s="1"/>
  <c r="AH188" i="7" s="1"/>
  <c r="AH201" i="7" s="1"/>
  <c r="AH233" i="7" s="1"/>
  <c r="AH246" i="7" s="1"/>
  <c r="AH278" i="7" s="1"/>
  <c r="AH291" i="7" s="1"/>
  <c r="AH323" i="7" s="1"/>
  <c r="AH336" i="7" s="1"/>
  <c r="AH368" i="7" s="1"/>
  <c r="AH381" i="7" s="1"/>
  <c r="AH413" i="7" s="1"/>
  <c r="AH426" i="7" s="1"/>
  <c r="AH458" i="7" s="1"/>
  <c r="AG32" i="13" s="1"/>
  <c r="X66" i="1"/>
  <c r="X98" i="1" s="1"/>
  <c r="X111" i="1" s="1"/>
  <c r="X143" i="1" s="1"/>
  <c r="X156" i="1" s="1"/>
  <c r="X188" i="1" s="1"/>
  <c r="X201" i="1" s="1"/>
  <c r="X233" i="1" s="1"/>
  <c r="X246" i="1" s="1"/>
  <c r="X278" i="1" s="1"/>
  <c r="X291" i="1" s="1"/>
  <c r="X323" i="1" s="1"/>
  <c r="X336" i="1" s="1"/>
  <c r="X368" i="1" s="1"/>
  <c r="X381" i="1" s="1"/>
  <c r="X413" i="1" s="1"/>
  <c r="X426" i="1" s="1"/>
  <c r="X458" i="1" s="1"/>
  <c r="X471" i="1" s="1"/>
  <c r="X503" i="1" s="1"/>
  <c r="X516" i="1" s="1"/>
  <c r="X548" i="1" s="1"/>
  <c r="X561" i="1" s="1"/>
  <c r="X593" i="1" s="1"/>
  <c r="X606" i="1" s="1"/>
  <c r="X638" i="1" s="1"/>
  <c r="X651" i="1" s="1"/>
  <c r="X683" i="1" s="1"/>
  <c r="X7" i="1" s="1"/>
  <c r="AB66" i="1"/>
  <c r="AB98" i="1" s="1"/>
  <c r="AB111" i="1" s="1"/>
  <c r="AB143" i="1" s="1"/>
  <c r="AB156" i="1" s="1"/>
  <c r="AB188" i="1" s="1"/>
  <c r="AB201" i="1" s="1"/>
  <c r="AB233" i="1" s="1"/>
  <c r="AB246" i="1" s="1"/>
  <c r="AB278" i="1" s="1"/>
  <c r="AB291" i="1" s="1"/>
  <c r="AB323" i="1" s="1"/>
  <c r="AB336" i="1" s="1"/>
  <c r="AB368" i="1" s="1"/>
  <c r="AB381" i="1" s="1"/>
  <c r="AB413" i="1" s="1"/>
  <c r="AB426" i="1" s="1"/>
  <c r="AB458" i="1" s="1"/>
  <c r="AB471" i="1" s="1"/>
  <c r="AB503" i="1" s="1"/>
  <c r="AB516" i="1" s="1"/>
  <c r="AB548" i="1" s="1"/>
  <c r="AB561" i="1" s="1"/>
  <c r="AB593" i="1" s="1"/>
  <c r="AB606" i="1" s="1"/>
  <c r="AB638" i="1" s="1"/>
  <c r="AB651" i="1" s="1"/>
  <c r="AB683" i="1" s="1"/>
  <c r="AB7" i="1" s="1"/>
  <c r="I28" i="32" s="1"/>
  <c r="K30" i="29" s="1"/>
  <c r="AF66" i="1"/>
  <c r="AF98" i="1" s="1"/>
  <c r="AF111" i="1" s="1"/>
  <c r="AF143" i="1" s="1"/>
  <c r="AF156" i="1" s="1"/>
  <c r="AF188" i="1" s="1"/>
  <c r="AF201" i="1" s="1"/>
  <c r="AF233" i="1" s="1"/>
  <c r="AF246" i="1" s="1"/>
  <c r="AF278" i="1" s="1"/>
  <c r="AF291" i="1" s="1"/>
  <c r="AF323" i="1" s="1"/>
  <c r="AF336" i="1" s="1"/>
  <c r="AF368" i="1" s="1"/>
  <c r="AF381" i="1" s="1"/>
  <c r="AF413" i="1" s="1"/>
  <c r="AF426" i="1" s="1"/>
  <c r="AF458" i="1" s="1"/>
  <c r="AF471" i="1" s="1"/>
  <c r="AF503" i="1" s="1"/>
  <c r="AF516" i="1" s="1"/>
  <c r="AF548" i="1" s="1"/>
  <c r="AF561" i="1" s="1"/>
  <c r="AF593" i="1" s="1"/>
  <c r="AF606" i="1" s="1"/>
  <c r="AF638" i="1" s="1"/>
  <c r="AF651" i="1" s="1"/>
  <c r="AF683" i="1" s="1"/>
  <c r="AF7" i="1" s="1"/>
  <c r="I32" i="32" s="1"/>
  <c r="K34" i="29" s="1"/>
  <c r="V66" i="2"/>
  <c r="V98" i="2" s="1"/>
  <c r="V111" i="2" s="1"/>
  <c r="V143" i="2" s="1"/>
  <c r="V156" i="2" s="1"/>
  <c r="V188" i="2" s="1"/>
  <c r="V201" i="2" s="1"/>
  <c r="V233" i="2" s="1"/>
  <c r="V246" i="2" s="1"/>
  <c r="V278" i="2" s="1"/>
  <c r="V291" i="2" s="1"/>
  <c r="V323" i="2" s="1"/>
  <c r="V336" i="2" s="1"/>
  <c r="V368" i="2" s="1"/>
  <c r="V381" i="2" s="1"/>
  <c r="V413" i="2" s="1"/>
  <c r="V426" i="2" s="1"/>
  <c r="V458" i="2" s="1"/>
  <c r="V471" i="2" s="1"/>
  <c r="V503" i="2" s="1"/>
  <c r="V516" i="2" s="1"/>
  <c r="V548" i="2" s="1"/>
  <c r="V561" i="2" s="1"/>
  <c r="V593" i="2" s="1"/>
  <c r="V606" i="2" s="1"/>
  <c r="V638" i="2" s="1"/>
  <c r="V651" i="2" s="1"/>
  <c r="V683" i="2" s="1"/>
  <c r="V7" i="2" s="1"/>
  <c r="H23" i="31" s="1"/>
  <c r="L24" i="29" s="1"/>
  <c r="Z66" i="2"/>
  <c r="Z98" i="2" s="1"/>
  <c r="Z111" i="2" s="1"/>
  <c r="Z143" i="2" s="1"/>
  <c r="Z156" i="2" s="1"/>
  <c r="Z188" i="2" s="1"/>
  <c r="Z201" i="2" s="1"/>
  <c r="Z233" i="2" s="1"/>
  <c r="Z246" i="2" s="1"/>
  <c r="Z278" i="2" s="1"/>
  <c r="Z291" i="2" s="1"/>
  <c r="Z323" i="2" s="1"/>
  <c r="Z336" i="2" s="1"/>
  <c r="Z368" i="2" s="1"/>
  <c r="Z381" i="2" s="1"/>
  <c r="Z413" i="2" s="1"/>
  <c r="Z426" i="2" s="1"/>
  <c r="Z458" i="2" s="1"/>
  <c r="Z471" i="2" s="1"/>
  <c r="Z503" i="2" s="1"/>
  <c r="Z516" i="2" s="1"/>
  <c r="Z548" i="2" s="1"/>
  <c r="Z561" i="2" s="1"/>
  <c r="Z593" i="2" s="1"/>
  <c r="Z606" i="2" s="1"/>
  <c r="Z638" i="2" s="1"/>
  <c r="Z651" i="2" s="1"/>
  <c r="Z683" i="2" s="1"/>
  <c r="Z7" i="2" s="1"/>
  <c r="I26" i="31" s="1"/>
  <c r="L28" i="29" s="1"/>
  <c r="AD66" i="2"/>
  <c r="AD98" i="2" s="1"/>
  <c r="AD111" i="2" s="1"/>
  <c r="AD143" i="2" s="1"/>
  <c r="AD156" i="2" s="1"/>
  <c r="AD188" i="2" s="1"/>
  <c r="AD201" i="2" s="1"/>
  <c r="AD233" i="2" s="1"/>
  <c r="AD246" i="2" s="1"/>
  <c r="AD278" i="2" s="1"/>
  <c r="AD291" i="2" s="1"/>
  <c r="AD323" i="2" s="1"/>
  <c r="AD336" i="2" s="1"/>
  <c r="AD368" i="2" s="1"/>
  <c r="AD381" i="2" s="1"/>
  <c r="AD413" i="2" s="1"/>
  <c r="AD426" i="2" s="1"/>
  <c r="AD458" i="2" s="1"/>
  <c r="AD471" i="2" s="1"/>
  <c r="AD503" i="2" s="1"/>
  <c r="AD516" i="2" s="1"/>
  <c r="AD548" i="2" s="1"/>
  <c r="AD561" i="2" s="1"/>
  <c r="AD593" i="2" s="1"/>
  <c r="AD606" i="2" s="1"/>
  <c r="AD638" i="2" s="1"/>
  <c r="AD651" i="2" s="1"/>
  <c r="AD683" i="2" s="1"/>
  <c r="AD7" i="2" s="1"/>
  <c r="I30" i="31" s="1"/>
  <c r="L32" i="29" s="1"/>
  <c r="AH66" i="2"/>
  <c r="AH98" i="2" s="1"/>
  <c r="AH111" i="2" s="1"/>
  <c r="AH143" i="2" s="1"/>
  <c r="AH156" i="2" s="1"/>
  <c r="AH188" i="2" s="1"/>
  <c r="AH201" i="2" s="1"/>
  <c r="AH233" i="2" s="1"/>
  <c r="AH246" i="2" s="1"/>
  <c r="AH278" i="2" s="1"/>
  <c r="AH291" i="2" s="1"/>
  <c r="AH323" i="2" s="1"/>
  <c r="AH336" i="2" s="1"/>
  <c r="AH368" i="2" s="1"/>
  <c r="AH381" i="2" s="1"/>
  <c r="AH413" i="2" s="1"/>
  <c r="AH426" i="2" s="1"/>
  <c r="AH458" i="2" s="1"/>
  <c r="AH471" i="2" s="1"/>
  <c r="AH503" i="2" s="1"/>
  <c r="AH516" i="2" s="1"/>
  <c r="AH548" i="2" s="1"/>
  <c r="AH561" i="2" s="1"/>
  <c r="AH593" i="2" s="1"/>
  <c r="AH606" i="2" s="1"/>
  <c r="AH638" i="2" s="1"/>
  <c r="AH651" i="2" s="1"/>
  <c r="AH683" i="2" s="1"/>
  <c r="AH7" i="2" s="1"/>
  <c r="I34" i="31" s="1"/>
  <c r="L36" i="29" s="1"/>
  <c r="U66" i="12"/>
  <c r="U98" i="12" s="1"/>
  <c r="U111" i="12" s="1"/>
  <c r="U143" i="12" s="1"/>
  <c r="U156" i="12" s="1"/>
  <c r="U188" i="12" s="1"/>
  <c r="U201" i="12" s="1"/>
  <c r="U233" i="12" s="1"/>
  <c r="U246" i="12" s="1"/>
  <c r="U278" i="12" s="1"/>
  <c r="U291" i="12" s="1"/>
  <c r="U323" i="12" s="1"/>
  <c r="U336" i="12" s="1"/>
  <c r="U368" i="12" s="1"/>
  <c r="U381" i="12" s="1"/>
  <c r="U413" i="12" s="1"/>
  <c r="U426" i="12" s="1"/>
  <c r="U458" i="12" s="1"/>
  <c r="U471" i="12" s="1"/>
  <c r="U503" i="12" s="1"/>
  <c r="U516" i="12" s="1"/>
  <c r="U548" i="12" s="1"/>
  <c r="Y66" i="12"/>
  <c r="Y98" i="12" s="1"/>
  <c r="Y111" i="12" s="1"/>
  <c r="Y143" i="12" s="1"/>
  <c r="Y156" i="12" s="1"/>
  <c r="Y188" i="12" s="1"/>
  <c r="Y201" i="12" s="1"/>
  <c r="Y233" i="12" s="1"/>
  <c r="Y246" i="12" s="1"/>
  <c r="Y278" i="12" s="1"/>
  <c r="Y291" i="12" s="1"/>
  <c r="Y323" i="12" s="1"/>
  <c r="Y336" i="12" s="1"/>
  <c r="Y368" i="12" s="1"/>
  <c r="Y381" i="12" s="1"/>
  <c r="Y413" i="12" s="1"/>
  <c r="Y426" i="12" s="1"/>
  <c r="Y458" i="12" s="1"/>
  <c r="X39" i="13" s="1"/>
  <c r="AC66" i="12"/>
  <c r="AC98" i="12" s="1"/>
  <c r="AC111" i="12" s="1"/>
  <c r="AC143" i="12" s="1"/>
  <c r="AC156" i="12" s="1"/>
  <c r="AC188" i="12" s="1"/>
  <c r="AC201" i="12" s="1"/>
  <c r="AC233" i="12" s="1"/>
  <c r="AC246" i="12" s="1"/>
  <c r="AC278" i="12" s="1"/>
  <c r="AC291" i="12" s="1"/>
  <c r="AC323" i="12" s="1"/>
  <c r="AC336" i="12" s="1"/>
  <c r="AC368" i="12" s="1"/>
  <c r="AC381" i="12" s="1"/>
  <c r="AC413" i="12" s="1"/>
  <c r="AC426" i="12" s="1"/>
  <c r="AC458" i="12" s="1"/>
  <c r="AB39" i="13" s="1"/>
  <c r="AG66" i="12"/>
  <c r="AG98" i="12" s="1"/>
  <c r="AG111" i="12" s="1"/>
  <c r="AG143" i="12" s="1"/>
  <c r="AG156" i="12" s="1"/>
  <c r="AG188" i="12" s="1"/>
  <c r="AG201" i="12" s="1"/>
  <c r="AG233" i="12" s="1"/>
  <c r="AG246" i="12" s="1"/>
  <c r="AG278" i="12" s="1"/>
  <c r="AG291" i="12" s="1"/>
  <c r="AG323" i="12" s="1"/>
  <c r="AG336" i="12" s="1"/>
  <c r="AG368" i="12" s="1"/>
  <c r="AG381" i="12" s="1"/>
  <c r="AG413" i="12" s="1"/>
  <c r="AG426" i="12" s="1"/>
  <c r="AG458" i="12" s="1"/>
  <c r="AG471" i="12" s="1"/>
  <c r="AG503" i="12" s="1"/>
  <c r="AG516" i="12" s="1"/>
  <c r="AG548" i="12" s="1"/>
  <c r="AG561" i="12" s="1"/>
  <c r="AG593" i="12" s="1"/>
  <c r="AG606" i="12" s="1"/>
  <c r="AG638" i="12" s="1"/>
  <c r="AG651" i="12" s="1"/>
  <c r="AG683" i="12" s="1"/>
  <c r="AG7" i="12" s="1"/>
  <c r="I33" i="18" s="1"/>
  <c r="M35" i="17" s="1"/>
  <c r="X66" i="8"/>
  <c r="X98" i="8" s="1"/>
  <c r="X111" i="8" s="1"/>
  <c r="X143" i="8" s="1"/>
  <c r="X156" i="8" s="1"/>
  <c r="X188" i="8" s="1"/>
  <c r="X201" i="8" s="1"/>
  <c r="X233" i="8" s="1"/>
  <c r="X246" i="8" s="1"/>
  <c r="X278" i="8" s="1"/>
  <c r="X291" i="8" s="1"/>
  <c r="X323" i="8" s="1"/>
  <c r="X336" i="8" s="1"/>
  <c r="X368" i="8" s="1"/>
  <c r="X381" i="8" s="1"/>
  <c r="X413" i="8" s="1"/>
  <c r="X426" i="8" s="1"/>
  <c r="X458" i="8" s="1"/>
  <c r="W33" i="13" s="1"/>
  <c r="AB66" i="8"/>
  <c r="AB98" i="8" s="1"/>
  <c r="AB111" i="8" s="1"/>
  <c r="AB143" i="8" s="1"/>
  <c r="AB156" i="8" s="1"/>
  <c r="AB188" i="8" s="1"/>
  <c r="AB201" i="8" s="1"/>
  <c r="AB233" i="8" s="1"/>
  <c r="AB246" i="8" s="1"/>
  <c r="AB278" i="8" s="1"/>
  <c r="AB291" i="8" s="1"/>
  <c r="AB323" i="8" s="1"/>
  <c r="AB336" i="8" s="1"/>
  <c r="AB368" i="8" s="1"/>
  <c r="AB381" i="8" s="1"/>
  <c r="AB413" i="8" s="1"/>
  <c r="AB426" i="8" s="1"/>
  <c r="AB458" i="8" s="1"/>
  <c r="AB471" i="8" s="1"/>
  <c r="AB503" i="8" s="1"/>
  <c r="AB516" i="8" s="1"/>
  <c r="AB548" i="8" s="1"/>
  <c r="AB561" i="8" s="1"/>
  <c r="AB593" i="8" s="1"/>
  <c r="AB606" i="8" s="1"/>
  <c r="AB638" i="8" s="1"/>
  <c r="AB651" i="8" s="1"/>
  <c r="AB683" i="8" s="1"/>
  <c r="AB7" i="8" s="1"/>
  <c r="AF66" i="8"/>
  <c r="AF98" i="8" s="1"/>
  <c r="AF111" i="8" s="1"/>
  <c r="AF143" i="8" s="1"/>
  <c r="AF156" i="8" s="1"/>
  <c r="AF188" i="8" s="1"/>
  <c r="AF201" i="8" s="1"/>
  <c r="AF233" i="8" s="1"/>
  <c r="AF246" i="8" s="1"/>
  <c r="AF278" i="8" s="1"/>
  <c r="AF291" i="8" s="1"/>
  <c r="AF323" i="8" s="1"/>
  <c r="AF336" i="8" s="1"/>
  <c r="AF368" i="8" s="1"/>
  <c r="AF381" i="8" s="1"/>
  <c r="AF413" i="8" s="1"/>
  <c r="AF426" i="8" s="1"/>
  <c r="AF458" i="8" s="1"/>
  <c r="AF471" i="8" s="1"/>
  <c r="AF503" i="8" s="1"/>
  <c r="AF516" i="8" s="1"/>
  <c r="AF548" i="8" s="1"/>
  <c r="AF561" i="8" s="1"/>
  <c r="AF593" i="8" s="1"/>
  <c r="AF606" i="8" s="1"/>
  <c r="AF638" i="8" s="1"/>
  <c r="AF651" i="8" s="1"/>
  <c r="AF683" i="8" s="1"/>
  <c r="AF7" i="8" s="1"/>
  <c r="I32" i="23" s="1"/>
  <c r="L34" i="21" s="1"/>
  <c r="W66" i="4"/>
  <c r="W98" i="4" s="1"/>
  <c r="W111" i="4" s="1"/>
  <c r="W143" i="4" s="1"/>
  <c r="W156" i="4" s="1"/>
  <c r="W188" i="4" s="1"/>
  <c r="W201" i="4" s="1"/>
  <c r="W233" i="4" s="1"/>
  <c r="W246" i="4" s="1"/>
  <c r="W278" i="4" s="1"/>
  <c r="W291" i="4" s="1"/>
  <c r="W323" i="4" s="1"/>
  <c r="W336" i="4" s="1"/>
  <c r="W368" i="4" s="1"/>
  <c r="W381" i="4" s="1"/>
  <c r="W413" i="4" s="1"/>
  <c r="W426" i="4" s="1"/>
  <c r="W458" i="4" s="1"/>
  <c r="W471" i="4" s="1"/>
  <c r="W503" i="4" s="1"/>
  <c r="W516" i="4" s="1"/>
  <c r="W548" i="4" s="1"/>
  <c r="W561" i="4" s="1"/>
  <c r="W593" i="4" s="1"/>
  <c r="W606" i="4" s="1"/>
  <c r="W638" i="4" s="1"/>
  <c r="W651" i="4" s="1"/>
  <c r="W683" i="4" s="1"/>
  <c r="W7" i="4" s="1"/>
  <c r="AA66" i="4"/>
  <c r="AA98" i="4" s="1"/>
  <c r="AA111" i="4" s="1"/>
  <c r="AA143" i="4" s="1"/>
  <c r="AA156" i="4" s="1"/>
  <c r="AA188" i="4" s="1"/>
  <c r="AA201" i="4" s="1"/>
  <c r="AA233" i="4" s="1"/>
  <c r="AA246" i="4" s="1"/>
  <c r="AA278" i="4" s="1"/>
  <c r="AA291" i="4" s="1"/>
  <c r="AA323" i="4" s="1"/>
  <c r="AA336" i="4" s="1"/>
  <c r="AA368" i="4" s="1"/>
  <c r="AA381" i="4" s="1"/>
  <c r="AA413" i="4" s="1"/>
  <c r="AA426" i="4" s="1"/>
  <c r="AA458" i="4" s="1"/>
  <c r="Z27" i="13" s="1"/>
  <c r="AE66" i="4"/>
  <c r="AE98" i="4" s="1"/>
  <c r="AE111" i="4" s="1"/>
  <c r="AE143" i="4" s="1"/>
  <c r="AE156" i="4" s="1"/>
  <c r="AE188" i="4" s="1"/>
  <c r="AE201" i="4" s="1"/>
  <c r="AE233" i="4" s="1"/>
  <c r="AE246" i="4" s="1"/>
  <c r="AE278" i="4" s="1"/>
  <c r="AE291" i="4" s="1"/>
  <c r="AE323" i="4" s="1"/>
  <c r="AE336" i="4" s="1"/>
  <c r="AE368" i="4" s="1"/>
  <c r="AE381" i="4" s="1"/>
  <c r="AE413" i="4" s="1"/>
  <c r="AE426" i="4" s="1"/>
  <c r="AE458" i="4" s="1"/>
  <c r="AD27" i="13" s="1"/>
  <c r="W66" i="6"/>
  <c r="W98" i="6" s="1"/>
  <c r="W111" i="6" s="1"/>
  <c r="W143" i="6" s="1"/>
  <c r="W156" i="6" s="1"/>
  <c r="W188" i="6" s="1"/>
  <c r="W201" i="6" s="1"/>
  <c r="W233" i="6" s="1"/>
  <c r="W246" i="6" s="1"/>
  <c r="W278" i="6" s="1"/>
  <c r="W291" i="6" s="1"/>
  <c r="W323" i="6" s="1"/>
  <c r="W336" i="6" s="1"/>
  <c r="W368" i="6" s="1"/>
  <c r="W381" i="6" s="1"/>
  <c r="W413" i="6" s="1"/>
  <c r="W426" i="6" s="1"/>
  <c r="W458" i="6" s="1"/>
  <c r="W471" i="6" s="1"/>
  <c r="W503" i="6" s="1"/>
  <c r="W516" i="6" s="1"/>
  <c r="W548" i="6" s="1"/>
  <c r="W561" i="6" s="1"/>
  <c r="W593" i="6" s="1"/>
  <c r="W606" i="6" s="1"/>
  <c r="W638" i="6" s="1"/>
  <c r="W651" i="6" s="1"/>
  <c r="W683" i="6" s="1"/>
  <c r="W7" i="6" s="1"/>
  <c r="AA66" i="6"/>
  <c r="AA98" i="6" s="1"/>
  <c r="AA111" i="6" s="1"/>
  <c r="AA143" i="6" s="1"/>
  <c r="AA156" i="6" s="1"/>
  <c r="AA188" i="6" s="1"/>
  <c r="AA201" i="6" s="1"/>
  <c r="AA233" i="6" s="1"/>
  <c r="AA246" i="6" s="1"/>
  <c r="AA278" i="6" s="1"/>
  <c r="AA291" i="6" s="1"/>
  <c r="AA323" i="6" s="1"/>
  <c r="AA336" i="6" s="1"/>
  <c r="AA368" i="6" s="1"/>
  <c r="AA381" i="6" s="1"/>
  <c r="AA413" i="6" s="1"/>
  <c r="AA426" i="6" s="1"/>
  <c r="AA458" i="6" s="1"/>
  <c r="AA471" i="6" s="1"/>
  <c r="AA503" i="6" s="1"/>
  <c r="AA516" i="6" s="1"/>
  <c r="AA548" i="6" s="1"/>
  <c r="AA561" i="6" s="1"/>
  <c r="AA593" i="6" s="1"/>
  <c r="AA606" i="6" s="1"/>
  <c r="AA638" i="6" s="1"/>
  <c r="AA651" i="6" s="1"/>
  <c r="AA683" i="6" s="1"/>
  <c r="AA7" i="6" s="1"/>
  <c r="I27" i="26" s="1"/>
  <c r="M29" i="25" s="1"/>
  <c r="AE66" i="6"/>
  <c r="AE98" i="6" s="1"/>
  <c r="AE111" i="6" s="1"/>
  <c r="AE143" i="6" s="1"/>
  <c r="AE156" i="6" s="1"/>
  <c r="AE188" i="6" s="1"/>
  <c r="AE201" i="6" s="1"/>
  <c r="AE233" i="6" s="1"/>
  <c r="AE246" i="6" s="1"/>
  <c r="AE278" i="6" s="1"/>
  <c r="AE291" i="6" s="1"/>
  <c r="AE323" i="6" s="1"/>
  <c r="AE336" i="6" s="1"/>
  <c r="AE368" i="6" s="1"/>
  <c r="AE381" i="6" s="1"/>
  <c r="AE413" i="6" s="1"/>
  <c r="AE426" i="6" s="1"/>
  <c r="AE458" i="6" s="1"/>
  <c r="AE471" i="6" s="1"/>
  <c r="AE503" i="6" s="1"/>
  <c r="AE516" i="6" s="1"/>
  <c r="AE548" i="6" s="1"/>
  <c r="AE561" i="6" s="1"/>
  <c r="AE593" i="6" s="1"/>
  <c r="AE606" i="6" s="1"/>
  <c r="AE638" i="6" s="1"/>
  <c r="AE651" i="6" s="1"/>
  <c r="AE683" i="6" s="1"/>
  <c r="AE7" i="6" s="1"/>
  <c r="I31" i="26" s="1"/>
  <c r="V66" i="7"/>
  <c r="V98" i="7" s="1"/>
  <c r="V111" i="7" s="1"/>
  <c r="V143" i="7" s="1"/>
  <c r="V156" i="7" s="1"/>
  <c r="V188" i="7" s="1"/>
  <c r="V201" i="7" s="1"/>
  <c r="V233" i="7" s="1"/>
  <c r="V246" i="7" s="1"/>
  <c r="V278" i="7" s="1"/>
  <c r="V291" i="7" s="1"/>
  <c r="V323" i="7" s="1"/>
  <c r="V336" i="7" s="1"/>
  <c r="V368" i="7" s="1"/>
  <c r="V381" i="7" s="1"/>
  <c r="V413" i="7" s="1"/>
  <c r="V426" i="7" s="1"/>
  <c r="V458" i="7" s="1"/>
  <c r="V471" i="7" s="1"/>
  <c r="V503" i="7" s="1"/>
  <c r="V516" i="7" s="1"/>
  <c r="V548" i="7" s="1"/>
  <c r="V561" i="7" s="1"/>
  <c r="V593" i="7" s="1"/>
  <c r="V606" i="7" s="1"/>
  <c r="V638" i="7" s="1"/>
  <c r="V651" i="7" s="1"/>
  <c r="V683" i="7" s="1"/>
  <c r="V7" i="7" s="1"/>
  <c r="H23" i="24" s="1"/>
  <c r="K24" i="21" s="1"/>
  <c r="AC66" i="7"/>
  <c r="AC98" i="7" s="1"/>
  <c r="AC111" i="7" s="1"/>
  <c r="AC143" i="7" s="1"/>
  <c r="AC156" i="7" s="1"/>
  <c r="AC188" i="7" s="1"/>
  <c r="AC201" i="7" s="1"/>
  <c r="AC233" i="7" s="1"/>
  <c r="AC246" i="7" s="1"/>
  <c r="AC278" i="7" s="1"/>
  <c r="AC291" i="7" s="1"/>
  <c r="AC323" i="7" s="1"/>
  <c r="AC336" i="7" s="1"/>
  <c r="AC368" i="7" s="1"/>
  <c r="AC381" i="7" s="1"/>
  <c r="AC413" i="7" s="1"/>
  <c r="AC426" i="7" s="1"/>
  <c r="AC458" i="7" s="1"/>
  <c r="AC471" i="7" s="1"/>
  <c r="AC503" i="7" s="1"/>
  <c r="AC516" i="7" s="1"/>
  <c r="AC548" i="7" s="1"/>
  <c r="AC561" i="7" s="1"/>
  <c r="AC593" i="7" s="1"/>
  <c r="AC606" i="7" s="1"/>
  <c r="AC638" i="7" s="1"/>
  <c r="AC651" i="7" s="1"/>
  <c r="AC683" i="7" s="1"/>
  <c r="AC7" i="7" s="1"/>
  <c r="I29" i="24" s="1"/>
  <c r="K31" i="21" s="1"/>
  <c r="W66" i="1"/>
  <c r="W98" i="1" s="1"/>
  <c r="W111" i="1" s="1"/>
  <c r="W143" i="1" s="1"/>
  <c r="W156" i="1" s="1"/>
  <c r="W188" i="1" s="1"/>
  <c r="W201" i="1" s="1"/>
  <c r="W233" i="1" s="1"/>
  <c r="W246" i="1" s="1"/>
  <c r="W278" i="1" s="1"/>
  <c r="W291" i="1" s="1"/>
  <c r="W323" i="1" s="1"/>
  <c r="W336" i="1" s="1"/>
  <c r="W368" i="1" s="1"/>
  <c r="W381" i="1" s="1"/>
  <c r="W413" i="1" s="1"/>
  <c r="W426" i="1" s="1"/>
  <c r="W458" i="1" s="1"/>
  <c r="W471" i="1" s="1"/>
  <c r="W503" i="1" s="1"/>
  <c r="W516" i="1" s="1"/>
  <c r="W548" i="1" s="1"/>
  <c r="W561" i="1" s="1"/>
  <c r="W593" i="1" s="1"/>
  <c r="W606" i="1" s="1"/>
  <c r="W638" i="1" s="1"/>
  <c r="W651" i="1" s="1"/>
  <c r="W683" i="1" s="1"/>
  <c r="W7" i="1" s="1"/>
  <c r="AA66" i="1"/>
  <c r="AA98" i="1" s="1"/>
  <c r="AA111" i="1" s="1"/>
  <c r="AA143" i="1" s="1"/>
  <c r="AA156" i="1" s="1"/>
  <c r="AA188" i="1" s="1"/>
  <c r="AA201" i="1" s="1"/>
  <c r="AA233" i="1" s="1"/>
  <c r="AA246" i="1" s="1"/>
  <c r="AA278" i="1" s="1"/>
  <c r="AA291" i="1" s="1"/>
  <c r="AA323" i="1" s="1"/>
  <c r="AA336" i="1" s="1"/>
  <c r="AA368" i="1" s="1"/>
  <c r="AA381" i="1" s="1"/>
  <c r="AA413" i="1" s="1"/>
  <c r="AA426" i="1" s="1"/>
  <c r="AA458" i="1" s="1"/>
  <c r="AA471" i="1" s="1"/>
  <c r="AA503" i="1" s="1"/>
  <c r="AA516" i="1" s="1"/>
  <c r="AA548" i="1" s="1"/>
  <c r="AA561" i="1" s="1"/>
  <c r="AA593" i="1" s="1"/>
  <c r="AA606" i="1" s="1"/>
  <c r="AA638" i="1" s="1"/>
  <c r="AA651" i="1" s="1"/>
  <c r="AA683" i="1" s="1"/>
  <c r="AA7" i="1" s="1"/>
  <c r="I27" i="32" s="1"/>
  <c r="K29" i="29" s="1"/>
  <c r="AE66" i="1"/>
  <c r="AE98" i="1" s="1"/>
  <c r="AE111" i="1" s="1"/>
  <c r="AE143" i="1" s="1"/>
  <c r="AE156" i="1" s="1"/>
  <c r="AE188" i="1" s="1"/>
  <c r="AE201" i="1" s="1"/>
  <c r="AE233" i="1" s="1"/>
  <c r="AE246" i="1" s="1"/>
  <c r="AE278" i="1" s="1"/>
  <c r="AE291" i="1" s="1"/>
  <c r="AE323" i="1" s="1"/>
  <c r="AE336" i="1" s="1"/>
  <c r="AE368" i="1" s="1"/>
  <c r="AE381" i="1" s="1"/>
  <c r="AE413" i="1" s="1"/>
  <c r="AE426" i="1" s="1"/>
  <c r="AE458" i="1" s="1"/>
  <c r="AE471" i="1" s="1"/>
  <c r="AE503" i="1" s="1"/>
  <c r="AE516" i="1" s="1"/>
  <c r="AE548" i="1" s="1"/>
  <c r="AE561" i="1" s="1"/>
  <c r="AE593" i="1" s="1"/>
  <c r="AE606" i="1" s="1"/>
  <c r="AE638" i="1" s="1"/>
  <c r="AE651" i="1" s="1"/>
  <c r="AE683" i="1" s="1"/>
  <c r="AE7" i="1" s="1"/>
  <c r="U66" i="2"/>
  <c r="U98" i="2" s="1"/>
  <c r="U111" i="2" s="1"/>
  <c r="U143" i="2" s="1"/>
  <c r="U156" i="2" s="1"/>
  <c r="U188" i="2" s="1"/>
  <c r="U201" i="2" s="1"/>
  <c r="U233" i="2" s="1"/>
  <c r="U246" i="2" s="1"/>
  <c r="U278" i="2" s="1"/>
  <c r="U291" i="2" s="1"/>
  <c r="U323" i="2" s="1"/>
  <c r="U336" i="2" s="1"/>
  <c r="U368" i="2" s="1"/>
  <c r="U381" i="2" s="1"/>
  <c r="U413" i="2" s="1"/>
  <c r="U426" i="2" s="1"/>
  <c r="U458" i="2" s="1"/>
  <c r="U471" i="2" s="1"/>
  <c r="U503" i="2" s="1"/>
  <c r="U516" i="2" s="1"/>
  <c r="U548" i="2" s="1"/>
  <c r="AG66" i="2"/>
  <c r="AG98" i="2" s="1"/>
  <c r="AG111" i="2" s="1"/>
  <c r="AG143" i="2" s="1"/>
  <c r="AG156" i="2" s="1"/>
  <c r="AG188" i="2" s="1"/>
  <c r="AG201" i="2" s="1"/>
  <c r="AG233" i="2" s="1"/>
  <c r="AG246" i="2" s="1"/>
  <c r="AG278" i="2" s="1"/>
  <c r="AG291" i="2" s="1"/>
  <c r="AG323" i="2" s="1"/>
  <c r="AG336" i="2" s="1"/>
  <c r="AG368" i="2" s="1"/>
  <c r="AG381" i="2" s="1"/>
  <c r="AG413" i="2" s="1"/>
  <c r="AG426" i="2" s="1"/>
  <c r="AG458" i="2" s="1"/>
  <c r="AG471" i="2" s="1"/>
  <c r="AG503" i="2" s="1"/>
  <c r="AG516" i="2" s="1"/>
  <c r="AG548" i="2" s="1"/>
  <c r="AG561" i="2" s="1"/>
  <c r="AG593" i="2" s="1"/>
  <c r="AG606" i="2" s="1"/>
  <c r="AG638" i="2" s="1"/>
  <c r="AG651" i="2" s="1"/>
  <c r="AG683" i="2" s="1"/>
  <c r="AG7" i="2" s="1"/>
  <c r="I33" i="31" s="1"/>
  <c r="X66" i="12"/>
  <c r="X98" i="12" s="1"/>
  <c r="X111" i="12" s="1"/>
  <c r="X143" i="12" s="1"/>
  <c r="X156" i="12" s="1"/>
  <c r="X188" i="12" s="1"/>
  <c r="X201" i="12" s="1"/>
  <c r="X233" i="12" s="1"/>
  <c r="X246" i="12" s="1"/>
  <c r="X278" i="12" s="1"/>
  <c r="X291" i="12" s="1"/>
  <c r="X323" i="12" s="1"/>
  <c r="X336" i="12" s="1"/>
  <c r="X368" i="12" s="1"/>
  <c r="X381" i="12" s="1"/>
  <c r="X413" i="12" s="1"/>
  <c r="X426" i="12" s="1"/>
  <c r="X458" i="12" s="1"/>
  <c r="X471" i="12" s="1"/>
  <c r="X503" i="12" s="1"/>
  <c r="X516" i="12" s="1"/>
  <c r="X548" i="12" s="1"/>
  <c r="X561" i="12" s="1"/>
  <c r="X593" i="12" s="1"/>
  <c r="X606" i="12" s="1"/>
  <c r="X638" i="12" s="1"/>
  <c r="X651" i="12" s="1"/>
  <c r="X683" i="12" s="1"/>
  <c r="X7" i="12" s="1"/>
  <c r="AB66" i="12"/>
  <c r="AB98" i="12" s="1"/>
  <c r="AB111" i="12" s="1"/>
  <c r="AB143" i="12" s="1"/>
  <c r="AB156" i="12" s="1"/>
  <c r="AB188" i="12" s="1"/>
  <c r="AB201" i="12" s="1"/>
  <c r="AB233" i="12" s="1"/>
  <c r="AB246" i="12" s="1"/>
  <c r="AB278" i="12" s="1"/>
  <c r="AB291" i="12" s="1"/>
  <c r="AB323" i="12" s="1"/>
  <c r="AB336" i="12" s="1"/>
  <c r="AB368" i="12" s="1"/>
  <c r="AB381" i="12" s="1"/>
  <c r="AB413" i="12" s="1"/>
  <c r="AB426" i="12" s="1"/>
  <c r="AB458" i="12" s="1"/>
  <c r="AB471" i="12" s="1"/>
  <c r="AB503" i="12" s="1"/>
  <c r="AB516" i="12" s="1"/>
  <c r="AB548" i="12" s="1"/>
  <c r="AB561" i="12" s="1"/>
  <c r="AB593" i="12" s="1"/>
  <c r="AB606" i="12" s="1"/>
  <c r="AB638" i="12" s="1"/>
  <c r="AB651" i="12" s="1"/>
  <c r="AB683" i="12" s="1"/>
  <c r="AB7" i="12" s="1"/>
  <c r="I28" i="18" s="1"/>
  <c r="M30" i="17" s="1"/>
  <c r="W66" i="8"/>
  <c r="W98" i="8" s="1"/>
  <c r="W111" i="8" s="1"/>
  <c r="W143" i="8" s="1"/>
  <c r="W156" i="8" s="1"/>
  <c r="W188" i="8" s="1"/>
  <c r="W201" i="8" s="1"/>
  <c r="W233" i="8" s="1"/>
  <c r="W246" i="8" s="1"/>
  <c r="W278" i="8" s="1"/>
  <c r="W291" i="8" s="1"/>
  <c r="W323" i="8" s="1"/>
  <c r="W336" i="8" s="1"/>
  <c r="W368" i="8" s="1"/>
  <c r="W381" i="8" s="1"/>
  <c r="W413" i="8" s="1"/>
  <c r="W426" i="8" s="1"/>
  <c r="W458" i="8" s="1"/>
  <c r="W471" i="8" s="1"/>
  <c r="W503" i="8" s="1"/>
  <c r="W516" i="8" s="1"/>
  <c r="W548" i="8" s="1"/>
  <c r="W561" i="8" s="1"/>
  <c r="W593" i="8" s="1"/>
  <c r="W606" i="8" s="1"/>
  <c r="W638" i="8" s="1"/>
  <c r="W651" i="8" s="1"/>
  <c r="W683" i="8" s="1"/>
  <c r="W7" i="8" s="1"/>
  <c r="AA66" i="8"/>
  <c r="AA98" i="8" s="1"/>
  <c r="AA111" i="8" s="1"/>
  <c r="AA143" i="8" s="1"/>
  <c r="AA156" i="8" s="1"/>
  <c r="AA188" i="8" s="1"/>
  <c r="AA201" i="8" s="1"/>
  <c r="AA233" i="8" s="1"/>
  <c r="AA246" i="8" s="1"/>
  <c r="AA278" i="8" s="1"/>
  <c r="AA291" i="8" s="1"/>
  <c r="AA323" i="8" s="1"/>
  <c r="AA336" i="8" s="1"/>
  <c r="AA368" i="8" s="1"/>
  <c r="AA381" i="8" s="1"/>
  <c r="AA413" i="8" s="1"/>
  <c r="AA426" i="8" s="1"/>
  <c r="AA458" i="8" s="1"/>
  <c r="Z33" i="13" s="1"/>
  <c r="AE66" i="9"/>
  <c r="AE98" i="9" s="1"/>
  <c r="AE111" i="9" s="1"/>
  <c r="AE143" i="9" s="1"/>
  <c r="AE156" i="9" s="1"/>
  <c r="AE188" i="9" s="1"/>
  <c r="AE201" i="9" s="1"/>
  <c r="AE233" i="9" s="1"/>
  <c r="AE246" i="9" s="1"/>
  <c r="AE278" i="9" s="1"/>
  <c r="AE291" i="9" s="1"/>
  <c r="AE323" i="9" s="1"/>
  <c r="AE336" i="9" s="1"/>
  <c r="AE368" i="9" s="1"/>
  <c r="AE381" i="9" s="1"/>
  <c r="AE413" i="9" s="1"/>
  <c r="AE426" i="9" s="1"/>
  <c r="AE458" i="9" s="1"/>
  <c r="AE471" i="9" s="1"/>
  <c r="AE503" i="9" s="1"/>
  <c r="AE516" i="9" s="1"/>
  <c r="AE548" i="9" s="1"/>
  <c r="AE561" i="9" s="1"/>
  <c r="AE593" i="9" s="1"/>
  <c r="AE606" i="9" s="1"/>
  <c r="AE638" i="9" s="1"/>
  <c r="AE651" i="9" s="1"/>
  <c r="AE683" i="9" s="1"/>
  <c r="AE7" i="9" s="1"/>
  <c r="I31" i="22" s="1"/>
  <c r="M33" i="21" s="1"/>
  <c r="AA66" i="9"/>
  <c r="AA98" i="9" s="1"/>
  <c r="AA111" i="9" s="1"/>
  <c r="AA143" i="9" s="1"/>
  <c r="AA156" i="9" s="1"/>
  <c r="AA188" i="9" s="1"/>
  <c r="AA201" i="9" s="1"/>
  <c r="AA233" i="9" s="1"/>
  <c r="AA246" i="9" s="1"/>
  <c r="AA278" i="9" s="1"/>
  <c r="AA291" i="9" s="1"/>
  <c r="AA323" i="9" s="1"/>
  <c r="AA336" i="9" s="1"/>
  <c r="AA368" i="9" s="1"/>
  <c r="AA381" i="9" s="1"/>
  <c r="AA413" i="9" s="1"/>
  <c r="AA426" i="9" s="1"/>
  <c r="AA458" i="9" s="1"/>
  <c r="AA471" i="9" s="1"/>
  <c r="AA503" i="9" s="1"/>
  <c r="AA516" i="9" s="1"/>
  <c r="AA548" i="9" s="1"/>
  <c r="AA561" i="9" s="1"/>
  <c r="AA593" i="9" s="1"/>
  <c r="AA606" i="9" s="1"/>
  <c r="AA638" i="9" s="1"/>
  <c r="AA651" i="9" s="1"/>
  <c r="AA683" i="9" s="1"/>
  <c r="AA7" i="9" s="1"/>
  <c r="W66" i="9"/>
  <c r="W98" i="9" s="1"/>
  <c r="W111" i="9" s="1"/>
  <c r="W143" i="9" s="1"/>
  <c r="W156" i="9" s="1"/>
  <c r="W188" i="9" s="1"/>
  <c r="W201" i="9" s="1"/>
  <c r="W233" i="9" s="1"/>
  <c r="W246" i="9" s="1"/>
  <c r="W278" i="9" s="1"/>
  <c r="W291" i="9" s="1"/>
  <c r="W323" i="9" s="1"/>
  <c r="W336" i="9" s="1"/>
  <c r="W368" i="9" s="1"/>
  <c r="W381" i="9" s="1"/>
  <c r="W413" i="9" s="1"/>
  <c r="W426" i="9" s="1"/>
  <c r="W458" i="9" s="1"/>
  <c r="W471" i="9" s="1"/>
  <c r="W503" i="9" s="1"/>
  <c r="W516" i="9" s="1"/>
  <c r="W548" i="9" s="1"/>
  <c r="W561" i="9" s="1"/>
  <c r="W593" i="9" s="1"/>
  <c r="W606" i="9" s="1"/>
  <c r="W638" i="9" s="1"/>
  <c r="W651" i="9" s="1"/>
  <c r="W683" i="9" s="1"/>
  <c r="W7" i="9" s="1"/>
  <c r="X66" i="11"/>
  <c r="X98" i="11" s="1"/>
  <c r="X111" i="11" s="1"/>
  <c r="X143" i="11" s="1"/>
  <c r="X156" i="11" s="1"/>
  <c r="X188" i="11" s="1"/>
  <c r="X201" i="11" s="1"/>
  <c r="X233" i="11" s="1"/>
  <c r="X246" i="11" s="1"/>
  <c r="X278" i="11" s="1"/>
  <c r="X291" i="11" s="1"/>
  <c r="X323" i="11" s="1"/>
  <c r="X336" i="11" s="1"/>
  <c r="X368" i="11" s="1"/>
  <c r="X381" i="11" s="1"/>
  <c r="X413" i="11" s="1"/>
  <c r="X426" i="11" s="1"/>
  <c r="X458" i="11" s="1"/>
  <c r="X471" i="11" s="1"/>
  <c r="X503" i="11" s="1"/>
  <c r="X516" i="11" s="1"/>
  <c r="X548" i="11" s="1"/>
  <c r="X561" i="11" s="1"/>
  <c r="X593" i="11" s="1"/>
  <c r="X606" i="11" s="1"/>
  <c r="X638" i="11" s="1"/>
  <c r="X651" i="11" s="1"/>
  <c r="X683" i="11" s="1"/>
  <c r="X7" i="11" s="1"/>
  <c r="AB66" i="11"/>
  <c r="AB98" i="11" s="1"/>
  <c r="AB111" i="11" s="1"/>
  <c r="AB143" i="11" s="1"/>
  <c r="AB156" i="11" s="1"/>
  <c r="AB188" i="11" s="1"/>
  <c r="AB201" i="11" s="1"/>
  <c r="AB233" i="11" s="1"/>
  <c r="AB246" i="11" s="1"/>
  <c r="AB278" i="11" s="1"/>
  <c r="AB291" i="11" s="1"/>
  <c r="AB323" i="11" s="1"/>
  <c r="AB336" i="11" s="1"/>
  <c r="AB368" i="11" s="1"/>
  <c r="AB381" i="11" s="1"/>
  <c r="AB413" i="11" s="1"/>
  <c r="AB426" i="11" s="1"/>
  <c r="AB458" i="11" s="1"/>
  <c r="AB471" i="11" s="1"/>
  <c r="AB503" i="11" s="1"/>
  <c r="AB516" i="11" s="1"/>
  <c r="AB548" i="11" s="1"/>
  <c r="AB561" i="11" s="1"/>
  <c r="AB593" i="11" s="1"/>
  <c r="AB606" i="11" s="1"/>
  <c r="AB638" i="11" s="1"/>
  <c r="AB651" i="11" s="1"/>
  <c r="AB683" i="11" s="1"/>
  <c r="AB7" i="11" s="1"/>
  <c r="I28" i="19" s="1"/>
  <c r="L30" i="17" s="1"/>
  <c r="W66" i="5"/>
  <c r="W98" i="5" s="1"/>
  <c r="W111" i="5" s="1"/>
  <c r="W143" i="5" s="1"/>
  <c r="W156" i="5" s="1"/>
  <c r="W188" i="5" s="1"/>
  <c r="W201" i="5" s="1"/>
  <c r="W233" i="5" s="1"/>
  <c r="W246" i="5" s="1"/>
  <c r="W278" i="5" s="1"/>
  <c r="W291" i="5" s="1"/>
  <c r="W323" i="5" s="1"/>
  <c r="W336" i="5" s="1"/>
  <c r="W368" i="5" s="1"/>
  <c r="W381" i="5" s="1"/>
  <c r="W413" i="5" s="1"/>
  <c r="W426" i="5" s="1"/>
  <c r="W458" i="5" s="1"/>
  <c r="W471" i="5" s="1"/>
  <c r="W503" i="5" s="1"/>
  <c r="W516" i="5" s="1"/>
  <c r="W548" i="5" s="1"/>
  <c r="W561" i="5" s="1"/>
  <c r="W593" i="5" s="1"/>
  <c r="W606" i="5" s="1"/>
  <c r="W638" i="5" s="1"/>
  <c r="W651" i="5" s="1"/>
  <c r="W683" i="5" s="1"/>
  <c r="W7" i="5" s="1"/>
  <c r="AA66" i="5"/>
  <c r="AA98" i="5" s="1"/>
  <c r="AA111" i="5" s="1"/>
  <c r="AA143" i="5" s="1"/>
  <c r="AA156" i="5" s="1"/>
  <c r="AA188" i="5" s="1"/>
  <c r="AA201" i="5" s="1"/>
  <c r="AA233" i="5" s="1"/>
  <c r="AA246" i="5" s="1"/>
  <c r="AA278" i="5" s="1"/>
  <c r="AA291" i="5" s="1"/>
  <c r="AA323" i="5" s="1"/>
  <c r="AA336" i="5" s="1"/>
  <c r="AA368" i="5" s="1"/>
  <c r="AA381" i="5" s="1"/>
  <c r="AA413" i="5" s="1"/>
  <c r="AA426" i="5" s="1"/>
  <c r="AA458" i="5" s="1"/>
  <c r="AA471" i="5" s="1"/>
  <c r="AA503" i="5" s="1"/>
  <c r="AA516" i="5" s="1"/>
  <c r="AA548" i="5" s="1"/>
  <c r="AA561" i="5" s="1"/>
  <c r="AA593" i="5" s="1"/>
  <c r="AA606" i="5" s="1"/>
  <c r="AA638" i="5" s="1"/>
  <c r="AA651" i="5" s="1"/>
  <c r="AA683" i="5" s="1"/>
  <c r="AA7" i="5" s="1"/>
  <c r="I27" i="27" s="1"/>
  <c r="AE66" i="5"/>
  <c r="AE98" i="5" s="1"/>
  <c r="AE111" i="5" s="1"/>
  <c r="AE143" i="5" s="1"/>
  <c r="AE156" i="5" s="1"/>
  <c r="AE188" i="5" s="1"/>
  <c r="AE201" i="5" s="1"/>
  <c r="AE233" i="5" s="1"/>
  <c r="AE246" i="5" s="1"/>
  <c r="AE278" i="5" s="1"/>
  <c r="AE291" i="5" s="1"/>
  <c r="AE323" i="5" s="1"/>
  <c r="AE336" i="5" s="1"/>
  <c r="AE368" i="5" s="1"/>
  <c r="AE381" i="5" s="1"/>
  <c r="AE413" i="5" s="1"/>
  <c r="AE426" i="5" s="1"/>
  <c r="AE458" i="5" s="1"/>
  <c r="AE471" i="5" s="1"/>
  <c r="AE503" i="5" s="1"/>
  <c r="AE516" i="5" s="1"/>
  <c r="AE548" i="5" s="1"/>
  <c r="AE561" i="5" s="1"/>
  <c r="AE593" i="5" s="1"/>
  <c r="AE606" i="5" s="1"/>
  <c r="AE638" i="5" s="1"/>
  <c r="AE651" i="5" s="1"/>
  <c r="AE683" i="5" s="1"/>
  <c r="AE7" i="5" s="1"/>
  <c r="I31" i="27" s="1"/>
  <c r="L33" i="25" s="1"/>
  <c r="U66" i="15"/>
  <c r="U98" i="15" s="1"/>
  <c r="U111" i="15" s="1"/>
  <c r="U143" i="15" s="1"/>
  <c r="U156" i="15" s="1"/>
  <c r="U188" i="15" s="1"/>
  <c r="U201" i="15" s="1"/>
  <c r="U233" i="15" s="1"/>
  <c r="U246" i="15" s="1"/>
  <c r="U278" i="15" s="1"/>
  <c r="U291" i="15" s="1"/>
  <c r="U323" i="15" s="1"/>
  <c r="U336" i="15" s="1"/>
  <c r="U368" i="15" s="1"/>
  <c r="U381" i="15" s="1"/>
  <c r="U413" i="15" s="1"/>
  <c r="U426" i="15" s="1"/>
  <c r="U458" i="15" s="1"/>
  <c r="T24" i="13" s="1"/>
  <c r="Y66" i="15"/>
  <c r="Y98" i="15" s="1"/>
  <c r="Y111" i="15" s="1"/>
  <c r="Y143" i="15" s="1"/>
  <c r="Y156" i="15" s="1"/>
  <c r="Y188" i="15" s="1"/>
  <c r="Y201" i="15" s="1"/>
  <c r="Y233" i="15" s="1"/>
  <c r="Y246" i="15" s="1"/>
  <c r="Y278" i="15" s="1"/>
  <c r="Y291" i="15" s="1"/>
  <c r="Y323" i="15" s="1"/>
  <c r="Y336" i="15" s="1"/>
  <c r="Y368" i="15" s="1"/>
  <c r="Y381" i="15" s="1"/>
  <c r="Y413" i="15" s="1"/>
  <c r="Y426" i="15" s="1"/>
  <c r="Y458" i="15" s="1"/>
  <c r="Y471" i="15" s="1"/>
  <c r="Y503" i="15" s="1"/>
  <c r="Y516" i="15" s="1"/>
  <c r="Y548" i="15" s="1"/>
  <c r="Y561" i="15" s="1"/>
  <c r="Y593" i="15" s="1"/>
  <c r="Y606" i="15" s="1"/>
  <c r="Y638" i="15" s="1"/>
  <c r="Y651" i="15" s="1"/>
  <c r="Y683" i="15" s="1"/>
  <c r="Y7" i="15" s="1"/>
  <c r="AC66" i="15"/>
  <c r="AC98" i="15" s="1"/>
  <c r="AC111" i="15" s="1"/>
  <c r="AC143" i="15" s="1"/>
  <c r="AC156" i="15" s="1"/>
  <c r="AC188" i="15" s="1"/>
  <c r="AC201" i="15" s="1"/>
  <c r="AC233" i="15" s="1"/>
  <c r="AC246" i="15" s="1"/>
  <c r="AC278" i="15" s="1"/>
  <c r="AC291" i="15" s="1"/>
  <c r="AC323" i="15" s="1"/>
  <c r="AC336" i="15" s="1"/>
  <c r="AC368" i="15" s="1"/>
  <c r="AC381" i="15" s="1"/>
  <c r="AC413" i="15" s="1"/>
  <c r="AC426" i="15" s="1"/>
  <c r="AC458" i="15" s="1"/>
  <c r="AB24" i="13" s="1"/>
  <c r="AG66" i="15"/>
  <c r="AG98" i="15" s="1"/>
  <c r="AG111" i="15" s="1"/>
  <c r="AG143" i="15" s="1"/>
  <c r="AG156" i="15" s="1"/>
  <c r="AG188" i="15" s="1"/>
  <c r="AG201" i="15" s="1"/>
  <c r="AG233" i="15" s="1"/>
  <c r="AG246" i="15" s="1"/>
  <c r="AG278" i="15" s="1"/>
  <c r="AG291" i="15" s="1"/>
  <c r="AG323" i="15" s="1"/>
  <c r="AG336" i="15" s="1"/>
  <c r="AG368" i="15" s="1"/>
  <c r="AG381" i="15" s="1"/>
  <c r="AG413" i="15" s="1"/>
  <c r="AG426" i="15" s="1"/>
  <c r="AG458" i="15" s="1"/>
  <c r="AG471" i="15" s="1"/>
  <c r="AG503" i="15" s="1"/>
  <c r="AG516" i="15" s="1"/>
  <c r="AG548" i="15" s="1"/>
  <c r="AG561" i="15" s="1"/>
  <c r="AG593" i="15" s="1"/>
  <c r="AG606" i="15" s="1"/>
  <c r="AG638" i="15" s="1"/>
  <c r="AG651" i="15" s="1"/>
  <c r="AG683" i="15" s="1"/>
  <c r="AG7" i="15" s="1"/>
  <c r="I33" i="30" s="1"/>
  <c r="M35" i="29" s="1"/>
  <c r="U66" i="6"/>
  <c r="U98" i="6" s="1"/>
  <c r="U111" i="6" s="1"/>
  <c r="U143" i="6" s="1"/>
  <c r="U156" i="6" s="1"/>
  <c r="U188" i="6" s="1"/>
  <c r="U201" i="6" s="1"/>
  <c r="U233" i="6" s="1"/>
  <c r="U246" i="6" s="1"/>
  <c r="U278" i="6" s="1"/>
  <c r="U291" i="6" s="1"/>
  <c r="U323" i="6" s="1"/>
  <c r="U336" i="6" s="1"/>
  <c r="U368" i="6" s="1"/>
  <c r="U381" i="6" s="1"/>
  <c r="U413" i="6" s="1"/>
  <c r="U426" i="6" s="1"/>
  <c r="U458" i="6" s="1"/>
  <c r="U471" i="6" s="1"/>
  <c r="U503" i="6" s="1"/>
  <c r="U516" i="6" s="1"/>
  <c r="U548" i="6" s="1"/>
  <c r="Y66" i="6"/>
  <c r="Y98" i="6" s="1"/>
  <c r="Y111" i="6" s="1"/>
  <c r="Y143" i="6" s="1"/>
  <c r="Y156" i="6" s="1"/>
  <c r="Y188" i="6" s="1"/>
  <c r="Y201" i="6" s="1"/>
  <c r="Y233" i="6" s="1"/>
  <c r="Y246" i="6" s="1"/>
  <c r="Y278" i="6" s="1"/>
  <c r="Y291" i="6" s="1"/>
  <c r="Y323" i="6" s="1"/>
  <c r="Y336" i="6" s="1"/>
  <c r="Y368" i="6" s="1"/>
  <c r="Y381" i="6" s="1"/>
  <c r="Y413" i="6" s="1"/>
  <c r="Y426" i="6" s="1"/>
  <c r="Y458" i="6" s="1"/>
  <c r="Y471" i="6" s="1"/>
  <c r="Y503" i="6" s="1"/>
  <c r="Y516" i="6" s="1"/>
  <c r="Y548" i="6" s="1"/>
  <c r="Y561" i="6" s="1"/>
  <c r="Y593" i="6" s="1"/>
  <c r="Y606" i="6" s="1"/>
  <c r="Y638" i="6" s="1"/>
  <c r="Y651" i="6" s="1"/>
  <c r="Y683" i="6" s="1"/>
  <c r="Y7" i="6" s="1"/>
  <c r="H25" i="26" s="1"/>
  <c r="M26" i="25" s="1"/>
  <c r="AC66" i="6"/>
  <c r="AC98" i="6" s="1"/>
  <c r="AC111" i="6" s="1"/>
  <c r="AC143" i="6" s="1"/>
  <c r="AC156" i="6" s="1"/>
  <c r="AC188" i="6" s="1"/>
  <c r="AC201" i="6" s="1"/>
  <c r="AC233" i="6" s="1"/>
  <c r="AC246" i="6" s="1"/>
  <c r="AC278" i="6" s="1"/>
  <c r="AC291" i="6" s="1"/>
  <c r="AC323" i="6" s="1"/>
  <c r="AC336" i="6" s="1"/>
  <c r="AC368" i="6" s="1"/>
  <c r="AC381" i="6" s="1"/>
  <c r="AC413" i="6" s="1"/>
  <c r="AC426" i="6" s="1"/>
  <c r="AC458" i="6" s="1"/>
  <c r="AC471" i="6" s="1"/>
  <c r="AC503" i="6" s="1"/>
  <c r="AC516" i="6" s="1"/>
  <c r="AC548" i="6" s="1"/>
  <c r="AC561" i="6" s="1"/>
  <c r="AC593" i="6" s="1"/>
  <c r="AC606" i="6" s="1"/>
  <c r="AC638" i="6" s="1"/>
  <c r="AC651" i="6" s="1"/>
  <c r="AC683" i="6" s="1"/>
  <c r="AC7" i="6" s="1"/>
  <c r="I29" i="26" s="1"/>
  <c r="M31" i="25" s="1"/>
  <c r="AG66" i="6"/>
  <c r="AG98" i="6" s="1"/>
  <c r="AG111" i="6" s="1"/>
  <c r="AG143" i="6" s="1"/>
  <c r="AG156" i="6" s="1"/>
  <c r="AG188" i="6" s="1"/>
  <c r="AG201" i="6" s="1"/>
  <c r="AG233" i="6" s="1"/>
  <c r="AG246" i="6" s="1"/>
  <c r="AG278" i="6" s="1"/>
  <c r="AG291" i="6" s="1"/>
  <c r="AG323" i="6" s="1"/>
  <c r="AG336" i="6" s="1"/>
  <c r="AG368" i="6" s="1"/>
  <c r="AG381" i="6" s="1"/>
  <c r="AG413" i="6" s="1"/>
  <c r="AG426" i="6" s="1"/>
  <c r="AG458" i="6" s="1"/>
  <c r="AG471" i="6" s="1"/>
  <c r="AG503" i="6" s="1"/>
  <c r="AG516" i="6" s="1"/>
  <c r="AG548" i="6" s="1"/>
  <c r="AG561" i="6" s="1"/>
  <c r="AG593" i="6" s="1"/>
  <c r="AG606" i="6" s="1"/>
  <c r="AG638" i="6" s="1"/>
  <c r="AG651" i="6" s="1"/>
  <c r="AG683" i="6" s="1"/>
  <c r="AG7" i="6" s="1"/>
  <c r="I33" i="26" s="1"/>
  <c r="X66" i="7"/>
  <c r="X98" i="7" s="1"/>
  <c r="X111" i="7" s="1"/>
  <c r="X143" i="7" s="1"/>
  <c r="X156" i="7" s="1"/>
  <c r="X188" i="7" s="1"/>
  <c r="X201" i="7" s="1"/>
  <c r="X233" i="7" s="1"/>
  <c r="X246" i="7" s="1"/>
  <c r="X278" i="7" s="1"/>
  <c r="X291" i="7" s="1"/>
  <c r="X323" i="7" s="1"/>
  <c r="X336" i="7" s="1"/>
  <c r="X368" i="7" s="1"/>
  <c r="X381" i="7" s="1"/>
  <c r="X413" i="7" s="1"/>
  <c r="X426" i="7" s="1"/>
  <c r="X458" i="7" s="1"/>
  <c r="W32" i="13" s="1"/>
  <c r="AA66" i="7"/>
  <c r="AA98" i="7" s="1"/>
  <c r="AA111" i="7" s="1"/>
  <c r="AA143" i="7" s="1"/>
  <c r="AA156" i="7" s="1"/>
  <c r="AA188" i="7" s="1"/>
  <c r="AA201" i="7" s="1"/>
  <c r="AA233" i="7" s="1"/>
  <c r="AA246" i="7" s="1"/>
  <c r="AA278" i="7" s="1"/>
  <c r="AA291" i="7" s="1"/>
  <c r="AA323" i="7" s="1"/>
  <c r="AA336" i="7" s="1"/>
  <c r="AA368" i="7" s="1"/>
  <c r="AA381" i="7" s="1"/>
  <c r="AA413" i="7" s="1"/>
  <c r="AA426" i="7" s="1"/>
  <c r="AA458" i="7" s="1"/>
  <c r="AA471" i="7" s="1"/>
  <c r="AA503" i="7" s="1"/>
  <c r="AA516" i="7" s="1"/>
  <c r="AA548" i="7" s="1"/>
  <c r="AA561" i="7" s="1"/>
  <c r="AA593" i="7" s="1"/>
  <c r="AA606" i="7" s="1"/>
  <c r="AA638" i="7" s="1"/>
  <c r="AA651" i="7" s="1"/>
  <c r="AA683" i="7" s="1"/>
  <c r="AA7" i="7" s="1"/>
  <c r="AE66" i="7"/>
  <c r="AE98" i="7" s="1"/>
  <c r="AE111" i="7" s="1"/>
  <c r="AE143" i="7" s="1"/>
  <c r="AE156" i="7" s="1"/>
  <c r="AE188" i="7" s="1"/>
  <c r="AE201" i="7" s="1"/>
  <c r="AE233" i="7" s="1"/>
  <c r="AE246" i="7" s="1"/>
  <c r="AE278" i="7" s="1"/>
  <c r="AE291" i="7" s="1"/>
  <c r="AE323" i="7" s="1"/>
  <c r="AE336" i="7" s="1"/>
  <c r="AE368" i="7" s="1"/>
  <c r="AE381" i="7" s="1"/>
  <c r="AE413" i="7" s="1"/>
  <c r="AE426" i="7" s="1"/>
  <c r="AE458" i="7" s="1"/>
  <c r="AE471" i="7" s="1"/>
  <c r="AE503" i="7" s="1"/>
  <c r="AE516" i="7" s="1"/>
  <c r="AE548" i="7" s="1"/>
  <c r="AE561" i="7" s="1"/>
  <c r="AE593" i="7" s="1"/>
  <c r="AE606" i="7" s="1"/>
  <c r="AE638" i="7" s="1"/>
  <c r="AE651" i="7" s="1"/>
  <c r="AE683" i="7" s="1"/>
  <c r="AE7" i="7" s="1"/>
  <c r="I31" i="24" s="1"/>
  <c r="U66" i="1"/>
  <c r="U98" i="1" s="1"/>
  <c r="U111" i="1" s="1"/>
  <c r="U143" i="1" s="1"/>
  <c r="U156" i="1" s="1"/>
  <c r="U188" i="1" s="1"/>
  <c r="U201" i="1" s="1"/>
  <c r="U233" i="1" s="1"/>
  <c r="U246" i="1" s="1"/>
  <c r="U278" i="1" s="1"/>
  <c r="U291" i="1" s="1"/>
  <c r="U323" i="1" s="1"/>
  <c r="U336" i="1" s="1"/>
  <c r="U368" i="1" s="1"/>
  <c r="U381" i="1" s="1"/>
  <c r="U413" i="1" s="1"/>
  <c r="U426" i="1" s="1"/>
  <c r="U458" i="1" s="1"/>
  <c r="U471" i="1" s="1"/>
  <c r="U503" i="1" s="1"/>
  <c r="U516" i="1" s="1"/>
  <c r="U548" i="1" s="1"/>
  <c r="Y66" i="1"/>
  <c r="Y98" i="1" s="1"/>
  <c r="Y111" i="1" s="1"/>
  <c r="Y143" i="1" s="1"/>
  <c r="Y156" i="1" s="1"/>
  <c r="Y188" i="1" s="1"/>
  <c r="Y201" i="1" s="1"/>
  <c r="Y233" i="1" s="1"/>
  <c r="Y246" i="1" s="1"/>
  <c r="Y278" i="1" s="1"/>
  <c r="Y291" i="1" s="1"/>
  <c r="Y323" i="1" s="1"/>
  <c r="Y336" i="1" s="1"/>
  <c r="Y368" i="1" s="1"/>
  <c r="Y381" i="1" s="1"/>
  <c r="Y413" i="1" s="1"/>
  <c r="Y426" i="1" s="1"/>
  <c r="Y458" i="1" s="1"/>
  <c r="Y471" i="1" s="1"/>
  <c r="Y503" i="1" s="1"/>
  <c r="Y516" i="1" s="1"/>
  <c r="Y548" i="1" s="1"/>
  <c r="Y561" i="1" s="1"/>
  <c r="Y593" i="1" s="1"/>
  <c r="Y606" i="1" s="1"/>
  <c r="Y638" i="1" s="1"/>
  <c r="Y651" i="1" s="1"/>
  <c r="Y683" i="1" s="1"/>
  <c r="Y7" i="1" s="1"/>
  <c r="H25" i="32" s="1"/>
  <c r="K26" i="29" s="1"/>
  <c r="AC66" i="1"/>
  <c r="AC98" i="1" s="1"/>
  <c r="AC111" i="1" s="1"/>
  <c r="AC143" i="1" s="1"/>
  <c r="AC156" i="1" s="1"/>
  <c r="AC188" i="1" s="1"/>
  <c r="AC201" i="1" s="1"/>
  <c r="AC233" i="1" s="1"/>
  <c r="AC246" i="1" s="1"/>
  <c r="AC278" i="1" s="1"/>
  <c r="AC291" i="1" s="1"/>
  <c r="AC323" i="1" s="1"/>
  <c r="AC336" i="1" s="1"/>
  <c r="AC368" i="1" s="1"/>
  <c r="AC381" i="1" s="1"/>
  <c r="AC413" i="1" s="1"/>
  <c r="AC426" i="1" s="1"/>
  <c r="AC458" i="1" s="1"/>
  <c r="AB22" i="13" s="1"/>
  <c r="AG66" i="1"/>
  <c r="AG98" i="1" s="1"/>
  <c r="AG111" i="1" s="1"/>
  <c r="AG143" i="1" s="1"/>
  <c r="AG156" i="1" s="1"/>
  <c r="AG188" i="1" s="1"/>
  <c r="AG201" i="1" s="1"/>
  <c r="AG233" i="1" s="1"/>
  <c r="AG246" i="1" s="1"/>
  <c r="AG278" i="1" s="1"/>
  <c r="AG291" i="1" s="1"/>
  <c r="AG323" i="1" s="1"/>
  <c r="AG336" i="1" s="1"/>
  <c r="AG368" i="1" s="1"/>
  <c r="AG381" i="1" s="1"/>
  <c r="AG413" i="1" s="1"/>
  <c r="AG426" i="1" s="1"/>
  <c r="AG458" i="1" s="1"/>
  <c r="AF22" i="13" s="1"/>
  <c r="W66" i="2"/>
  <c r="W98" i="2" s="1"/>
  <c r="W111" i="2" s="1"/>
  <c r="W143" i="2" s="1"/>
  <c r="W156" i="2" s="1"/>
  <c r="W188" i="2" s="1"/>
  <c r="W201" i="2" s="1"/>
  <c r="W233" i="2" s="1"/>
  <c r="W246" i="2" s="1"/>
  <c r="W278" i="2" s="1"/>
  <c r="W291" i="2" s="1"/>
  <c r="W323" i="2" s="1"/>
  <c r="W336" i="2" s="1"/>
  <c r="W368" i="2" s="1"/>
  <c r="W381" i="2" s="1"/>
  <c r="W413" i="2" s="1"/>
  <c r="W426" i="2" s="1"/>
  <c r="W458" i="2" s="1"/>
  <c r="W471" i="2" s="1"/>
  <c r="W503" i="2" s="1"/>
  <c r="W516" i="2" s="1"/>
  <c r="W548" i="2" s="1"/>
  <c r="W561" i="2" s="1"/>
  <c r="W593" i="2" s="1"/>
  <c r="W606" i="2" s="1"/>
  <c r="W638" i="2" s="1"/>
  <c r="W651" i="2" s="1"/>
  <c r="W683" i="2" s="1"/>
  <c r="W7" i="2" s="1"/>
  <c r="AA66" i="2"/>
  <c r="AA98" i="2" s="1"/>
  <c r="AA111" i="2" s="1"/>
  <c r="AA143" i="2" s="1"/>
  <c r="AA156" i="2" s="1"/>
  <c r="AA188" i="2" s="1"/>
  <c r="AA201" i="2" s="1"/>
  <c r="AA233" i="2" s="1"/>
  <c r="AA246" i="2" s="1"/>
  <c r="AA278" i="2" s="1"/>
  <c r="AA291" i="2" s="1"/>
  <c r="AA323" i="2" s="1"/>
  <c r="AA336" i="2" s="1"/>
  <c r="AA368" i="2" s="1"/>
  <c r="AA381" i="2" s="1"/>
  <c r="AA413" i="2" s="1"/>
  <c r="AA426" i="2" s="1"/>
  <c r="AA458" i="2" s="1"/>
  <c r="AA471" i="2" s="1"/>
  <c r="AA503" i="2" s="1"/>
  <c r="AA516" i="2" s="1"/>
  <c r="AA548" i="2" s="1"/>
  <c r="AA561" i="2" s="1"/>
  <c r="AA593" i="2" s="1"/>
  <c r="AA606" i="2" s="1"/>
  <c r="AA638" i="2" s="1"/>
  <c r="AA651" i="2" s="1"/>
  <c r="AA683" i="2" s="1"/>
  <c r="AA7" i="2" s="1"/>
  <c r="I27" i="31" s="1"/>
  <c r="L29" i="29" s="1"/>
  <c r="AE66" i="2"/>
  <c r="AE98" i="2" s="1"/>
  <c r="AE111" i="2" s="1"/>
  <c r="AE143" i="2" s="1"/>
  <c r="AE156" i="2" s="1"/>
  <c r="AE188" i="2" s="1"/>
  <c r="AE201" i="2" s="1"/>
  <c r="AE233" i="2" s="1"/>
  <c r="AE246" i="2" s="1"/>
  <c r="AE278" i="2" s="1"/>
  <c r="AE291" i="2" s="1"/>
  <c r="AE323" i="2" s="1"/>
  <c r="AE336" i="2" s="1"/>
  <c r="AE368" i="2" s="1"/>
  <c r="AE381" i="2" s="1"/>
  <c r="AE413" i="2" s="1"/>
  <c r="AE426" i="2" s="1"/>
  <c r="AE458" i="2" s="1"/>
  <c r="AE471" i="2" s="1"/>
  <c r="AE503" i="2" s="1"/>
  <c r="AE516" i="2" s="1"/>
  <c r="AE548" i="2" s="1"/>
  <c r="AE561" i="2" s="1"/>
  <c r="AE593" i="2" s="1"/>
  <c r="AE606" i="2" s="1"/>
  <c r="AE638" i="2" s="1"/>
  <c r="AE651" i="2" s="1"/>
  <c r="AE683" i="2" s="1"/>
  <c r="AE7" i="2" s="1"/>
  <c r="I31" i="31" s="1"/>
  <c r="L33" i="29" s="1"/>
  <c r="V66" i="12"/>
  <c r="V98" i="12" s="1"/>
  <c r="V111" i="12" s="1"/>
  <c r="V143" i="12" s="1"/>
  <c r="V156" i="12" s="1"/>
  <c r="V188" i="12" s="1"/>
  <c r="V201" i="12" s="1"/>
  <c r="V233" i="12" s="1"/>
  <c r="V246" i="12" s="1"/>
  <c r="V278" i="12" s="1"/>
  <c r="V291" i="12" s="1"/>
  <c r="V323" i="12" s="1"/>
  <c r="V336" i="12" s="1"/>
  <c r="V368" i="12" s="1"/>
  <c r="V381" i="12" s="1"/>
  <c r="V413" i="12" s="1"/>
  <c r="V426" i="12" s="1"/>
  <c r="V458" i="12" s="1"/>
  <c r="V471" i="12" s="1"/>
  <c r="V503" i="12" s="1"/>
  <c r="V516" i="12" s="1"/>
  <c r="V548" i="12" s="1"/>
  <c r="V561" i="12" s="1"/>
  <c r="V593" i="12" s="1"/>
  <c r="V606" i="12" s="1"/>
  <c r="V638" i="12" s="1"/>
  <c r="V651" i="12" s="1"/>
  <c r="V683" i="12" s="1"/>
  <c r="V7" i="12" s="1"/>
  <c r="H23" i="18" s="1"/>
  <c r="M24" i="17" s="1"/>
  <c r="Z66" i="12"/>
  <c r="Z98" i="12" s="1"/>
  <c r="Z111" i="12" s="1"/>
  <c r="Z143" i="12" s="1"/>
  <c r="Z156" i="12" s="1"/>
  <c r="Z188" i="12" s="1"/>
  <c r="Z201" i="12" s="1"/>
  <c r="Z233" i="12" s="1"/>
  <c r="Z246" i="12" s="1"/>
  <c r="Z278" i="12" s="1"/>
  <c r="Z291" i="12" s="1"/>
  <c r="Z323" i="12" s="1"/>
  <c r="Z336" i="12" s="1"/>
  <c r="Z368" i="12" s="1"/>
  <c r="Z381" i="12" s="1"/>
  <c r="Z413" i="12" s="1"/>
  <c r="Z426" i="12" s="1"/>
  <c r="Z458" i="12" s="1"/>
  <c r="Z471" i="12" s="1"/>
  <c r="Z503" i="12" s="1"/>
  <c r="Z516" i="12" s="1"/>
  <c r="Z548" i="12" s="1"/>
  <c r="Z561" i="12" s="1"/>
  <c r="Z593" i="12" s="1"/>
  <c r="Z606" i="12" s="1"/>
  <c r="Z638" i="12" s="1"/>
  <c r="Z651" i="12" s="1"/>
  <c r="Z683" i="12" s="1"/>
  <c r="Z7" i="12" s="1"/>
  <c r="I26" i="18" s="1"/>
  <c r="M28" i="17" s="1"/>
  <c r="AD66" i="12"/>
  <c r="AD98" i="12" s="1"/>
  <c r="AD111" i="12" s="1"/>
  <c r="AD143" i="12" s="1"/>
  <c r="AD156" i="12" s="1"/>
  <c r="AD188" i="12" s="1"/>
  <c r="AD201" i="12" s="1"/>
  <c r="AD233" i="12" s="1"/>
  <c r="AD246" i="12" s="1"/>
  <c r="AD278" i="12" s="1"/>
  <c r="AD291" i="12" s="1"/>
  <c r="AD323" i="12" s="1"/>
  <c r="AD336" i="12" s="1"/>
  <c r="AD368" i="12" s="1"/>
  <c r="AD381" i="12" s="1"/>
  <c r="AD413" i="12" s="1"/>
  <c r="AD426" i="12" s="1"/>
  <c r="AD458" i="12" s="1"/>
  <c r="AD471" i="12" s="1"/>
  <c r="AD503" i="12" s="1"/>
  <c r="AD516" i="12" s="1"/>
  <c r="AD548" i="12" s="1"/>
  <c r="AD561" i="12" s="1"/>
  <c r="AD593" i="12" s="1"/>
  <c r="AD606" i="12" s="1"/>
  <c r="AD638" i="12" s="1"/>
  <c r="AD651" i="12" s="1"/>
  <c r="AD683" i="12" s="1"/>
  <c r="AD7" i="12" s="1"/>
  <c r="I30" i="18" s="1"/>
  <c r="AH66" i="12"/>
  <c r="AH98" i="12" s="1"/>
  <c r="AH111" i="12" s="1"/>
  <c r="AH143" i="12" s="1"/>
  <c r="AH156" i="12" s="1"/>
  <c r="AH188" i="12" s="1"/>
  <c r="AH201" i="12" s="1"/>
  <c r="AH233" i="12" s="1"/>
  <c r="AH246" i="12" s="1"/>
  <c r="AH278" i="12" s="1"/>
  <c r="AH291" i="12" s="1"/>
  <c r="AH323" i="12" s="1"/>
  <c r="AH336" i="12" s="1"/>
  <c r="AH368" i="12" s="1"/>
  <c r="AH381" i="12" s="1"/>
  <c r="AH413" i="12" s="1"/>
  <c r="AH426" i="12" s="1"/>
  <c r="AH458" i="12" s="1"/>
  <c r="AH471" i="12" s="1"/>
  <c r="AH503" i="12" s="1"/>
  <c r="AH516" i="12" s="1"/>
  <c r="AH548" i="12" s="1"/>
  <c r="AH561" i="12" s="1"/>
  <c r="AH593" i="12" s="1"/>
  <c r="AH606" i="12" s="1"/>
  <c r="AH638" i="12" s="1"/>
  <c r="AH651" i="12" s="1"/>
  <c r="AH683" i="12" s="1"/>
  <c r="AH7" i="12" s="1"/>
  <c r="I34" i="18" s="1"/>
  <c r="M36" i="17" s="1"/>
  <c r="U66" i="8"/>
  <c r="U98" i="8" s="1"/>
  <c r="U111" i="8" s="1"/>
  <c r="U143" i="8" s="1"/>
  <c r="U156" i="8" s="1"/>
  <c r="U188" i="8" s="1"/>
  <c r="U201" i="8" s="1"/>
  <c r="U233" i="8" s="1"/>
  <c r="U246" i="8" s="1"/>
  <c r="U278" i="8" s="1"/>
  <c r="U291" i="8" s="1"/>
  <c r="U323" i="8" s="1"/>
  <c r="U336" i="8" s="1"/>
  <c r="U368" i="8" s="1"/>
  <c r="U381" i="8" s="1"/>
  <c r="U413" i="8" s="1"/>
  <c r="U426" i="8" s="1"/>
  <c r="U458" i="8" s="1"/>
  <c r="U471" i="8" s="1"/>
  <c r="U503" i="8" s="1"/>
  <c r="U516" i="8" s="1"/>
  <c r="U548" i="8" s="1"/>
  <c r="Y66" i="8"/>
  <c r="Y98" i="8" s="1"/>
  <c r="Y111" i="8" s="1"/>
  <c r="Y143" i="8" s="1"/>
  <c r="Y156" i="8" s="1"/>
  <c r="Y188" i="8" s="1"/>
  <c r="Y201" i="8" s="1"/>
  <c r="Y233" i="8" s="1"/>
  <c r="Y246" i="8" s="1"/>
  <c r="Y278" i="8" s="1"/>
  <c r="Y291" i="8" s="1"/>
  <c r="Y323" i="8" s="1"/>
  <c r="Y336" i="8" s="1"/>
  <c r="Y368" i="8" s="1"/>
  <c r="Y381" i="8" s="1"/>
  <c r="Y413" i="8" s="1"/>
  <c r="Y426" i="8" s="1"/>
  <c r="Y458" i="8" s="1"/>
  <c r="X33" i="13" s="1"/>
  <c r="AC66" i="8"/>
  <c r="AC98" i="8" s="1"/>
  <c r="AC111" i="8" s="1"/>
  <c r="AC143" i="8" s="1"/>
  <c r="AC156" i="8" s="1"/>
  <c r="AC188" i="8" s="1"/>
  <c r="AC201" i="8" s="1"/>
  <c r="AC233" i="8" s="1"/>
  <c r="AC246" i="8" s="1"/>
  <c r="AC278" i="8" s="1"/>
  <c r="AC291" i="8" s="1"/>
  <c r="AC323" i="8" s="1"/>
  <c r="AC336" i="8" s="1"/>
  <c r="AC368" i="8" s="1"/>
  <c r="AC381" i="8" s="1"/>
  <c r="AC413" i="8" s="1"/>
  <c r="AC426" i="8" s="1"/>
  <c r="AC458" i="8" s="1"/>
  <c r="AC471" i="8" s="1"/>
  <c r="AC503" i="8" s="1"/>
  <c r="AC516" i="8" s="1"/>
  <c r="AC548" i="8" s="1"/>
  <c r="AC561" i="8" s="1"/>
  <c r="AC593" i="8" s="1"/>
  <c r="AC606" i="8" s="1"/>
  <c r="AC638" i="8" s="1"/>
  <c r="AC651" i="8" s="1"/>
  <c r="AC683" i="8" s="1"/>
  <c r="AC7" i="8" s="1"/>
  <c r="I29" i="23" s="1"/>
  <c r="L31" i="21" s="1"/>
  <c r="AG66" i="8"/>
  <c r="AG98" i="8" s="1"/>
  <c r="AG111" i="8" s="1"/>
  <c r="AG143" i="8" s="1"/>
  <c r="AG156" i="8" s="1"/>
  <c r="AG188" i="8" s="1"/>
  <c r="AG201" i="8" s="1"/>
  <c r="AG233" i="8" s="1"/>
  <c r="AG246" i="8" s="1"/>
  <c r="AG278" i="8" s="1"/>
  <c r="AG291" i="8" s="1"/>
  <c r="AG323" i="8" s="1"/>
  <c r="AG336" i="8" s="1"/>
  <c r="AG368" i="8" s="1"/>
  <c r="AG381" i="8" s="1"/>
  <c r="AG413" i="8" s="1"/>
  <c r="AG426" i="8" s="1"/>
  <c r="AG458" i="8" s="1"/>
  <c r="AF33" i="13" s="1"/>
  <c r="X66" i="4"/>
  <c r="X98" i="4" s="1"/>
  <c r="X111" i="4" s="1"/>
  <c r="X143" i="4" s="1"/>
  <c r="X156" i="4" s="1"/>
  <c r="X188" i="4" s="1"/>
  <c r="X201" i="4" s="1"/>
  <c r="X233" i="4" s="1"/>
  <c r="X246" i="4" s="1"/>
  <c r="X278" i="4" s="1"/>
  <c r="X291" i="4" s="1"/>
  <c r="X323" i="4" s="1"/>
  <c r="X336" i="4" s="1"/>
  <c r="X368" i="4" s="1"/>
  <c r="X381" i="4" s="1"/>
  <c r="X413" i="4" s="1"/>
  <c r="X426" i="4" s="1"/>
  <c r="X458" i="4" s="1"/>
  <c r="W27" i="13" s="1"/>
  <c r="AB66" i="4"/>
  <c r="AB98" i="4" s="1"/>
  <c r="AB111" i="4" s="1"/>
  <c r="AB143" i="4" s="1"/>
  <c r="AB156" i="4" s="1"/>
  <c r="AB188" i="4" s="1"/>
  <c r="AB201" i="4" s="1"/>
  <c r="AB233" i="4" s="1"/>
  <c r="AB246" i="4" s="1"/>
  <c r="AB278" i="4" s="1"/>
  <c r="AB291" i="4" s="1"/>
  <c r="AB323" i="4" s="1"/>
  <c r="AB336" i="4" s="1"/>
  <c r="AB368" i="4" s="1"/>
  <c r="AB381" i="4" s="1"/>
  <c r="AB413" i="4" s="1"/>
  <c r="AB426" i="4" s="1"/>
  <c r="AB458" i="4" s="1"/>
  <c r="AB471" i="4" s="1"/>
  <c r="AB503" i="4" s="1"/>
  <c r="AB516" i="4" s="1"/>
  <c r="AB548" i="4" s="1"/>
  <c r="AB561" i="4" s="1"/>
  <c r="AB593" i="4" s="1"/>
  <c r="AB606" i="4" s="1"/>
  <c r="AB638" i="4" s="1"/>
  <c r="AB651" i="4" s="1"/>
  <c r="AB683" i="4" s="1"/>
  <c r="AB7" i="4" s="1"/>
  <c r="I28" i="28" s="1"/>
  <c r="K30" i="25" s="1"/>
  <c r="AF66" i="4"/>
  <c r="AF98" i="4" s="1"/>
  <c r="AF111" i="4" s="1"/>
  <c r="AF143" i="4" s="1"/>
  <c r="AF156" i="4" s="1"/>
  <c r="AF188" i="4" s="1"/>
  <c r="AF201" i="4" s="1"/>
  <c r="AF233" i="4" s="1"/>
  <c r="AF246" i="4" s="1"/>
  <c r="AF278" i="4" s="1"/>
  <c r="AF291" i="4" s="1"/>
  <c r="AF323" i="4" s="1"/>
  <c r="AF336" i="4" s="1"/>
  <c r="AF368" i="4" s="1"/>
  <c r="AF381" i="4" s="1"/>
  <c r="AF413" i="4" s="1"/>
  <c r="AF426" i="4" s="1"/>
  <c r="AF458" i="4" s="1"/>
  <c r="AE27" i="13" s="1"/>
  <c r="AF66" i="9"/>
  <c r="AF98" i="9" s="1"/>
  <c r="AF111" i="9" s="1"/>
  <c r="AF143" i="9" s="1"/>
  <c r="AF156" i="9" s="1"/>
  <c r="AF188" i="9" s="1"/>
  <c r="AF201" i="9" s="1"/>
  <c r="AF233" i="9" s="1"/>
  <c r="AF246" i="9" s="1"/>
  <c r="AF278" i="9" s="1"/>
  <c r="AF291" i="9" s="1"/>
  <c r="AF323" i="9" s="1"/>
  <c r="AF336" i="9" s="1"/>
  <c r="AF368" i="9" s="1"/>
  <c r="AF381" i="9" s="1"/>
  <c r="AF413" i="9" s="1"/>
  <c r="AF426" i="9" s="1"/>
  <c r="AF458" i="9" s="1"/>
  <c r="AF471" i="9" s="1"/>
  <c r="AF503" i="9" s="1"/>
  <c r="AF516" i="9" s="1"/>
  <c r="AF548" i="9" s="1"/>
  <c r="AF561" i="9" s="1"/>
  <c r="AF593" i="9" s="1"/>
  <c r="AF606" i="9" s="1"/>
  <c r="AF638" i="9" s="1"/>
  <c r="AF651" i="9" s="1"/>
  <c r="AF683" i="9" s="1"/>
  <c r="AF7" i="9" s="1"/>
  <c r="I32" i="22" s="1"/>
  <c r="M34" i="21" s="1"/>
  <c r="AB66" i="9"/>
  <c r="AB98" i="9" s="1"/>
  <c r="AB111" i="9" s="1"/>
  <c r="AB143" i="9" s="1"/>
  <c r="AB156" i="9" s="1"/>
  <c r="AB188" i="9" s="1"/>
  <c r="AB201" i="9" s="1"/>
  <c r="AB233" i="9" s="1"/>
  <c r="AB246" i="9" s="1"/>
  <c r="AB278" i="9" s="1"/>
  <c r="AB291" i="9" s="1"/>
  <c r="AB323" i="9" s="1"/>
  <c r="AB336" i="9" s="1"/>
  <c r="AB368" i="9" s="1"/>
  <c r="AB381" i="9" s="1"/>
  <c r="AB413" i="9" s="1"/>
  <c r="AB426" i="9" s="1"/>
  <c r="AB458" i="9" s="1"/>
  <c r="AB471" i="9" s="1"/>
  <c r="AB503" i="9" s="1"/>
  <c r="AB516" i="9" s="1"/>
  <c r="AB548" i="9" s="1"/>
  <c r="AB561" i="9" s="1"/>
  <c r="AB593" i="9" s="1"/>
  <c r="AB606" i="9" s="1"/>
  <c r="AB638" i="9" s="1"/>
  <c r="AB651" i="9" s="1"/>
  <c r="AB683" i="9" s="1"/>
  <c r="AB7" i="9" s="1"/>
  <c r="I28" i="22" s="1"/>
  <c r="M30" i="21" s="1"/>
  <c r="X66" i="9"/>
  <c r="X98" i="9" s="1"/>
  <c r="X111" i="9" s="1"/>
  <c r="X143" i="9" s="1"/>
  <c r="X156" i="9" s="1"/>
  <c r="X188" i="9" s="1"/>
  <c r="X201" i="9" s="1"/>
  <c r="X233" i="9" s="1"/>
  <c r="X246" i="9" s="1"/>
  <c r="X278" i="9" s="1"/>
  <c r="X291" i="9" s="1"/>
  <c r="X323" i="9" s="1"/>
  <c r="X336" i="9" s="1"/>
  <c r="X368" i="9" s="1"/>
  <c r="X381" i="9" s="1"/>
  <c r="X413" i="9" s="1"/>
  <c r="X426" i="9" s="1"/>
  <c r="X458" i="9" s="1"/>
  <c r="X471" i="9" s="1"/>
  <c r="X503" i="9" s="1"/>
  <c r="X516" i="9" s="1"/>
  <c r="X548" i="9" s="1"/>
  <c r="X561" i="9" s="1"/>
  <c r="X593" i="9" s="1"/>
  <c r="X606" i="9" s="1"/>
  <c r="X638" i="9" s="1"/>
  <c r="X651" i="9" s="1"/>
  <c r="X683" i="9" s="1"/>
  <c r="X7" i="9" s="1"/>
  <c r="V66" i="10"/>
  <c r="V98" i="10" s="1"/>
  <c r="V111" i="10" s="1"/>
  <c r="V143" i="10" s="1"/>
  <c r="V156" i="10" s="1"/>
  <c r="V188" i="10" s="1"/>
  <c r="V201" i="10" s="1"/>
  <c r="V233" i="10" s="1"/>
  <c r="V246" i="10" s="1"/>
  <c r="V278" i="10" s="1"/>
  <c r="V291" i="10" s="1"/>
  <c r="V323" i="10" s="1"/>
  <c r="V336" i="10" s="1"/>
  <c r="V368" i="10" s="1"/>
  <c r="V381" i="10" s="1"/>
  <c r="V413" i="10" s="1"/>
  <c r="V426" i="10" s="1"/>
  <c r="V458" i="10" s="1"/>
  <c r="V471" i="10" s="1"/>
  <c r="V503" i="10" s="1"/>
  <c r="V516" i="10" s="1"/>
  <c r="V548" i="10" s="1"/>
  <c r="V561" i="10" s="1"/>
  <c r="V593" i="10" s="1"/>
  <c r="V606" i="10" s="1"/>
  <c r="V638" i="10" s="1"/>
  <c r="V651" i="10" s="1"/>
  <c r="V683" i="10" s="1"/>
  <c r="V7" i="10" s="1"/>
  <c r="H23" i="20" s="1"/>
  <c r="K24" i="17" s="1"/>
  <c r="Y66" i="10"/>
  <c r="Y98" i="10" s="1"/>
  <c r="Y111" i="10" s="1"/>
  <c r="Y143" i="10" s="1"/>
  <c r="Y156" i="10" s="1"/>
  <c r="Y188" i="10" s="1"/>
  <c r="Y201" i="10" s="1"/>
  <c r="Y233" i="10" s="1"/>
  <c r="Y246" i="10" s="1"/>
  <c r="Y278" i="10" s="1"/>
  <c r="Y291" i="10" s="1"/>
  <c r="Y323" i="10" s="1"/>
  <c r="Y336" i="10" s="1"/>
  <c r="Y368" i="10" s="1"/>
  <c r="Y381" i="10" s="1"/>
  <c r="Y413" i="10" s="1"/>
  <c r="Y426" i="10" s="1"/>
  <c r="Y458" i="10" s="1"/>
  <c r="Y471" i="10" s="1"/>
  <c r="Y503" i="10" s="1"/>
  <c r="Y516" i="10" s="1"/>
  <c r="Y548" i="10" s="1"/>
  <c r="Y561" i="10" s="1"/>
  <c r="Y593" i="10" s="1"/>
  <c r="Y606" i="10" s="1"/>
  <c r="Y638" i="10" s="1"/>
  <c r="Y651" i="10" s="1"/>
  <c r="Y683" i="10" s="1"/>
  <c r="Y7" i="10" s="1"/>
  <c r="H25" i="20" s="1"/>
  <c r="AB66" i="10"/>
  <c r="AB98" i="10" s="1"/>
  <c r="AB111" i="10" s="1"/>
  <c r="AB143" i="10" s="1"/>
  <c r="AB156" i="10" s="1"/>
  <c r="AB188" i="10" s="1"/>
  <c r="AB201" i="10" s="1"/>
  <c r="AB233" i="10" s="1"/>
  <c r="AB246" i="10" s="1"/>
  <c r="AB278" i="10" s="1"/>
  <c r="AB291" i="10" s="1"/>
  <c r="AB323" i="10" s="1"/>
  <c r="AB336" i="10" s="1"/>
  <c r="AB368" i="10" s="1"/>
  <c r="AB381" i="10" s="1"/>
  <c r="AB413" i="10" s="1"/>
  <c r="AB426" i="10" s="1"/>
  <c r="AB458" i="10" s="1"/>
  <c r="AB471" i="10" s="1"/>
  <c r="AB503" i="10" s="1"/>
  <c r="AB516" i="10" s="1"/>
  <c r="AB548" i="10" s="1"/>
  <c r="AB561" i="10" s="1"/>
  <c r="AB593" i="10" s="1"/>
  <c r="AB606" i="10" s="1"/>
  <c r="AB638" i="10" s="1"/>
  <c r="AB651" i="10" s="1"/>
  <c r="AB683" i="10" s="1"/>
  <c r="AB7" i="10" s="1"/>
  <c r="I28" i="20" s="1"/>
  <c r="K30" i="17" s="1"/>
  <c r="AF66" i="10"/>
  <c r="AF98" i="10" s="1"/>
  <c r="AF111" i="10" s="1"/>
  <c r="AF143" i="10" s="1"/>
  <c r="AF156" i="10" s="1"/>
  <c r="AF188" i="10" s="1"/>
  <c r="AF201" i="10" s="1"/>
  <c r="AF233" i="10" s="1"/>
  <c r="AF246" i="10" s="1"/>
  <c r="AF278" i="10" s="1"/>
  <c r="AF291" i="10" s="1"/>
  <c r="AF323" i="10" s="1"/>
  <c r="AF336" i="10" s="1"/>
  <c r="AF368" i="10" s="1"/>
  <c r="AF381" i="10" s="1"/>
  <c r="AF413" i="10" s="1"/>
  <c r="AF426" i="10" s="1"/>
  <c r="AF458" i="10" s="1"/>
  <c r="AF471" i="10" s="1"/>
  <c r="AF503" i="10" s="1"/>
  <c r="AF516" i="10" s="1"/>
  <c r="AF548" i="10" s="1"/>
  <c r="AF561" i="10" s="1"/>
  <c r="AF593" i="10" s="1"/>
  <c r="AF606" i="10" s="1"/>
  <c r="AF638" i="10" s="1"/>
  <c r="AF651" i="10" s="1"/>
  <c r="AF683" i="10" s="1"/>
  <c r="AF7" i="10" s="1"/>
  <c r="I32" i="20" s="1"/>
  <c r="Z66" i="11"/>
  <c r="Z98" i="11" s="1"/>
  <c r="Z111" i="11" s="1"/>
  <c r="Z143" i="11" s="1"/>
  <c r="Z156" i="11" s="1"/>
  <c r="Z188" i="11" s="1"/>
  <c r="Z201" i="11" s="1"/>
  <c r="Z233" i="11" s="1"/>
  <c r="Z246" i="11" s="1"/>
  <c r="Z278" i="11" s="1"/>
  <c r="Z291" i="11" s="1"/>
  <c r="Z323" i="11" s="1"/>
  <c r="Z336" i="11" s="1"/>
  <c r="Z368" i="11" s="1"/>
  <c r="Z381" i="11" s="1"/>
  <c r="Z413" i="11" s="1"/>
  <c r="Z426" i="11" s="1"/>
  <c r="Z458" i="11" s="1"/>
  <c r="Z471" i="11" s="1"/>
  <c r="Z503" i="11" s="1"/>
  <c r="Z516" i="11" s="1"/>
  <c r="Z548" i="11" s="1"/>
  <c r="Z561" i="11" s="1"/>
  <c r="Z593" i="11" s="1"/>
  <c r="Z606" i="11" s="1"/>
  <c r="Z638" i="11" s="1"/>
  <c r="Z651" i="11" s="1"/>
  <c r="Z683" i="11" s="1"/>
  <c r="Z7" i="11" s="1"/>
  <c r="I26" i="19" s="1"/>
  <c r="L28" i="17" s="1"/>
  <c r="AH66" i="11"/>
  <c r="AH98" i="11" s="1"/>
  <c r="AH111" i="11" s="1"/>
  <c r="AH143" i="11" s="1"/>
  <c r="AH156" i="11" s="1"/>
  <c r="AH188" i="11" s="1"/>
  <c r="AH201" i="11" s="1"/>
  <c r="AH233" i="11" s="1"/>
  <c r="AH246" i="11" s="1"/>
  <c r="AH278" i="11" s="1"/>
  <c r="AH291" i="11" s="1"/>
  <c r="AH323" i="11" s="1"/>
  <c r="AH336" i="11" s="1"/>
  <c r="AH368" i="11" s="1"/>
  <c r="AH381" i="11" s="1"/>
  <c r="AH413" i="11" s="1"/>
  <c r="AH426" i="11" s="1"/>
  <c r="AH458" i="11" s="1"/>
  <c r="AH471" i="11" s="1"/>
  <c r="AH503" i="11" s="1"/>
  <c r="AH516" i="11" s="1"/>
  <c r="AH548" i="11" s="1"/>
  <c r="AH561" i="11" s="1"/>
  <c r="AH593" i="11" s="1"/>
  <c r="AH606" i="11" s="1"/>
  <c r="AH638" i="11" s="1"/>
  <c r="AH651" i="11" s="1"/>
  <c r="AH683" i="11" s="1"/>
  <c r="AH7" i="11" s="1"/>
  <c r="I34" i="19" s="1"/>
  <c r="L36" i="17" s="1"/>
  <c r="U66" i="5"/>
  <c r="U98" i="5" s="1"/>
  <c r="U111" i="5" s="1"/>
  <c r="U143" i="5" s="1"/>
  <c r="U156" i="5" s="1"/>
  <c r="U188" i="5" s="1"/>
  <c r="U201" i="5" s="1"/>
  <c r="U233" i="5" s="1"/>
  <c r="U246" i="5" s="1"/>
  <c r="U278" i="5" s="1"/>
  <c r="U291" i="5" s="1"/>
  <c r="U323" i="5" s="1"/>
  <c r="U336" i="5" s="1"/>
  <c r="U368" i="5" s="1"/>
  <c r="U381" i="5" s="1"/>
  <c r="U413" i="5" s="1"/>
  <c r="U426" i="5" s="1"/>
  <c r="U458" i="5" s="1"/>
  <c r="U471" i="5" s="1"/>
  <c r="U503" i="5" s="1"/>
  <c r="U516" i="5" s="1"/>
  <c r="U548" i="5" s="1"/>
  <c r="Y66" i="5"/>
  <c r="Y98" i="5" s="1"/>
  <c r="Y111" i="5" s="1"/>
  <c r="Y143" i="5" s="1"/>
  <c r="Y156" i="5" s="1"/>
  <c r="Y188" i="5" s="1"/>
  <c r="Y201" i="5" s="1"/>
  <c r="Y233" i="5" s="1"/>
  <c r="Y246" i="5" s="1"/>
  <c r="Y278" i="5" s="1"/>
  <c r="Y291" i="5" s="1"/>
  <c r="Y323" i="5" s="1"/>
  <c r="Y336" i="5" s="1"/>
  <c r="Y368" i="5" s="1"/>
  <c r="Y381" i="5" s="1"/>
  <c r="Y413" i="5" s="1"/>
  <c r="Y426" i="5" s="1"/>
  <c r="Y458" i="5" s="1"/>
  <c r="Y471" i="5" s="1"/>
  <c r="Y503" i="5" s="1"/>
  <c r="Y516" i="5" s="1"/>
  <c r="Y548" i="5" s="1"/>
  <c r="Y561" i="5" s="1"/>
  <c r="Y593" i="5" s="1"/>
  <c r="Y606" i="5" s="1"/>
  <c r="Y638" i="5" s="1"/>
  <c r="Y651" i="5" s="1"/>
  <c r="Y683" i="5" s="1"/>
  <c r="Y7" i="5" s="1"/>
  <c r="H25" i="27" s="1"/>
  <c r="L26" i="25" s="1"/>
  <c r="AG66" i="5"/>
  <c r="AG98" i="5" s="1"/>
  <c r="AG111" i="5" s="1"/>
  <c r="AG143" i="5" s="1"/>
  <c r="AG156" i="5" s="1"/>
  <c r="AG188" i="5" s="1"/>
  <c r="AG201" i="5" s="1"/>
  <c r="AG233" i="5" s="1"/>
  <c r="AG246" i="5" s="1"/>
  <c r="AG278" i="5" s="1"/>
  <c r="AG291" i="5" s="1"/>
  <c r="AG323" i="5" s="1"/>
  <c r="AG336" i="5" s="1"/>
  <c r="AG368" i="5" s="1"/>
  <c r="AG381" i="5" s="1"/>
  <c r="AG413" i="5" s="1"/>
  <c r="AG426" i="5" s="1"/>
  <c r="AG458" i="5" s="1"/>
  <c r="AG471" i="5" s="1"/>
  <c r="AG503" i="5" s="1"/>
  <c r="AG516" i="5" s="1"/>
  <c r="AG548" i="5" s="1"/>
  <c r="AG561" i="5" s="1"/>
  <c r="AG593" i="5" s="1"/>
  <c r="AG606" i="5" s="1"/>
  <c r="AG638" i="5" s="1"/>
  <c r="AG651" i="5" s="1"/>
  <c r="AG683" i="5" s="1"/>
  <c r="AG7" i="5" s="1"/>
  <c r="I33" i="27" s="1"/>
  <c r="L35" i="25" s="1"/>
  <c r="W66" i="15"/>
  <c r="W98" i="15" s="1"/>
  <c r="W111" i="15" s="1"/>
  <c r="W143" i="15" s="1"/>
  <c r="W156" i="15" s="1"/>
  <c r="W188" i="15" s="1"/>
  <c r="W201" i="15" s="1"/>
  <c r="W233" i="15" s="1"/>
  <c r="W246" i="15" s="1"/>
  <c r="W278" i="15" s="1"/>
  <c r="W291" i="15" s="1"/>
  <c r="W323" i="15" s="1"/>
  <c r="W336" i="15" s="1"/>
  <c r="W368" i="15" s="1"/>
  <c r="W381" i="15" s="1"/>
  <c r="W413" i="15" s="1"/>
  <c r="W426" i="15" s="1"/>
  <c r="W458" i="15" s="1"/>
  <c r="W471" i="15" s="1"/>
  <c r="W503" i="15" s="1"/>
  <c r="W516" i="15" s="1"/>
  <c r="W548" i="15" s="1"/>
  <c r="W561" i="15" s="1"/>
  <c r="W593" i="15" s="1"/>
  <c r="W606" i="15" s="1"/>
  <c r="W638" i="15" s="1"/>
  <c r="W651" i="15" s="1"/>
  <c r="W683" i="15" s="1"/>
  <c r="W7" i="15" s="1"/>
  <c r="AE66" i="15"/>
  <c r="AE98" i="15" s="1"/>
  <c r="AE111" i="15" s="1"/>
  <c r="AE143" i="15" s="1"/>
  <c r="AE156" i="15" s="1"/>
  <c r="AE188" i="15" s="1"/>
  <c r="AE201" i="15" s="1"/>
  <c r="AE233" i="15" s="1"/>
  <c r="AE246" i="15" s="1"/>
  <c r="AE278" i="15" s="1"/>
  <c r="AE291" i="15" s="1"/>
  <c r="AE323" i="15" s="1"/>
  <c r="AE336" i="15" s="1"/>
  <c r="AE368" i="15" s="1"/>
  <c r="AE381" i="15" s="1"/>
  <c r="AE413" i="15" s="1"/>
  <c r="AE426" i="15" s="1"/>
  <c r="AE458" i="15" s="1"/>
  <c r="AE471" i="15" s="1"/>
  <c r="AE503" i="15" s="1"/>
  <c r="AE516" i="15" s="1"/>
  <c r="AE548" i="15" s="1"/>
  <c r="AE561" i="15" s="1"/>
  <c r="AE593" i="15" s="1"/>
  <c r="AE606" i="15" s="1"/>
  <c r="AE638" i="15" s="1"/>
  <c r="AE651" i="15" s="1"/>
  <c r="AE683" i="15" s="1"/>
  <c r="AE7" i="15" s="1"/>
  <c r="I31" i="30" s="1"/>
  <c r="AG66" i="7"/>
  <c r="AG98" i="7" s="1"/>
  <c r="AG111" i="7" s="1"/>
  <c r="AG143" i="7" s="1"/>
  <c r="AG156" i="7" s="1"/>
  <c r="AG188" i="7" s="1"/>
  <c r="AG201" i="7" s="1"/>
  <c r="AG233" i="7" s="1"/>
  <c r="AG246" i="7" s="1"/>
  <c r="AG278" i="7" s="1"/>
  <c r="AG291" i="7" s="1"/>
  <c r="AG323" i="7" s="1"/>
  <c r="AG336" i="7" s="1"/>
  <c r="AG368" i="7" s="1"/>
  <c r="AG381" i="7" s="1"/>
  <c r="AG413" i="7" s="1"/>
  <c r="AG426" i="7" s="1"/>
  <c r="AG458" i="7" s="1"/>
  <c r="AG471" i="7" s="1"/>
  <c r="AG503" i="7" s="1"/>
  <c r="AG516" i="7" s="1"/>
  <c r="AG548" i="7" s="1"/>
  <c r="AG561" i="7" s="1"/>
  <c r="AG593" i="7" s="1"/>
  <c r="AG606" i="7" s="1"/>
  <c r="AG638" i="7" s="1"/>
  <c r="AG651" i="7" s="1"/>
  <c r="AG683" i="7" s="1"/>
  <c r="AG7" i="7" s="1"/>
  <c r="I33" i="24" s="1"/>
  <c r="K35" i="21" s="1"/>
  <c r="Z66" i="4"/>
  <c r="Z98" i="4" s="1"/>
  <c r="Z111" i="4" s="1"/>
  <c r="Z143" i="4" s="1"/>
  <c r="Z156" i="4" s="1"/>
  <c r="Z188" i="4" s="1"/>
  <c r="Z201" i="4" s="1"/>
  <c r="Z233" i="4" s="1"/>
  <c r="Z246" i="4" s="1"/>
  <c r="Z278" i="4" s="1"/>
  <c r="Z291" i="4" s="1"/>
  <c r="Z323" i="4" s="1"/>
  <c r="Z336" i="4" s="1"/>
  <c r="Z368" i="4" s="1"/>
  <c r="Z381" i="4" s="1"/>
  <c r="Z413" i="4" s="1"/>
  <c r="Z426" i="4" s="1"/>
  <c r="Z458" i="4" s="1"/>
  <c r="Y27" i="13" s="1"/>
  <c r="AD66" i="4"/>
  <c r="AD98" i="4" s="1"/>
  <c r="AD111" i="4" s="1"/>
  <c r="AD143" i="4" s="1"/>
  <c r="AD156" i="4" s="1"/>
  <c r="AD188" i="4" s="1"/>
  <c r="AD201" i="4" s="1"/>
  <c r="AD233" i="4" s="1"/>
  <c r="AD246" i="4" s="1"/>
  <c r="AD278" i="4" s="1"/>
  <c r="AD291" i="4" s="1"/>
  <c r="AD323" i="4" s="1"/>
  <c r="AD336" i="4" s="1"/>
  <c r="AD368" i="4" s="1"/>
  <c r="AD381" i="4" s="1"/>
  <c r="AD413" i="4" s="1"/>
  <c r="AD426" i="4" s="1"/>
  <c r="AD458" i="4" s="1"/>
  <c r="AC27" i="13" s="1"/>
  <c r="W66" i="11"/>
  <c r="W98" i="11" s="1"/>
  <c r="W111" i="11" s="1"/>
  <c r="W143" i="11" s="1"/>
  <c r="W156" i="11" s="1"/>
  <c r="W188" i="11" s="1"/>
  <c r="W201" i="11" s="1"/>
  <c r="W233" i="11" s="1"/>
  <c r="W246" i="11" s="1"/>
  <c r="W278" i="11" s="1"/>
  <c r="W291" i="11" s="1"/>
  <c r="W323" i="11" s="1"/>
  <c r="W336" i="11" s="1"/>
  <c r="W368" i="11" s="1"/>
  <c r="W381" i="11" s="1"/>
  <c r="W413" i="11" s="1"/>
  <c r="W426" i="11" s="1"/>
  <c r="W458" i="11" s="1"/>
  <c r="W471" i="11" s="1"/>
  <c r="W503" i="11" s="1"/>
  <c r="W516" i="11" s="1"/>
  <c r="W548" i="11" s="1"/>
  <c r="W561" i="11" s="1"/>
  <c r="W593" i="11" s="1"/>
  <c r="W606" i="11" s="1"/>
  <c r="W638" i="11" s="1"/>
  <c r="W651" i="11" s="1"/>
  <c r="W683" i="11" s="1"/>
  <c r="W7" i="11" s="1"/>
  <c r="AA66" i="11"/>
  <c r="AA98" i="11" s="1"/>
  <c r="AA111" i="11" s="1"/>
  <c r="AA143" i="11" s="1"/>
  <c r="AA156" i="11" s="1"/>
  <c r="AA188" i="11" s="1"/>
  <c r="AA201" i="11" s="1"/>
  <c r="AA233" i="11" s="1"/>
  <c r="AA246" i="11" s="1"/>
  <c r="AA278" i="11" s="1"/>
  <c r="AA291" i="11" s="1"/>
  <c r="AA323" i="11" s="1"/>
  <c r="AA336" i="11" s="1"/>
  <c r="AA368" i="11" s="1"/>
  <c r="AA381" i="11" s="1"/>
  <c r="AA413" i="11" s="1"/>
  <c r="AA426" i="11" s="1"/>
  <c r="AA458" i="11" s="1"/>
  <c r="AA471" i="11" s="1"/>
  <c r="AA503" i="11" s="1"/>
  <c r="AA516" i="11" s="1"/>
  <c r="AA548" i="11" s="1"/>
  <c r="AA561" i="11" s="1"/>
  <c r="AA593" i="11" s="1"/>
  <c r="AA606" i="11" s="1"/>
  <c r="AA638" i="11" s="1"/>
  <c r="AA651" i="11" s="1"/>
  <c r="AA683" i="11" s="1"/>
  <c r="AA7" i="11" s="1"/>
  <c r="I27" i="19" s="1"/>
  <c r="L29" i="17" s="1"/>
  <c r="AE66" i="11"/>
  <c r="AE98" i="11" s="1"/>
  <c r="AE111" i="11" s="1"/>
  <c r="AE143" i="11" s="1"/>
  <c r="AE156" i="11" s="1"/>
  <c r="AE188" i="11" s="1"/>
  <c r="AE201" i="11" s="1"/>
  <c r="AE233" i="11" s="1"/>
  <c r="AE246" i="11" s="1"/>
  <c r="AE278" i="11" s="1"/>
  <c r="AE291" i="11" s="1"/>
  <c r="AE323" i="11" s="1"/>
  <c r="AE336" i="11" s="1"/>
  <c r="AE368" i="11" s="1"/>
  <c r="AE381" i="11" s="1"/>
  <c r="AE413" i="11" s="1"/>
  <c r="AE426" i="11" s="1"/>
  <c r="AE458" i="11" s="1"/>
  <c r="AE471" i="11" s="1"/>
  <c r="AE503" i="11" s="1"/>
  <c r="AE516" i="11" s="1"/>
  <c r="AE548" i="11" s="1"/>
  <c r="AE561" i="11" s="1"/>
  <c r="AE593" i="11" s="1"/>
  <c r="AE606" i="11" s="1"/>
  <c r="AE638" i="11" s="1"/>
  <c r="AE651" i="11" s="1"/>
  <c r="AE683" i="11" s="1"/>
  <c r="AE7" i="11" s="1"/>
  <c r="I31" i="19" s="1"/>
  <c r="AH66" i="9"/>
  <c r="AH98" i="9" s="1"/>
  <c r="AH111" i="9" s="1"/>
  <c r="AH143" i="9" s="1"/>
  <c r="AH156" i="9" s="1"/>
  <c r="AH188" i="9" s="1"/>
  <c r="AH201" i="9" s="1"/>
  <c r="AH233" i="9" s="1"/>
  <c r="AH246" i="9" s="1"/>
  <c r="AH278" i="9" s="1"/>
  <c r="AH291" i="9" s="1"/>
  <c r="AH323" i="9" s="1"/>
  <c r="AH336" i="9" s="1"/>
  <c r="AH368" i="9" s="1"/>
  <c r="AH381" i="9" s="1"/>
  <c r="AH413" i="9" s="1"/>
  <c r="AH426" i="9" s="1"/>
  <c r="AH458" i="9" s="1"/>
  <c r="AH471" i="9" s="1"/>
  <c r="AH503" i="9" s="1"/>
  <c r="AH516" i="9" s="1"/>
  <c r="AH548" i="9" s="1"/>
  <c r="AH561" i="9" s="1"/>
  <c r="AH593" i="9" s="1"/>
  <c r="AH606" i="9" s="1"/>
  <c r="AH638" i="9" s="1"/>
  <c r="AH651" i="9" s="1"/>
  <c r="AH683" i="9" s="1"/>
  <c r="AH7" i="9" s="1"/>
  <c r="I34" i="22" s="1"/>
  <c r="AD66" i="9"/>
  <c r="AD98" i="9" s="1"/>
  <c r="AD111" i="9" s="1"/>
  <c r="AD143" i="9" s="1"/>
  <c r="AD156" i="9" s="1"/>
  <c r="AD188" i="9" s="1"/>
  <c r="AD201" i="9" s="1"/>
  <c r="AD233" i="9" s="1"/>
  <c r="AD246" i="9" s="1"/>
  <c r="AD278" i="9" s="1"/>
  <c r="AD291" i="9" s="1"/>
  <c r="AD323" i="9" s="1"/>
  <c r="AD336" i="9" s="1"/>
  <c r="AD368" i="9" s="1"/>
  <c r="AD381" i="9" s="1"/>
  <c r="AD413" i="9" s="1"/>
  <c r="AD426" i="9" s="1"/>
  <c r="AD458" i="9" s="1"/>
  <c r="AD471" i="9" s="1"/>
  <c r="AD503" i="9" s="1"/>
  <c r="AD516" i="9" s="1"/>
  <c r="AD548" i="9" s="1"/>
  <c r="AD561" i="9" s="1"/>
  <c r="AD593" i="9" s="1"/>
  <c r="AD606" i="9" s="1"/>
  <c r="AD638" i="9" s="1"/>
  <c r="AD651" i="9" s="1"/>
  <c r="AD683" i="9" s="1"/>
  <c r="AD7" i="9" s="1"/>
  <c r="I30" i="22" s="1"/>
  <c r="M32" i="21" s="1"/>
  <c r="Z66" i="9"/>
  <c r="Z98" i="9" s="1"/>
  <c r="Z111" i="9" s="1"/>
  <c r="Z143" i="9" s="1"/>
  <c r="Z156" i="9" s="1"/>
  <c r="Z188" i="9" s="1"/>
  <c r="Z201" i="9" s="1"/>
  <c r="Z233" i="9" s="1"/>
  <c r="Z246" i="9" s="1"/>
  <c r="Z278" i="9" s="1"/>
  <c r="Z291" i="9" s="1"/>
  <c r="Z323" i="9" s="1"/>
  <c r="Z336" i="9" s="1"/>
  <c r="Z368" i="9" s="1"/>
  <c r="Z381" i="9" s="1"/>
  <c r="Z413" i="9" s="1"/>
  <c r="Z426" i="9" s="1"/>
  <c r="Z458" i="9" s="1"/>
  <c r="Z471" i="9" s="1"/>
  <c r="Z503" i="9" s="1"/>
  <c r="Z516" i="9" s="1"/>
  <c r="Z548" i="9" s="1"/>
  <c r="Z561" i="9" s="1"/>
  <c r="Z593" i="9" s="1"/>
  <c r="Z606" i="9" s="1"/>
  <c r="Z638" i="9" s="1"/>
  <c r="Z651" i="9" s="1"/>
  <c r="Z683" i="9" s="1"/>
  <c r="Z7" i="9" s="1"/>
  <c r="I26" i="22" s="1"/>
  <c r="M28" i="21" s="1"/>
  <c r="V66" i="9"/>
  <c r="V98" i="9" s="1"/>
  <c r="V111" i="9" s="1"/>
  <c r="V143" i="9" s="1"/>
  <c r="V156" i="9" s="1"/>
  <c r="V188" i="9" s="1"/>
  <c r="V201" i="9" s="1"/>
  <c r="V233" i="9" s="1"/>
  <c r="V246" i="9" s="1"/>
  <c r="V278" i="9" s="1"/>
  <c r="V291" i="9" s="1"/>
  <c r="V323" i="9" s="1"/>
  <c r="V336" i="9" s="1"/>
  <c r="V368" i="9" s="1"/>
  <c r="V381" i="9" s="1"/>
  <c r="V413" i="9" s="1"/>
  <c r="V426" i="9" s="1"/>
  <c r="V458" i="9" s="1"/>
  <c r="V471" i="9" s="1"/>
  <c r="V503" i="9" s="1"/>
  <c r="V516" i="9" s="1"/>
  <c r="V548" i="9" s="1"/>
  <c r="V561" i="9" s="1"/>
  <c r="V593" i="9" s="1"/>
  <c r="V606" i="9" s="1"/>
  <c r="V638" i="9" s="1"/>
  <c r="V651" i="9" s="1"/>
  <c r="V683" i="9" s="1"/>
  <c r="V7" i="9" s="1"/>
  <c r="H23" i="22" s="1"/>
  <c r="M24" i="21" s="1"/>
  <c r="AD66" i="10"/>
  <c r="AD98" i="10" s="1"/>
  <c r="AD111" i="10" s="1"/>
  <c r="AD143" i="10" s="1"/>
  <c r="AD156" i="10" s="1"/>
  <c r="AD188" i="10" s="1"/>
  <c r="AD201" i="10" s="1"/>
  <c r="AD233" i="10" s="1"/>
  <c r="AD246" i="10" s="1"/>
  <c r="AD278" i="10" s="1"/>
  <c r="AD291" i="10" s="1"/>
  <c r="AD323" i="10" s="1"/>
  <c r="AD336" i="10" s="1"/>
  <c r="AD368" i="10" s="1"/>
  <c r="AD381" i="10" s="1"/>
  <c r="AD413" i="10" s="1"/>
  <c r="AD426" i="10" s="1"/>
  <c r="AD458" i="10" s="1"/>
  <c r="AD471" i="10" s="1"/>
  <c r="AD503" i="10" s="1"/>
  <c r="AD516" i="10" s="1"/>
  <c r="AD548" i="10" s="1"/>
  <c r="AD561" i="10" s="1"/>
  <c r="AD593" i="10" s="1"/>
  <c r="AD606" i="10" s="1"/>
  <c r="AD638" i="10" s="1"/>
  <c r="AD651" i="10" s="1"/>
  <c r="AD683" i="10" s="1"/>
  <c r="AD7" i="10" s="1"/>
  <c r="I30" i="20" s="1"/>
  <c r="K32" i="17" s="1"/>
  <c r="AF66" i="11"/>
  <c r="AF98" i="11" s="1"/>
  <c r="AF111" i="11" s="1"/>
  <c r="AF143" i="11" s="1"/>
  <c r="AF156" i="11" s="1"/>
  <c r="AF188" i="11" s="1"/>
  <c r="AF201" i="11" s="1"/>
  <c r="AF233" i="11" s="1"/>
  <c r="AF246" i="11" s="1"/>
  <c r="AF278" i="11" s="1"/>
  <c r="AF291" i="11" s="1"/>
  <c r="AF323" i="11" s="1"/>
  <c r="AF336" i="11" s="1"/>
  <c r="AF368" i="11" s="1"/>
  <c r="AF381" i="11" s="1"/>
  <c r="AF413" i="11" s="1"/>
  <c r="AF426" i="11" s="1"/>
  <c r="AF458" i="11" s="1"/>
  <c r="AF471" i="11" s="1"/>
  <c r="AF503" i="11" s="1"/>
  <c r="AF516" i="11" s="1"/>
  <c r="AF548" i="11" s="1"/>
  <c r="AF561" i="11" s="1"/>
  <c r="AF593" i="11" s="1"/>
  <c r="AF606" i="11" s="1"/>
  <c r="AF638" i="11" s="1"/>
  <c r="AF651" i="11" s="1"/>
  <c r="AF683" i="11" s="1"/>
  <c r="AF7" i="11" s="1"/>
  <c r="I32" i="19" s="1"/>
  <c r="L34" i="17" s="1"/>
  <c r="AG66" i="9"/>
  <c r="AG98" i="9" s="1"/>
  <c r="AG111" i="9" s="1"/>
  <c r="AG143" i="9" s="1"/>
  <c r="AG156" i="9" s="1"/>
  <c r="AG188" i="9" s="1"/>
  <c r="AG201" i="9" s="1"/>
  <c r="AG233" i="9" s="1"/>
  <c r="AG246" i="9" s="1"/>
  <c r="AG278" i="9" s="1"/>
  <c r="AG291" i="9" s="1"/>
  <c r="AG323" i="9" s="1"/>
  <c r="AG336" i="9" s="1"/>
  <c r="AG368" i="9" s="1"/>
  <c r="AG381" i="9" s="1"/>
  <c r="AG413" i="9" s="1"/>
  <c r="AG426" i="9" s="1"/>
  <c r="AG458" i="9" s="1"/>
  <c r="AG471" i="9" s="1"/>
  <c r="AG503" i="9" s="1"/>
  <c r="AG516" i="9" s="1"/>
  <c r="AG548" i="9" s="1"/>
  <c r="AG561" i="9" s="1"/>
  <c r="AG593" i="9" s="1"/>
  <c r="AG606" i="9" s="1"/>
  <c r="AG638" i="9" s="1"/>
  <c r="AG651" i="9" s="1"/>
  <c r="AG683" i="9" s="1"/>
  <c r="AG7" i="9" s="1"/>
  <c r="I33" i="22" s="1"/>
  <c r="M35" i="21" s="1"/>
  <c r="AC66" i="9"/>
  <c r="AC98" i="9" s="1"/>
  <c r="AC111" i="9" s="1"/>
  <c r="AC143" i="9" s="1"/>
  <c r="AC156" i="9" s="1"/>
  <c r="AC188" i="9" s="1"/>
  <c r="AC201" i="9" s="1"/>
  <c r="AC233" i="9" s="1"/>
  <c r="AC246" i="9" s="1"/>
  <c r="AC278" i="9" s="1"/>
  <c r="AC291" i="9" s="1"/>
  <c r="AC323" i="9" s="1"/>
  <c r="AC336" i="9" s="1"/>
  <c r="AC368" i="9" s="1"/>
  <c r="AC381" i="9" s="1"/>
  <c r="AC413" i="9" s="1"/>
  <c r="AC426" i="9" s="1"/>
  <c r="AC458" i="9" s="1"/>
  <c r="AC471" i="9" s="1"/>
  <c r="AC503" i="9" s="1"/>
  <c r="AC516" i="9" s="1"/>
  <c r="AC548" i="9" s="1"/>
  <c r="AC561" i="9" s="1"/>
  <c r="AC593" i="9" s="1"/>
  <c r="AC606" i="9" s="1"/>
  <c r="AC638" i="9" s="1"/>
  <c r="AC651" i="9" s="1"/>
  <c r="AC683" i="9" s="1"/>
  <c r="AC7" i="9" s="1"/>
  <c r="I29" i="22" s="1"/>
  <c r="Y66" i="9"/>
  <c r="Y98" i="9" s="1"/>
  <c r="Y111" i="9" s="1"/>
  <c r="Y143" i="9" s="1"/>
  <c r="Y156" i="9" s="1"/>
  <c r="Y188" i="9" s="1"/>
  <c r="Y201" i="9" s="1"/>
  <c r="Y233" i="9" s="1"/>
  <c r="Y246" i="9" s="1"/>
  <c r="Y278" i="9" s="1"/>
  <c r="Y291" i="9" s="1"/>
  <c r="Y323" i="9" s="1"/>
  <c r="Y336" i="9" s="1"/>
  <c r="Y368" i="9" s="1"/>
  <c r="Y381" i="9" s="1"/>
  <c r="Y413" i="9" s="1"/>
  <c r="Y426" i="9" s="1"/>
  <c r="Y458" i="9" s="1"/>
  <c r="Y471" i="9" s="1"/>
  <c r="Y503" i="9" s="1"/>
  <c r="Y516" i="9" s="1"/>
  <c r="Y548" i="9" s="1"/>
  <c r="Y561" i="9" s="1"/>
  <c r="Y593" i="9" s="1"/>
  <c r="Y606" i="9" s="1"/>
  <c r="Y638" i="9" s="1"/>
  <c r="Y651" i="9" s="1"/>
  <c r="Y683" i="9" s="1"/>
  <c r="Y7" i="9" s="1"/>
  <c r="H25" i="22" s="1"/>
  <c r="U66" i="9"/>
  <c r="U98" i="9" s="1"/>
  <c r="U111" i="9" s="1"/>
  <c r="U143" i="9" s="1"/>
  <c r="U156" i="9" s="1"/>
  <c r="U188" i="9" s="1"/>
  <c r="U201" i="9" s="1"/>
  <c r="U233" i="9" s="1"/>
  <c r="U246" i="9" s="1"/>
  <c r="U278" i="9" s="1"/>
  <c r="U291" i="9" s="1"/>
  <c r="U323" i="9" s="1"/>
  <c r="U336" i="9" s="1"/>
  <c r="U368" i="9" s="1"/>
  <c r="U381" i="9" s="1"/>
  <c r="U413" i="9" s="1"/>
  <c r="U426" i="9" s="1"/>
  <c r="U458" i="9" s="1"/>
  <c r="U471" i="9" s="1"/>
  <c r="U503" i="9" s="1"/>
  <c r="U516" i="9" s="1"/>
  <c r="U548" i="9" s="1"/>
  <c r="U66" i="10"/>
  <c r="U98" i="10" s="1"/>
  <c r="U111" i="10" s="1"/>
  <c r="U143" i="10" s="1"/>
  <c r="U156" i="10" s="1"/>
  <c r="U188" i="10" s="1"/>
  <c r="U201" i="10" s="1"/>
  <c r="U233" i="10" s="1"/>
  <c r="U246" i="10" s="1"/>
  <c r="U278" i="10" s="1"/>
  <c r="U291" i="10" s="1"/>
  <c r="U323" i="10" s="1"/>
  <c r="U336" i="10" s="1"/>
  <c r="U368" i="10" s="1"/>
  <c r="U381" i="10" s="1"/>
  <c r="U413" i="10" s="1"/>
  <c r="U426" i="10" s="1"/>
  <c r="U458" i="10" s="1"/>
  <c r="U471" i="10" s="1"/>
  <c r="U503" i="10" s="1"/>
  <c r="U516" i="10" s="1"/>
  <c r="U548" i="10" s="1"/>
  <c r="X66" i="10"/>
  <c r="X98" i="10" s="1"/>
  <c r="X111" i="10" s="1"/>
  <c r="X143" i="10" s="1"/>
  <c r="X156" i="10" s="1"/>
  <c r="X188" i="10" s="1"/>
  <c r="X201" i="10" s="1"/>
  <c r="X233" i="10" s="1"/>
  <c r="X246" i="10" s="1"/>
  <c r="X278" i="10" s="1"/>
  <c r="X291" i="10" s="1"/>
  <c r="X323" i="10" s="1"/>
  <c r="X336" i="10" s="1"/>
  <c r="X368" i="10" s="1"/>
  <c r="X381" i="10" s="1"/>
  <c r="X413" i="10" s="1"/>
  <c r="X426" i="10" s="1"/>
  <c r="X458" i="10" s="1"/>
  <c r="X471" i="10" s="1"/>
  <c r="X503" i="10" s="1"/>
  <c r="X516" i="10" s="1"/>
  <c r="X548" i="10" s="1"/>
  <c r="X561" i="10" s="1"/>
  <c r="X593" i="10" s="1"/>
  <c r="X606" i="10" s="1"/>
  <c r="X638" i="10" s="1"/>
  <c r="X651" i="10" s="1"/>
  <c r="X683" i="10" s="1"/>
  <c r="X7" i="10" s="1"/>
  <c r="AA66" i="10"/>
  <c r="AA98" i="10" s="1"/>
  <c r="AA111" i="10" s="1"/>
  <c r="AA143" i="10" s="1"/>
  <c r="AA156" i="10" s="1"/>
  <c r="AA188" i="10" s="1"/>
  <c r="AA201" i="10" s="1"/>
  <c r="AA233" i="10" s="1"/>
  <c r="AA246" i="10" s="1"/>
  <c r="AA278" i="10" s="1"/>
  <c r="AA291" i="10" s="1"/>
  <c r="AA323" i="10" s="1"/>
  <c r="AA336" i="10" s="1"/>
  <c r="AA368" i="10" s="1"/>
  <c r="AA381" i="10" s="1"/>
  <c r="AA413" i="10" s="1"/>
  <c r="AA426" i="10" s="1"/>
  <c r="AA458" i="10" s="1"/>
  <c r="AA471" i="10" s="1"/>
  <c r="AA503" i="10" s="1"/>
  <c r="AA516" i="10" s="1"/>
  <c r="AA548" i="10" s="1"/>
  <c r="AA561" i="10" s="1"/>
  <c r="AA593" i="10" s="1"/>
  <c r="AA606" i="10" s="1"/>
  <c r="AA638" i="10" s="1"/>
  <c r="AA651" i="10" s="1"/>
  <c r="AA683" i="10" s="1"/>
  <c r="AA7" i="10" s="1"/>
  <c r="I27" i="20" s="1"/>
  <c r="K29" i="17" s="1"/>
  <c r="AE66" i="10"/>
  <c r="AE98" i="10" s="1"/>
  <c r="AE111" i="10" s="1"/>
  <c r="AE143" i="10" s="1"/>
  <c r="AE156" i="10" s="1"/>
  <c r="AE188" i="10" s="1"/>
  <c r="AE201" i="10" s="1"/>
  <c r="AE233" i="10" s="1"/>
  <c r="AE246" i="10" s="1"/>
  <c r="AE278" i="10" s="1"/>
  <c r="AE291" i="10" s="1"/>
  <c r="AE323" i="10" s="1"/>
  <c r="AE336" i="10" s="1"/>
  <c r="AE368" i="10" s="1"/>
  <c r="AE381" i="10" s="1"/>
  <c r="AE413" i="10" s="1"/>
  <c r="AE426" i="10" s="1"/>
  <c r="AE458" i="10" s="1"/>
  <c r="AE471" i="10" s="1"/>
  <c r="AE503" i="10" s="1"/>
  <c r="AE516" i="10" s="1"/>
  <c r="AE548" i="10" s="1"/>
  <c r="AE561" i="10" s="1"/>
  <c r="AE593" i="10" s="1"/>
  <c r="AE606" i="10" s="1"/>
  <c r="AE638" i="10" s="1"/>
  <c r="AE651" i="10" s="1"/>
  <c r="AE683" i="10" s="1"/>
  <c r="AE7" i="10" s="1"/>
  <c r="I31" i="20" s="1"/>
  <c r="K33" i="17" s="1"/>
  <c r="U66" i="11"/>
  <c r="U98" i="11" s="1"/>
  <c r="U111" i="11" s="1"/>
  <c r="U143" i="11" s="1"/>
  <c r="U156" i="11" s="1"/>
  <c r="U188" i="11" s="1"/>
  <c r="U201" i="11" s="1"/>
  <c r="U233" i="11" s="1"/>
  <c r="U246" i="11" s="1"/>
  <c r="U278" i="11" s="1"/>
  <c r="U291" i="11" s="1"/>
  <c r="U323" i="11" s="1"/>
  <c r="U336" i="11" s="1"/>
  <c r="U368" i="11" s="1"/>
  <c r="U381" i="11" s="1"/>
  <c r="U413" i="11" s="1"/>
  <c r="U426" i="11" s="1"/>
  <c r="U458" i="11" s="1"/>
  <c r="K457" i="11" s="1"/>
  <c r="Y66" i="11"/>
  <c r="Y98" i="11" s="1"/>
  <c r="Y111" i="11" s="1"/>
  <c r="Y143" i="11" s="1"/>
  <c r="Y156" i="11" s="1"/>
  <c r="Y188" i="11" s="1"/>
  <c r="Y201" i="11" s="1"/>
  <c r="Y233" i="11" s="1"/>
  <c r="Y246" i="11" s="1"/>
  <c r="Y278" i="11" s="1"/>
  <c r="Y291" i="11" s="1"/>
  <c r="Y323" i="11" s="1"/>
  <c r="Y336" i="11" s="1"/>
  <c r="Y368" i="11" s="1"/>
  <c r="Y381" i="11" s="1"/>
  <c r="Y413" i="11" s="1"/>
  <c r="Y426" i="11" s="1"/>
  <c r="Y458" i="11" s="1"/>
  <c r="X38" i="13" s="1"/>
  <c r="AC66" i="11"/>
  <c r="AC98" i="11" s="1"/>
  <c r="AC111" i="11" s="1"/>
  <c r="AC143" i="11" s="1"/>
  <c r="AC156" i="11" s="1"/>
  <c r="AC188" i="11" s="1"/>
  <c r="AC201" i="11" s="1"/>
  <c r="AC233" i="11" s="1"/>
  <c r="AC246" i="11" s="1"/>
  <c r="AC278" i="11" s="1"/>
  <c r="AC291" i="11" s="1"/>
  <c r="AC323" i="11" s="1"/>
  <c r="AC336" i="11" s="1"/>
  <c r="AC368" i="11" s="1"/>
  <c r="AC381" i="11" s="1"/>
  <c r="AC413" i="11" s="1"/>
  <c r="AC426" i="11" s="1"/>
  <c r="AC458" i="11" s="1"/>
  <c r="AC471" i="11" s="1"/>
  <c r="AC503" i="11" s="1"/>
  <c r="AC516" i="11" s="1"/>
  <c r="AC548" i="11" s="1"/>
  <c r="AC561" i="11" s="1"/>
  <c r="AC593" i="11" s="1"/>
  <c r="AC606" i="11" s="1"/>
  <c r="AC638" i="11" s="1"/>
  <c r="AC651" i="11" s="1"/>
  <c r="AC683" i="11" s="1"/>
  <c r="AC7" i="11" s="1"/>
  <c r="I29" i="19" s="1"/>
  <c r="L31" i="17" s="1"/>
  <c r="AG66" i="11"/>
  <c r="AG98" i="11" s="1"/>
  <c r="AG111" i="11" s="1"/>
  <c r="AG143" i="11" s="1"/>
  <c r="AG156" i="11" s="1"/>
  <c r="AG188" i="11" s="1"/>
  <c r="AG201" i="11" s="1"/>
  <c r="AG233" i="11" s="1"/>
  <c r="AG246" i="11" s="1"/>
  <c r="AG278" i="11" s="1"/>
  <c r="AG291" i="11" s="1"/>
  <c r="AG323" i="11" s="1"/>
  <c r="AG336" i="11" s="1"/>
  <c r="AG368" i="11" s="1"/>
  <c r="AG381" i="11" s="1"/>
  <c r="AG413" i="11" s="1"/>
  <c r="AG426" i="11" s="1"/>
  <c r="AG458" i="11" s="1"/>
  <c r="AF38" i="13" s="1"/>
  <c r="X66" i="5"/>
  <c r="X98" i="5" s="1"/>
  <c r="X111" i="5" s="1"/>
  <c r="X143" i="5" s="1"/>
  <c r="X156" i="5" s="1"/>
  <c r="X188" i="5" s="1"/>
  <c r="X201" i="5" s="1"/>
  <c r="X233" i="5" s="1"/>
  <c r="X246" i="5" s="1"/>
  <c r="X278" i="5" s="1"/>
  <c r="X291" i="5" s="1"/>
  <c r="X323" i="5" s="1"/>
  <c r="X336" i="5" s="1"/>
  <c r="X368" i="5" s="1"/>
  <c r="X381" i="5" s="1"/>
  <c r="X413" i="5" s="1"/>
  <c r="X426" i="5" s="1"/>
  <c r="X458" i="5" s="1"/>
  <c r="X471" i="5" s="1"/>
  <c r="X503" i="5" s="1"/>
  <c r="X516" i="5" s="1"/>
  <c r="X548" i="5" s="1"/>
  <c r="X561" i="5" s="1"/>
  <c r="X593" i="5" s="1"/>
  <c r="X606" i="5" s="1"/>
  <c r="X638" i="5" s="1"/>
  <c r="X651" i="5" s="1"/>
  <c r="X683" i="5" s="1"/>
  <c r="X7" i="5" s="1"/>
  <c r="AB66" i="5"/>
  <c r="AB98" i="5" s="1"/>
  <c r="AB111" i="5" s="1"/>
  <c r="AB143" i="5" s="1"/>
  <c r="AB156" i="5" s="1"/>
  <c r="AB188" i="5" s="1"/>
  <c r="AB201" i="5" s="1"/>
  <c r="AB233" i="5" s="1"/>
  <c r="AB246" i="5" s="1"/>
  <c r="AB278" i="5" s="1"/>
  <c r="AB291" i="5" s="1"/>
  <c r="AB323" i="5" s="1"/>
  <c r="AB336" i="5" s="1"/>
  <c r="AB368" i="5" s="1"/>
  <c r="AB381" i="5" s="1"/>
  <c r="AB413" i="5" s="1"/>
  <c r="AB426" i="5" s="1"/>
  <c r="AB458" i="5" s="1"/>
  <c r="AB471" i="5" s="1"/>
  <c r="AB503" i="5" s="1"/>
  <c r="AB516" i="5" s="1"/>
  <c r="AB548" i="5" s="1"/>
  <c r="AB561" i="5" s="1"/>
  <c r="AB593" i="5" s="1"/>
  <c r="AB606" i="5" s="1"/>
  <c r="AB638" i="5" s="1"/>
  <c r="AB651" i="5" s="1"/>
  <c r="AB683" i="5" s="1"/>
  <c r="AB7" i="5" s="1"/>
  <c r="AF66" i="5"/>
  <c r="AF98" i="5" s="1"/>
  <c r="AF111" i="5" s="1"/>
  <c r="AF143" i="5" s="1"/>
  <c r="AF156" i="5" s="1"/>
  <c r="AF188" i="5" s="1"/>
  <c r="AF201" i="5" s="1"/>
  <c r="AF233" i="5" s="1"/>
  <c r="AF246" i="5" s="1"/>
  <c r="AF278" i="5" s="1"/>
  <c r="AF291" i="5" s="1"/>
  <c r="AF323" i="5" s="1"/>
  <c r="AF336" i="5" s="1"/>
  <c r="AF368" i="5" s="1"/>
  <c r="AF381" i="5" s="1"/>
  <c r="AF413" i="5" s="1"/>
  <c r="AF426" i="5" s="1"/>
  <c r="AF458" i="5" s="1"/>
  <c r="AF471" i="5" s="1"/>
  <c r="AF503" i="5" s="1"/>
  <c r="AF516" i="5" s="1"/>
  <c r="AF548" i="5" s="1"/>
  <c r="AF561" i="5" s="1"/>
  <c r="AF593" i="5" s="1"/>
  <c r="AF606" i="5" s="1"/>
  <c r="AF638" i="5" s="1"/>
  <c r="AF651" i="5" s="1"/>
  <c r="AF683" i="5" s="1"/>
  <c r="AF7" i="5" s="1"/>
  <c r="I32" i="27" s="1"/>
  <c r="L34" i="25" s="1"/>
  <c r="V66" i="15"/>
  <c r="V98" i="15" s="1"/>
  <c r="V111" i="15" s="1"/>
  <c r="V143" i="15" s="1"/>
  <c r="V156" i="15" s="1"/>
  <c r="V188" i="15" s="1"/>
  <c r="V201" i="15" s="1"/>
  <c r="V233" i="15" s="1"/>
  <c r="V246" i="15" s="1"/>
  <c r="V278" i="15" s="1"/>
  <c r="V291" i="15" s="1"/>
  <c r="V323" i="15" s="1"/>
  <c r="V336" i="15" s="1"/>
  <c r="V368" i="15" s="1"/>
  <c r="V381" i="15" s="1"/>
  <c r="V413" i="15" s="1"/>
  <c r="V426" i="15" s="1"/>
  <c r="V458" i="15" s="1"/>
  <c r="U24" i="13" s="1"/>
  <c r="Z66" i="15"/>
  <c r="Z98" i="15" s="1"/>
  <c r="Z111" i="15" s="1"/>
  <c r="Z143" i="15" s="1"/>
  <c r="Z156" i="15" s="1"/>
  <c r="Z188" i="15" s="1"/>
  <c r="Z201" i="15" s="1"/>
  <c r="Z233" i="15" s="1"/>
  <c r="Z246" i="15" s="1"/>
  <c r="Z278" i="15" s="1"/>
  <c r="Z291" i="15" s="1"/>
  <c r="Z323" i="15" s="1"/>
  <c r="Z336" i="15" s="1"/>
  <c r="Z368" i="15" s="1"/>
  <c r="Z381" i="15" s="1"/>
  <c r="Z413" i="15" s="1"/>
  <c r="Z426" i="15" s="1"/>
  <c r="Z458" i="15" s="1"/>
  <c r="Z471" i="15" s="1"/>
  <c r="Z503" i="15" s="1"/>
  <c r="Z516" i="15" s="1"/>
  <c r="Z548" i="15" s="1"/>
  <c r="Z561" i="15" s="1"/>
  <c r="Z593" i="15" s="1"/>
  <c r="Z606" i="15" s="1"/>
  <c r="Z638" i="15" s="1"/>
  <c r="Z651" i="15" s="1"/>
  <c r="Z683" i="15" s="1"/>
  <c r="Z7" i="15" s="1"/>
  <c r="I26" i="30" s="1"/>
  <c r="M28" i="29" s="1"/>
  <c r="AD66" i="15"/>
  <c r="AD98" i="15" s="1"/>
  <c r="AD111" i="15" s="1"/>
  <c r="AD143" i="15" s="1"/>
  <c r="AD156" i="15" s="1"/>
  <c r="AD188" i="15" s="1"/>
  <c r="AD201" i="15" s="1"/>
  <c r="AD233" i="15" s="1"/>
  <c r="AD246" i="15" s="1"/>
  <c r="AD278" i="15" s="1"/>
  <c r="AD291" i="15" s="1"/>
  <c r="AD323" i="15" s="1"/>
  <c r="AD336" i="15" s="1"/>
  <c r="AD368" i="15" s="1"/>
  <c r="AD381" i="15" s="1"/>
  <c r="AD413" i="15" s="1"/>
  <c r="AD426" i="15" s="1"/>
  <c r="AD458" i="15" s="1"/>
  <c r="AD471" i="15" s="1"/>
  <c r="AD503" i="15" s="1"/>
  <c r="AD516" i="15" s="1"/>
  <c r="AD548" i="15" s="1"/>
  <c r="AD561" i="15" s="1"/>
  <c r="AD593" i="15" s="1"/>
  <c r="AD606" i="15" s="1"/>
  <c r="AD638" i="15" s="1"/>
  <c r="AD651" i="15" s="1"/>
  <c r="AD683" i="15" s="1"/>
  <c r="AD7" i="15" s="1"/>
  <c r="I30" i="30" s="1"/>
  <c r="M32" i="29" s="1"/>
  <c r="AH66" i="15"/>
  <c r="AH98" i="15" s="1"/>
  <c r="AH111" i="15" s="1"/>
  <c r="AH143" i="15" s="1"/>
  <c r="AH156" i="15" s="1"/>
  <c r="AH188" i="15" s="1"/>
  <c r="AH201" i="15" s="1"/>
  <c r="AH233" i="15" s="1"/>
  <c r="AH246" i="15" s="1"/>
  <c r="AH278" i="15" s="1"/>
  <c r="AH291" i="15" s="1"/>
  <c r="AH323" i="15" s="1"/>
  <c r="AH336" i="15" s="1"/>
  <c r="AH368" i="15" s="1"/>
  <c r="AH381" i="15" s="1"/>
  <c r="AH413" i="15" s="1"/>
  <c r="AH426" i="15" s="1"/>
  <c r="AH458" i="15" s="1"/>
  <c r="AH471" i="15" s="1"/>
  <c r="AH503" i="15" s="1"/>
  <c r="AH516" i="15" s="1"/>
  <c r="AH548" i="15" s="1"/>
  <c r="AH561" i="15" s="1"/>
  <c r="AH593" i="15" s="1"/>
  <c r="AH606" i="15" s="1"/>
  <c r="AH638" i="15" s="1"/>
  <c r="AH651" i="15" s="1"/>
  <c r="AH683" i="15" s="1"/>
  <c r="AH7" i="15" s="1"/>
  <c r="V66" i="6"/>
  <c r="V98" i="6" s="1"/>
  <c r="V111" i="6" s="1"/>
  <c r="V143" i="6" s="1"/>
  <c r="V156" i="6" s="1"/>
  <c r="V188" i="6" s="1"/>
  <c r="V201" i="6" s="1"/>
  <c r="V233" i="6" s="1"/>
  <c r="V246" i="6" s="1"/>
  <c r="V278" i="6" s="1"/>
  <c r="V291" i="6" s="1"/>
  <c r="V323" i="6" s="1"/>
  <c r="V336" i="6" s="1"/>
  <c r="V368" i="6" s="1"/>
  <c r="V381" i="6" s="1"/>
  <c r="V413" i="6" s="1"/>
  <c r="V426" i="6" s="1"/>
  <c r="V458" i="6" s="1"/>
  <c r="U29" i="13" s="1"/>
  <c r="Z66" i="6"/>
  <c r="Z98" i="6" s="1"/>
  <c r="Z111" i="6" s="1"/>
  <c r="Z143" i="6" s="1"/>
  <c r="Z156" i="6" s="1"/>
  <c r="Z188" i="6" s="1"/>
  <c r="Z201" i="6" s="1"/>
  <c r="Z233" i="6" s="1"/>
  <c r="Z246" i="6" s="1"/>
  <c r="Z278" i="6" s="1"/>
  <c r="Z291" i="6" s="1"/>
  <c r="Z323" i="6" s="1"/>
  <c r="Z336" i="6" s="1"/>
  <c r="Z368" i="6" s="1"/>
  <c r="Z381" i="6" s="1"/>
  <c r="Z413" i="6" s="1"/>
  <c r="Z426" i="6" s="1"/>
  <c r="Z458" i="6" s="1"/>
  <c r="Z471" i="6" s="1"/>
  <c r="Z503" i="6" s="1"/>
  <c r="Z516" i="6" s="1"/>
  <c r="Z548" i="6" s="1"/>
  <c r="Z561" i="6" s="1"/>
  <c r="Z593" i="6" s="1"/>
  <c r="Z606" i="6" s="1"/>
  <c r="Z638" i="6" s="1"/>
  <c r="Z651" i="6" s="1"/>
  <c r="Z683" i="6" s="1"/>
  <c r="Z7" i="6" s="1"/>
  <c r="I26" i="26" s="1"/>
  <c r="M28" i="25" s="1"/>
  <c r="AD66" i="6"/>
  <c r="AD98" i="6" s="1"/>
  <c r="AD111" i="6" s="1"/>
  <c r="AD143" i="6" s="1"/>
  <c r="AD156" i="6" s="1"/>
  <c r="AD188" i="6" s="1"/>
  <c r="AD201" i="6" s="1"/>
  <c r="AD233" i="6" s="1"/>
  <c r="AD246" i="6" s="1"/>
  <c r="AD278" i="6" s="1"/>
  <c r="AD291" i="6" s="1"/>
  <c r="AD323" i="6" s="1"/>
  <c r="AD336" i="6" s="1"/>
  <c r="AD368" i="6" s="1"/>
  <c r="AD381" i="6" s="1"/>
  <c r="AD413" i="6" s="1"/>
  <c r="AD426" i="6" s="1"/>
  <c r="AD458" i="6" s="1"/>
  <c r="AD471" i="6" s="1"/>
  <c r="AD503" i="6" s="1"/>
  <c r="AD516" i="6" s="1"/>
  <c r="AD548" i="6" s="1"/>
  <c r="AD561" i="6" s="1"/>
  <c r="AD593" i="6" s="1"/>
  <c r="AD606" i="6" s="1"/>
  <c r="AD638" i="6" s="1"/>
  <c r="AD651" i="6" s="1"/>
  <c r="AD683" i="6" s="1"/>
  <c r="AD7" i="6" s="1"/>
  <c r="I30" i="26" s="1"/>
  <c r="M32" i="25" s="1"/>
  <c r="AH66" i="6"/>
  <c r="AH98" i="6" s="1"/>
  <c r="AH111" i="6" s="1"/>
  <c r="AH143" i="6" s="1"/>
  <c r="AH156" i="6" s="1"/>
  <c r="AH188" i="6" s="1"/>
  <c r="AH201" i="6" s="1"/>
  <c r="AH233" i="6" s="1"/>
  <c r="AH246" i="6" s="1"/>
  <c r="AH278" i="6" s="1"/>
  <c r="AH291" i="6" s="1"/>
  <c r="AH323" i="6" s="1"/>
  <c r="AH336" i="6" s="1"/>
  <c r="AH368" i="6" s="1"/>
  <c r="AH381" i="6" s="1"/>
  <c r="AH413" i="6" s="1"/>
  <c r="AH426" i="6" s="1"/>
  <c r="AH458" i="6" s="1"/>
  <c r="AH471" i="6" s="1"/>
  <c r="AH503" i="6" s="1"/>
  <c r="AH516" i="6" s="1"/>
  <c r="AH548" i="6" s="1"/>
  <c r="AH561" i="6" s="1"/>
  <c r="AH593" i="6" s="1"/>
  <c r="AH606" i="6" s="1"/>
  <c r="AH638" i="6" s="1"/>
  <c r="AH651" i="6" s="1"/>
  <c r="AH683" i="6" s="1"/>
  <c r="AH7" i="6" s="1"/>
  <c r="I34" i="26" s="1"/>
  <c r="M36" i="25" s="1"/>
  <c r="U66" i="7"/>
  <c r="U98" i="7" s="1"/>
  <c r="U111" i="7" s="1"/>
  <c r="U143" i="7" s="1"/>
  <c r="U156" i="7" s="1"/>
  <c r="U188" i="7" s="1"/>
  <c r="U201" i="7" s="1"/>
  <c r="U233" i="7" s="1"/>
  <c r="U246" i="7" s="1"/>
  <c r="U278" i="7" s="1"/>
  <c r="U291" i="7" s="1"/>
  <c r="U323" i="7" s="1"/>
  <c r="U336" i="7" s="1"/>
  <c r="U368" i="7" s="1"/>
  <c r="U381" i="7" s="1"/>
  <c r="U413" i="7" s="1"/>
  <c r="U426" i="7" s="1"/>
  <c r="U458" i="7" s="1"/>
  <c r="U471" i="7" s="1"/>
  <c r="U503" i="7" s="1"/>
  <c r="U516" i="7" s="1"/>
  <c r="U548" i="7" s="1"/>
  <c r="Y66" i="7"/>
  <c r="Y98" i="7" s="1"/>
  <c r="Y111" i="7" s="1"/>
  <c r="Y143" i="7" s="1"/>
  <c r="Y156" i="7" s="1"/>
  <c r="Y188" i="7" s="1"/>
  <c r="Y201" i="7" s="1"/>
  <c r="Y233" i="7" s="1"/>
  <c r="Y246" i="7" s="1"/>
  <c r="Y278" i="7" s="1"/>
  <c r="Y291" i="7" s="1"/>
  <c r="Y323" i="7" s="1"/>
  <c r="Y336" i="7" s="1"/>
  <c r="Y368" i="7" s="1"/>
  <c r="Y381" i="7" s="1"/>
  <c r="Y413" i="7" s="1"/>
  <c r="Y426" i="7" s="1"/>
  <c r="Y458" i="7" s="1"/>
  <c r="Y471" i="7" s="1"/>
  <c r="Y503" i="7" s="1"/>
  <c r="Y516" i="7" s="1"/>
  <c r="Y548" i="7" s="1"/>
  <c r="Y561" i="7" s="1"/>
  <c r="Y593" i="7" s="1"/>
  <c r="Y606" i="7" s="1"/>
  <c r="Y638" i="7" s="1"/>
  <c r="Y651" i="7" s="1"/>
  <c r="Y683" i="7" s="1"/>
  <c r="Y7" i="7" s="1"/>
  <c r="H25" i="24" s="1"/>
  <c r="K26" i="21" s="1"/>
  <c r="AB66" i="7"/>
  <c r="AB98" i="7" s="1"/>
  <c r="AB111" i="7" s="1"/>
  <c r="AB143" i="7" s="1"/>
  <c r="AB156" i="7" s="1"/>
  <c r="AB188" i="7" s="1"/>
  <c r="AB201" i="7" s="1"/>
  <c r="AB233" i="7" s="1"/>
  <c r="AB246" i="7" s="1"/>
  <c r="AB278" i="7" s="1"/>
  <c r="AB291" i="7" s="1"/>
  <c r="AB323" i="7" s="1"/>
  <c r="AB336" i="7" s="1"/>
  <c r="AB368" i="7" s="1"/>
  <c r="AB381" i="7" s="1"/>
  <c r="AB413" i="7" s="1"/>
  <c r="AB426" i="7" s="1"/>
  <c r="AB458" i="7" s="1"/>
  <c r="AB471" i="7" s="1"/>
  <c r="AB503" i="7" s="1"/>
  <c r="AB516" i="7" s="1"/>
  <c r="AB548" i="7" s="1"/>
  <c r="AB561" i="7" s="1"/>
  <c r="AB593" i="7" s="1"/>
  <c r="AB606" i="7" s="1"/>
  <c r="AB638" i="7" s="1"/>
  <c r="AB651" i="7" s="1"/>
  <c r="AB683" i="7" s="1"/>
  <c r="AB7" i="7" s="1"/>
  <c r="I28" i="24" s="1"/>
  <c r="K30" i="21" s="1"/>
  <c r="AF66" i="7"/>
  <c r="AF98" i="7" s="1"/>
  <c r="AF111" i="7" s="1"/>
  <c r="AF143" i="7" s="1"/>
  <c r="AF156" i="7" s="1"/>
  <c r="AF188" i="7" s="1"/>
  <c r="AF201" i="7" s="1"/>
  <c r="AF233" i="7" s="1"/>
  <c r="AF246" i="7" s="1"/>
  <c r="AF278" i="7" s="1"/>
  <c r="AF291" i="7" s="1"/>
  <c r="AF323" i="7" s="1"/>
  <c r="AF336" i="7" s="1"/>
  <c r="AF368" i="7" s="1"/>
  <c r="AF381" i="7" s="1"/>
  <c r="AF413" i="7" s="1"/>
  <c r="AF426" i="7" s="1"/>
  <c r="AF458" i="7" s="1"/>
  <c r="AF471" i="7" s="1"/>
  <c r="AF503" i="7" s="1"/>
  <c r="AF516" i="7" s="1"/>
  <c r="AF548" i="7" s="1"/>
  <c r="AF561" i="7" s="1"/>
  <c r="AF593" i="7" s="1"/>
  <c r="AF606" i="7" s="1"/>
  <c r="AF638" i="7" s="1"/>
  <c r="AF651" i="7" s="1"/>
  <c r="AF683" i="7" s="1"/>
  <c r="AF7" i="7" s="1"/>
  <c r="I32" i="24" s="1"/>
  <c r="K34" i="21" s="1"/>
  <c r="V66" i="1"/>
  <c r="V98" i="1" s="1"/>
  <c r="V111" i="1" s="1"/>
  <c r="V143" i="1" s="1"/>
  <c r="V156" i="1" s="1"/>
  <c r="V188" i="1" s="1"/>
  <c r="V201" i="1" s="1"/>
  <c r="V233" i="1" s="1"/>
  <c r="V246" i="1" s="1"/>
  <c r="V278" i="1" s="1"/>
  <c r="V291" i="1" s="1"/>
  <c r="V323" i="1" s="1"/>
  <c r="V336" i="1" s="1"/>
  <c r="V368" i="1" s="1"/>
  <c r="V381" i="1" s="1"/>
  <c r="V413" i="1" s="1"/>
  <c r="V426" i="1" s="1"/>
  <c r="V458" i="1" s="1"/>
  <c r="U22" i="13" s="1"/>
  <c r="Z66" i="1"/>
  <c r="Z98" i="1" s="1"/>
  <c r="Z111" i="1" s="1"/>
  <c r="Z143" i="1" s="1"/>
  <c r="Z156" i="1" s="1"/>
  <c r="Z188" i="1" s="1"/>
  <c r="Z201" i="1" s="1"/>
  <c r="Z233" i="1" s="1"/>
  <c r="Z246" i="1" s="1"/>
  <c r="Z278" i="1" s="1"/>
  <c r="Z291" i="1" s="1"/>
  <c r="Z323" i="1" s="1"/>
  <c r="Z336" i="1" s="1"/>
  <c r="Z368" i="1" s="1"/>
  <c r="Z381" i="1" s="1"/>
  <c r="Z413" i="1" s="1"/>
  <c r="Z426" i="1" s="1"/>
  <c r="Z458" i="1" s="1"/>
  <c r="Z471" i="1" s="1"/>
  <c r="Z503" i="1" s="1"/>
  <c r="Z516" i="1" s="1"/>
  <c r="Z548" i="1" s="1"/>
  <c r="Z561" i="1" s="1"/>
  <c r="Z593" i="1" s="1"/>
  <c r="Z606" i="1" s="1"/>
  <c r="Z638" i="1" s="1"/>
  <c r="Z651" i="1" s="1"/>
  <c r="Z683" i="1" s="1"/>
  <c r="Z7" i="1" s="1"/>
  <c r="I26" i="32" s="1"/>
  <c r="K28" i="29" s="1"/>
  <c r="AD66" i="1"/>
  <c r="AD98" i="1" s="1"/>
  <c r="AD111" i="1" s="1"/>
  <c r="AD143" i="1" s="1"/>
  <c r="AD156" i="1" s="1"/>
  <c r="AD188" i="1" s="1"/>
  <c r="AD201" i="1" s="1"/>
  <c r="AD233" i="1" s="1"/>
  <c r="AD246" i="1" s="1"/>
  <c r="AD278" i="1" s="1"/>
  <c r="AD291" i="1" s="1"/>
  <c r="AD323" i="1" s="1"/>
  <c r="AD336" i="1" s="1"/>
  <c r="AD368" i="1" s="1"/>
  <c r="AD381" i="1" s="1"/>
  <c r="AD413" i="1" s="1"/>
  <c r="AD426" i="1" s="1"/>
  <c r="AD458" i="1" s="1"/>
  <c r="AD471" i="1" s="1"/>
  <c r="AD503" i="1" s="1"/>
  <c r="AD516" i="1" s="1"/>
  <c r="AD548" i="1" s="1"/>
  <c r="AD561" i="1" s="1"/>
  <c r="AD593" i="1" s="1"/>
  <c r="AD606" i="1" s="1"/>
  <c r="AD638" i="1" s="1"/>
  <c r="AD651" i="1" s="1"/>
  <c r="AD683" i="1" s="1"/>
  <c r="AD7" i="1" s="1"/>
  <c r="I30" i="32" s="1"/>
  <c r="AH66" i="1"/>
  <c r="AH98" i="1" s="1"/>
  <c r="AH111" i="1" s="1"/>
  <c r="AH143" i="1" s="1"/>
  <c r="AH156" i="1" s="1"/>
  <c r="AH188" i="1" s="1"/>
  <c r="AH201" i="1" s="1"/>
  <c r="AH233" i="1" s="1"/>
  <c r="AH246" i="1" s="1"/>
  <c r="AH278" i="1" s="1"/>
  <c r="AH291" i="1" s="1"/>
  <c r="AH323" i="1" s="1"/>
  <c r="AH336" i="1" s="1"/>
  <c r="AH368" i="1" s="1"/>
  <c r="AH381" i="1" s="1"/>
  <c r="AH413" i="1" s="1"/>
  <c r="AH426" i="1" s="1"/>
  <c r="AH458" i="1" s="1"/>
  <c r="AH471" i="1" s="1"/>
  <c r="AH503" i="1" s="1"/>
  <c r="AH516" i="1" s="1"/>
  <c r="AH548" i="1" s="1"/>
  <c r="AH561" i="1" s="1"/>
  <c r="AH593" i="1" s="1"/>
  <c r="AH606" i="1" s="1"/>
  <c r="AH638" i="1" s="1"/>
  <c r="AH651" i="1" s="1"/>
  <c r="AH683" i="1" s="1"/>
  <c r="AH7" i="1" s="1"/>
  <c r="I34" i="32" s="1"/>
  <c r="K36" i="29" s="1"/>
  <c r="X66" i="2"/>
  <c r="X98" i="2" s="1"/>
  <c r="X111" i="2" s="1"/>
  <c r="X143" i="2" s="1"/>
  <c r="X156" i="2" s="1"/>
  <c r="X188" i="2" s="1"/>
  <c r="X201" i="2" s="1"/>
  <c r="X233" i="2" s="1"/>
  <c r="X246" i="2" s="1"/>
  <c r="X278" i="2" s="1"/>
  <c r="X291" i="2" s="1"/>
  <c r="X323" i="2" s="1"/>
  <c r="X336" i="2" s="1"/>
  <c r="X368" i="2" s="1"/>
  <c r="X381" i="2" s="1"/>
  <c r="X413" i="2" s="1"/>
  <c r="X426" i="2" s="1"/>
  <c r="X458" i="2" s="1"/>
  <c r="W23" i="13" s="1"/>
  <c r="AB66" i="2"/>
  <c r="AB98" i="2" s="1"/>
  <c r="AB111" i="2" s="1"/>
  <c r="AB143" i="2" s="1"/>
  <c r="AB156" i="2" s="1"/>
  <c r="AB188" i="2" s="1"/>
  <c r="AB201" i="2" s="1"/>
  <c r="AB233" i="2" s="1"/>
  <c r="AB246" i="2" s="1"/>
  <c r="AB278" i="2" s="1"/>
  <c r="AB291" i="2" s="1"/>
  <c r="AB323" i="2" s="1"/>
  <c r="AB336" i="2" s="1"/>
  <c r="AB368" i="2" s="1"/>
  <c r="AB381" i="2" s="1"/>
  <c r="AB413" i="2" s="1"/>
  <c r="AB426" i="2" s="1"/>
  <c r="AB458" i="2" s="1"/>
  <c r="AB471" i="2" s="1"/>
  <c r="AB503" i="2" s="1"/>
  <c r="AB516" i="2" s="1"/>
  <c r="AB548" i="2" s="1"/>
  <c r="AB561" i="2" s="1"/>
  <c r="AB593" i="2" s="1"/>
  <c r="AB606" i="2" s="1"/>
  <c r="AB638" i="2" s="1"/>
  <c r="AB651" i="2" s="1"/>
  <c r="AB683" i="2" s="1"/>
  <c r="AB7" i="2" s="1"/>
  <c r="I28" i="31" s="1"/>
  <c r="L30" i="29" s="1"/>
  <c r="AF66" i="2"/>
  <c r="AF98" i="2" s="1"/>
  <c r="AF111" i="2" s="1"/>
  <c r="AF143" i="2" s="1"/>
  <c r="AF156" i="2" s="1"/>
  <c r="AF188" i="2" s="1"/>
  <c r="AF201" i="2" s="1"/>
  <c r="AF233" i="2" s="1"/>
  <c r="AF246" i="2" s="1"/>
  <c r="AF278" i="2" s="1"/>
  <c r="AF291" i="2" s="1"/>
  <c r="AF323" i="2" s="1"/>
  <c r="AF336" i="2" s="1"/>
  <c r="AF368" i="2" s="1"/>
  <c r="AF381" i="2" s="1"/>
  <c r="AF413" i="2" s="1"/>
  <c r="AF426" i="2" s="1"/>
  <c r="AF458" i="2" s="1"/>
  <c r="AF471" i="2" s="1"/>
  <c r="AF503" i="2" s="1"/>
  <c r="AF516" i="2" s="1"/>
  <c r="AF548" i="2" s="1"/>
  <c r="AF561" i="2" s="1"/>
  <c r="AF593" i="2" s="1"/>
  <c r="AF606" i="2" s="1"/>
  <c r="AF638" i="2" s="1"/>
  <c r="AF651" i="2" s="1"/>
  <c r="AF683" i="2" s="1"/>
  <c r="AF7" i="2" s="1"/>
  <c r="I32" i="31" s="1"/>
  <c r="L34" i="29" s="1"/>
  <c r="W66" i="12"/>
  <c r="W98" i="12" s="1"/>
  <c r="W111" i="12" s="1"/>
  <c r="W143" i="12" s="1"/>
  <c r="W156" i="12" s="1"/>
  <c r="W188" i="12" s="1"/>
  <c r="W201" i="12" s="1"/>
  <c r="W233" i="12" s="1"/>
  <c r="W246" i="12" s="1"/>
  <c r="W278" i="12" s="1"/>
  <c r="W291" i="12" s="1"/>
  <c r="W323" i="12" s="1"/>
  <c r="W336" i="12" s="1"/>
  <c r="W368" i="12" s="1"/>
  <c r="W381" i="12" s="1"/>
  <c r="W413" i="12" s="1"/>
  <c r="W426" i="12" s="1"/>
  <c r="W458" i="12" s="1"/>
  <c r="W471" i="12" s="1"/>
  <c r="W503" i="12" s="1"/>
  <c r="W516" i="12" s="1"/>
  <c r="W548" i="12" s="1"/>
  <c r="W561" i="12" s="1"/>
  <c r="W593" i="12" s="1"/>
  <c r="W606" i="12" s="1"/>
  <c r="W638" i="12" s="1"/>
  <c r="W651" i="12" s="1"/>
  <c r="W683" i="12" s="1"/>
  <c r="W7" i="12" s="1"/>
  <c r="AA66" i="12"/>
  <c r="AA98" i="12" s="1"/>
  <c r="AA111" i="12" s="1"/>
  <c r="AA143" i="12" s="1"/>
  <c r="AA156" i="12" s="1"/>
  <c r="AA188" i="12" s="1"/>
  <c r="AA201" i="12" s="1"/>
  <c r="AA233" i="12" s="1"/>
  <c r="AA246" i="12" s="1"/>
  <c r="AA278" i="12" s="1"/>
  <c r="AA291" i="12" s="1"/>
  <c r="AA323" i="12" s="1"/>
  <c r="AA336" i="12" s="1"/>
  <c r="AA368" i="12" s="1"/>
  <c r="AA381" i="12" s="1"/>
  <c r="AA413" i="12" s="1"/>
  <c r="AA426" i="12" s="1"/>
  <c r="AA458" i="12" s="1"/>
  <c r="Z39" i="13" s="1"/>
  <c r="AE66" i="12"/>
  <c r="AE98" i="12" s="1"/>
  <c r="AE111" i="12" s="1"/>
  <c r="AE143" i="12" s="1"/>
  <c r="AE156" i="12" s="1"/>
  <c r="AE188" i="12" s="1"/>
  <c r="AE201" i="12" s="1"/>
  <c r="AE233" i="12" s="1"/>
  <c r="AE246" i="12" s="1"/>
  <c r="AE278" i="12" s="1"/>
  <c r="AE291" i="12" s="1"/>
  <c r="AE323" i="12" s="1"/>
  <c r="AE336" i="12" s="1"/>
  <c r="AE368" i="12" s="1"/>
  <c r="AE381" i="12" s="1"/>
  <c r="AE413" i="12" s="1"/>
  <c r="AE426" i="12" s="1"/>
  <c r="AE458" i="12" s="1"/>
  <c r="AE471" i="12" s="1"/>
  <c r="AE503" i="12" s="1"/>
  <c r="AE516" i="12" s="1"/>
  <c r="AE548" i="12" s="1"/>
  <c r="AE561" i="12" s="1"/>
  <c r="AE593" i="12" s="1"/>
  <c r="AE606" i="12" s="1"/>
  <c r="AE638" i="12" s="1"/>
  <c r="AE651" i="12" s="1"/>
  <c r="AE683" i="12" s="1"/>
  <c r="AE7" i="12" s="1"/>
  <c r="I31" i="18" s="1"/>
  <c r="M33" i="17" s="1"/>
  <c r="V66" i="8"/>
  <c r="V98" i="8" s="1"/>
  <c r="V111" i="8" s="1"/>
  <c r="V143" i="8" s="1"/>
  <c r="V156" i="8" s="1"/>
  <c r="V188" i="8" s="1"/>
  <c r="V201" i="8" s="1"/>
  <c r="V233" i="8" s="1"/>
  <c r="V246" i="8" s="1"/>
  <c r="V278" i="8" s="1"/>
  <c r="V291" i="8" s="1"/>
  <c r="V323" i="8" s="1"/>
  <c r="V336" i="8" s="1"/>
  <c r="V368" i="8" s="1"/>
  <c r="V381" i="8" s="1"/>
  <c r="V413" i="8" s="1"/>
  <c r="V426" i="8" s="1"/>
  <c r="V458" i="8" s="1"/>
  <c r="V471" i="8" s="1"/>
  <c r="V503" i="8" s="1"/>
  <c r="V516" i="8" s="1"/>
  <c r="V548" i="8" s="1"/>
  <c r="V561" i="8" s="1"/>
  <c r="V593" i="8" s="1"/>
  <c r="V606" i="8" s="1"/>
  <c r="V638" i="8" s="1"/>
  <c r="V651" i="8" s="1"/>
  <c r="V683" i="8" s="1"/>
  <c r="V7" i="8" s="1"/>
  <c r="H23" i="23" s="1"/>
  <c r="L24" i="21" s="1"/>
  <c r="Z66" i="8"/>
  <c r="Z98" i="8" s="1"/>
  <c r="Z111" i="8" s="1"/>
  <c r="Z143" i="8" s="1"/>
  <c r="Z156" i="8" s="1"/>
  <c r="Z188" i="8" s="1"/>
  <c r="Z201" i="8" s="1"/>
  <c r="Z233" i="8" s="1"/>
  <c r="Z246" i="8" s="1"/>
  <c r="Z278" i="8" s="1"/>
  <c r="Z291" i="8" s="1"/>
  <c r="Z323" i="8" s="1"/>
  <c r="Z336" i="8" s="1"/>
  <c r="Z368" i="8" s="1"/>
  <c r="Z381" i="8" s="1"/>
  <c r="Z413" i="8" s="1"/>
  <c r="Z426" i="8" s="1"/>
  <c r="Z458" i="8" s="1"/>
  <c r="Z471" i="8" s="1"/>
  <c r="Z503" i="8" s="1"/>
  <c r="Z516" i="8" s="1"/>
  <c r="Z548" i="8" s="1"/>
  <c r="Z561" i="8" s="1"/>
  <c r="Z593" i="8" s="1"/>
  <c r="Z606" i="8" s="1"/>
  <c r="Z638" i="8" s="1"/>
  <c r="Z651" i="8" s="1"/>
  <c r="Z683" i="8" s="1"/>
  <c r="Z7" i="8" s="1"/>
  <c r="I26" i="23" s="1"/>
  <c r="L28" i="21" s="1"/>
  <c r="AD66" i="8"/>
  <c r="AD98" i="8" s="1"/>
  <c r="AD111" i="8" s="1"/>
  <c r="AD143" i="8" s="1"/>
  <c r="AD156" i="8" s="1"/>
  <c r="AD188" i="8" s="1"/>
  <c r="AD201" i="8" s="1"/>
  <c r="AD233" i="8" s="1"/>
  <c r="AD246" i="8" s="1"/>
  <c r="AD278" i="8" s="1"/>
  <c r="AD291" i="8" s="1"/>
  <c r="AD323" i="8" s="1"/>
  <c r="AD336" i="8" s="1"/>
  <c r="AD368" i="8" s="1"/>
  <c r="AD381" i="8" s="1"/>
  <c r="AD413" i="8" s="1"/>
  <c r="AD426" i="8" s="1"/>
  <c r="AD458" i="8" s="1"/>
  <c r="AC33" i="13" s="1"/>
  <c r="AH66" i="8"/>
  <c r="AH98" i="8" s="1"/>
  <c r="AH111" i="8" s="1"/>
  <c r="AH143" i="8" s="1"/>
  <c r="AH156" i="8" s="1"/>
  <c r="AH188" i="8" s="1"/>
  <c r="AH201" i="8" s="1"/>
  <c r="AH233" i="8" s="1"/>
  <c r="AH246" i="8" s="1"/>
  <c r="AH278" i="8" s="1"/>
  <c r="AH291" i="8" s="1"/>
  <c r="AH323" i="8" s="1"/>
  <c r="AH336" i="8" s="1"/>
  <c r="AH368" i="8" s="1"/>
  <c r="AH381" i="8" s="1"/>
  <c r="AH413" i="8" s="1"/>
  <c r="AH426" i="8" s="1"/>
  <c r="AH458" i="8" s="1"/>
  <c r="AH471" i="8" s="1"/>
  <c r="AH503" i="8" s="1"/>
  <c r="AH516" i="8" s="1"/>
  <c r="AH548" i="8" s="1"/>
  <c r="AH561" i="8" s="1"/>
  <c r="AH593" i="8" s="1"/>
  <c r="AH606" i="8" s="1"/>
  <c r="AH638" i="8" s="1"/>
  <c r="AH651" i="8" s="1"/>
  <c r="AH683" i="8" s="1"/>
  <c r="AH7" i="8" s="1"/>
  <c r="I34" i="23" s="1"/>
  <c r="L36" i="21" s="1"/>
  <c r="U66" i="4"/>
  <c r="U98" i="4" s="1"/>
  <c r="U111" i="4" s="1"/>
  <c r="U143" i="4" s="1"/>
  <c r="U156" i="4" s="1"/>
  <c r="U188" i="4" s="1"/>
  <c r="U201" i="4" s="1"/>
  <c r="U233" i="4" s="1"/>
  <c r="U246" i="4" s="1"/>
  <c r="U278" i="4" s="1"/>
  <c r="U291" i="4" s="1"/>
  <c r="U323" i="4" s="1"/>
  <c r="U336" i="4" s="1"/>
  <c r="U368" i="4" s="1"/>
  <c r="U381" i="4" s="1"/>
  <c r="U413" i="4" s="1"/>
  <c r="U426" i="4" s="1"/>
  <c r="U458" i="4" s="1"/>
  <c r="U471" i="4" s="1"/>
  <c r="U503" i="4" s="1"/>
  <c r="U516" i="4" s="1"/>
  <c r="U548" i="4" s="1"/>
  <c r="Y66" i="4"/>
  <c r="Y98" i="4" s="1"/>
  <c r="Y111" i="4" s="1"/>
  <c r="Y143" i="4" s="1"/>
  <c r="Y156" i="4" s="1"/>
  <c r="Y188" i="4" s="1"/>
  <c r="Y201" i="4" s="1"/>
  <c r="Y233" i="4" s="1"/>
  <c r="Y246" i="4" s="1"/>
  <c r="Y278" i="4" s="1"/>
  <c r="Y291" i="4" s="1"/>
  <c r="Y323" i="4" s="1"/>
  <c r="Y336" i="4" s="1"/>
  <c r="Y368" i="4" s="1"/>
  <c r="Y381" i="4" s="1"/>
  <c r="Y413" i="4" s="1"/>
  <c r="Y426" i="4" s="1"/>
  <c r="Y458" i="4" s="1"/>
  <c r="Y471" i="4" s="1"/>
  <c r="Y503" i="4" s="1"/>
  <c r="Y516" i="4" s="1"/>
  <c r="Y548" i="4" s="1"/>
  <c r="Y561" i="4" s="1"/>
  <c r="Y593" i="4" s="1"/>
  <c r="Y606" i="4" s="1"/>
  <c r="Y638" i="4" s="1"/>
  <c r="Y651" i="4" s="1"/>
  <c r="Y683" i="4" s="1"/>
  <c r="Y7" i="4" s="1"/>
  <c r="H25" i="28" s="1"/>
  <c r="K26" i="25" s="1"/>
  <c r="AC66" i="4"/>
  <c r="AC98" i="4" s="1"/>
  <c r="AC111" i="4" s="1"/>
  <c r="AC143" i="4" s="1"/>
  <c r="AC156" i="4" s="1"/>
  <c r="AC188" i="4" s="1"/>
  <c r="AC201" i="4" s="1"/>
  <c r="AC233" i="4" s="1"/>
  <c r="AC246" i="4" s="1"/>
  <c r="AC278" i="4" s="1"/>
  <c r="AC291" i="4" s="1"/>
  <c r="AC323" i="4" s="1"/>
  <c r="AC336" i="4" s="1"/>
  <c r="AC368" i="4" s="1"/>
  <c r="AC381" i="4" s="1"/>
  <c r="AC413" i="4" s="1"/>
  <c r="AC426" i="4" s="1"/>
  <c r="AC458" i="4" s="1"/>
  <c r="AC471" i="4" s="1"/>
  <c r="AC503" i="4" s="1"/>
  <c r="AC516" i="4" s="1"/>
  <c r="AC548" i="4" s="1"/>
  <c r="AC561" i="4" s="1"/>
  <c r="AC593" i="4" s="1"/>
  <c r="AC606" i="4" s="1"/>
  <c r="AC638" i="4" s="1"/>
  <c r="AC651" i="4" s="1"/>
  <c r="AC683" i="4" s="1"/>
  <c r="AC7" i="4" s="1"/>
  <c r="I29" i="28" s="1"/>
  <c r="K31" i="25" s="1"/>
  <c r="AG66" i="4"/>
  <c r="AG98" i="4" s="1"/>
  <c r="AG111" i="4" s="1"/>
  <c r="AG143" i="4" s="1"/>
  <c r="AG156" i="4" s="1"/>
  <c r="AG188" i="4" s="1"/>
  <c r="AG201" i="4" s="1"/>
  <c r="AG233" i="4" s="1"/>
  <c r="AG246" i="4" s="1"/>
  <c r="AG278" i="4" s="1"/>
  <c r="AG291" i="4" s="1"/>
  <c r="AG323" i="4" s="1"/>
  <c r="AG336" i="4" s="1"/>
  <c r="AG368" i="4" s="1"/>
  <c r="AG381" i="4" s="1"/>
  <c r="AG413" i="4" s="1"/>
  <c r="AG426" i="4" s="1"/>
  <c r="AG458" i="4" s="1"/>
  <c r="AG471" i="4" s="1"/>
  <c r="AG503" i="4" s="1"/>
  <c r="AG516" i="4" s="1"/>
  <c r="AG548" i="4" s="1"/>
  <c r="AG561" i="4" s="1"/>
  <c r="AG593" i="4" s="1"/>
  <c r="AG606" i="4" s="1"/>
  <c r="AG638" i="4" s="1"/>
  <c r="AG651" i="4" s="1"/>
  <c r="AG683" i="4" s="1"/>
  <c r="AG7" i="4" s="1"/>
  <c r="I33" i="28" s="1"/>
  <c r="K35" i="25" s="1"/>
  <c r="AE711" i="6"/>
  <c r="AE715" i="6" s="1"/>
  <c r="AE701" i="6"/>
  <c r="AE705" i="6" s="1"/>
  <c r="H727" i="11"/>
  <c r="O699" i="11" s="1"/>
  <c r="H727" i="9"/>
  <c r="O699" i="9" s="1"/>
  <c r="K457" i="15"/>
  <c r="K232" i="10"/>
  <c r="K142" i="9"/>
  <c r="K277" i="7"/>
  <c r="K53" i="7"/>
  <c r="K66" i="7" s="1"/>
  <c r="K187" i="6"/>
  <c r="K97" i="5"/>
  <c r="K457" i="12"/>
  <c r="K97" i="12"/>
  <c r="K367" i="11"/>
  <c r="K277" i="10"/>
  <c r="K187" i="9"/>
  <c r="K412" i="8"/>
  <c r="K322" i="7"/>
  <c r="K232" i="6"/>
  <c r="K142" i="5"/>
  <c r="K277" i="4"/>
  <c r="K187" i="15"/>
  <c r="K457" i="2"/>
  <c r="K97" i="2"/>
  <c r="K367" i="1"/>
  <c r="AJ57" i="1"/>
  <c r="C102" i="1"/>
  <c r="K142" i="12"/>
  <c r="K412" i="11"/>
  <c r="K322" i="10"/>
  <c r="K232" i="9"/>
  <c r="K457" i="8"/>
  <c r="K97" i="8"/>
  <c r="K367" i="7"/>
  <c r="K277" i="6"/>
  <c r="K187" i="5"/>
  <c r="K322" i="4"/>
  <c r="K232" i="15"/>
  <c r="K142" i="2"/>
  <c r="K412" i="1"/>
  <c r="K412" i="2"/>
  <c r="K187" i="12"/>
  <c r="K97" i="11"/>
  <c r="K367" i="10"/>
  <c r="K277" i="9"/>
  <c r="K142" i="8"/>
  <c r="K412" i="7"/>
  <c r="K322" i="6"/>
  <c r="K232" i="5"/>
  <c r="K367" i="4"/>
  <c r="K277" i="15"/>
  <c r="K187" i="2"/>
  <c r="K457" i="1"/>
  <c r="K97" i="1"/>
  <c r="K412" i="12"/>
  <c r="K367" i="8"/>
  <c r="K457" i="5"/>
  <c r="K142" i="15"/>
  <c r="K502" i="5"/>
  <c r="K232" i="12"/>
  <c r="K142" i="11"/>
  <c r="K412" i="10"/>
  <c r="K322" i="9"/>
  <c r="K187" i="8"/>
  <c r="K457" i="7"/>
  <c r="K97" i="7"/>
  <c r="K367" i="6"/>
  <c r="K277" i="5"/>
  <c r="K412" i="4"/>
  <c r="K322" i="15"/>
  <c r="K232" i="2"/>
  <c r="K142" i="1"/>
  <c r="K232" i="4"/>
  <c r="K322" i="1"/>
  <c r="K277" i="12"/>
  <c r="K187" i="11"/>
  <c r="K457" i="10"/>
  <c r="K97" i="10"/>
  <c r="K367" i="9"/>
  <c r="K232" i="8"/>
  <c r="K142" i="7"/>
  <c r="K412" i="6"/>
  <c r="K322" i="5"/>
  <c r="K457" i="4"/>
  <c r="K97" i="4"/>
  <c r="K367" i="15"/>
  <c r="K277" i="2"/>
  <c r="K187" i="1"/>
  <c r="K322" i="11"/>
  <c r="K322" i="12"/>
  <c r="K232" i="11"/>
  <c r="K142" i="10"/>
  <c r="K412" i="9"/>
  <c r="K277" i="8"/>
  <c r="K187" i="7"/>
  <c r="K457" i="6"/>
  <c r="K97" i="6"/>
  <c r="K367" i="5"/>
  <c r="K142" i="4"/>
  <c r="K412" i="15"/>
  <c r="K322" i="2"/>
  <c r="K232" i="1"/>
  <c r="K502" i="9"/>
  <c r="K502" i="10"/>
  <c r="K367" i="12"/>
  <c r="K277" i="11"/>
  <c r="K187" i="10"/>
  <c r="K457" i="9"/>
  <c r="K97" i="9"/>
  <c r="K322" i="8"/>
  <c r="K232" i="7"/>
  <c r="K142" i="6"/>
  <c r="K412" i="5"/>
  <c r="K187" i="4"/>
  <c r="K97" i="15"/>
  <c r="K367" i="2"/>
  <c r="K277" i="1"/>
  <c r="AK641" i="2"/>
  <c r="AK146" i="2"/>
  <c r="E641" i="2"/>
  <c r="E551" i="2"/>
  <c r="E461" i="2"/>
  <c r="E371" i="2"/>
  <c r="E281" i="2"/>
  <c r="E191" i="2"/>
  <c r="E101" i="2"/>
  <c r="AK11" i="2"/>
  <c r="AK56" i="2"/>
  <c r="AK101" i="2"/>
  <c r="AK191" i="2"/>
  <c r="AK371" i="2"/>
  <c r="AK551" i="2"/>
  <c r="E56" i="2"/>
  <c r="AK236" i="2"/>
  <c r="AK416" i="2"/>
  <c r="E596" i="2"/>
  <c r="E506" i="2"/>
  <c r="E326" i="2"/>
  <c r="E146" i="2"/>
  <c r="AK326" i="2"/>
  <c r="AK506" i="2"/>
  <c r="AK281" i="2"/>
  <c r="AK461" i="2"/>
  <c r="AK596" i="2"/>
  <c r="E416" i="2"/>
  <c r="E236" i="2"/>
  <c r="AJ57" i="12"/>
  <c r="K53" i="8"/>
  <c r="K66" i="8" s="1"/>
  <c r="H727" i="6"/>
  <c r="O699" i="6" s="1"/>
  <c r="F49" i="25" s="1"/>
  <c r="F471" i="12"/>
  <c r="F503" i="12" s="1"/>
  <c r="F516" i="12" s="1"/>
  <c r="F548" i="12" s="1"/>
  <c r="F561" i="12" s="1"/>
  <c r="F593" i="12" s="1"/>
  <c r="F606" i="12" s="1"/>
  <c r="F638" i="12" s="1"/>
  <c r="F651" i="12" s="1"/>
  <c r="F683" i="12" s="1"/>
  <c r="F7" i="12" s="1"/>
  <c r="I13" i="18" s="1"/>
  <c r="M14" i="17" s="1"/>
  <c r="F39" i="13"/>
  <c r="Q471" i="8"/>
  <c r="Q503" i="8" s="1"/>
  <c r="Q516" i="8" s="1"/>
  <c r="Q548" i="8" s="1"/>
  <c r="Q561" i="8" s="1"/>
  <c r="Q593" i="8" s="1"/>
  <c r="Q606" i="8" s="1"/>
  <c r="Q638" i="8" s="1"/>
  <c r="Q651" i="8" s="1"/>
  <c r="Q683" i="8" s="1"/>
  <c r="Q7" i="8" s="1"/>
  <c r="P33" i="13"/>
  <c r="N471" i="8"/>
  <c r="N503" i="8" s="1"/>
  <c r="N516" i="8" s="1"/>
  <c r="N548" i="8" s="1"/>
  <c r="N561" i="8" s="1"/>
  <c r="N593" i="8" s="1"/>
  <c r="N606" i="8" s="1"/>
  <c r="N638" i="8" s="1"/>
  <c r="N651" i="8" s="1"/>
  <c r="N683" i="8" s="1"/>
  <c r="N7" i="8" s="1"/>
  <c r="AJ471" i="8"/>
  <c r="AJ503" i="8" s="1"/>
  <c r="AJ516" i="8" s="1"/>
  <c r="AJ548" i="8" s="1"/>
  <c r="AJ561" i="8" s="1"/>
  <c r="AJ593" i="8" s="1"/>
  <c r="AJ606" i="8" s="1"/>
  <c r="AJ638" i="8" s="1"/>
  <c r="AJ651" i="8" s="1"/>
  <c r="AJ683" i="8" s="1"/>
  <c r="AJ7" i="8" s="1"/>
  <c r="I36" i="23" s="1"/>
  <c r="L38" i="21" s="1"/>
  <c r="AH33" i="13"/>
  <c r="V471" i="11"/>
  <c r="V503" i="11" s="1"/>
  <c r="V516" i="11" s="1"/>
  <c r="V548" i="11" s="1"/>
  <c r="V561" i="11" s="1"/>
  <c r="V593" i="11" s="1"/>
  <c r="V606" i="11" s="1"/>
  <c r="V638" i="11" s="1"/>
  <c r="V651" i="11" s="1"/>
  <c r="V683" i="11" s="1"/>
  <c r="V7" i="11" s="1"/>
  <c r="H23" i="19" s="1"/>
  <c r="L24" i="17" s="1"/>
  <c r="D471" i="12"/>
  <c r="D503" i="12" s="1"/>
  <c r="D516" i="12" s="1"/>
  <c r="D548" i="12" s="1"/>
  <c r="D561" i="12" s="1"/>
  <c r="D593" i="12" s="1"/>
  <c r="D606" i="12" s="1"/>
  <c r="D638" i="12" s="1"/>
  <c r="D651" i="12" s="1"/>
  <c r="D683" i="12" s="1"/>
  <c r="D7" i="12" s="1"/>
  <c r="I11" i="18" s="1"/>
  <c r="M12" i="17" s="1"/>
  <c r="D39" i="13"/>
  <c r="AG471" i="8"/>
  <c r="AG503" i="8" s="1"/>
  <c r="AG516" i="8" s="1"/>
  <c r="AG548" i="8" s="1"/>
  <c r="AG561" i="8" s="1"/>
  <c r="AG593" i="8" s="1"/>
  <c r="AG606" i="8" s="1"/>
  <c r="AG638" i="8" s="1"/>
  <c r="AG651" i="8" s="1"/>
  <c r="AG683" i="8" s="1"/>
  <c r="AG7" i="8" s="1"/>
  <c r="I33" i="23" s="1"/>
  <c r="L35" i="21" s="1"/>
  <c r="AK471" i="7"/>
  <c r="AK503" i="7" s="1"/>
  <c r="AK516" i="7" s="1"/>
  <c r="AK548" i="7" s="1"/>
  <c r="AK561" i="7" s="1"/>
  <c r="AK593" i="7" s="1"/>
  <c r="AK606" i="7" s="1"/>
  <c r="AK638" i="7" s="1"/>
  <c r="AK651" i="7" s="1"/>
  <c r="AK683" i="7" s="1"/>
  <c r="AK7" i="7" s="1"/>
  <c r="I37" i="24" s="1"/>
  <c r="K39" i="21" s="1"/>
  <c r="K53" i="12"/>
  <c r="K66" i="12" s="1"/>
  <c r="K53" i="10"/>
  <c r="K66" i="10" s="1"/>
  <c r="K53" i="9"/>
  <c r="K66" i="9" s="1"/>
  <c r="AK471" i="8"/>
  <c r="AK503" i="8" s="1"/>
  <c r="AK516" i="8" s="1"/>
  <c r="AK548" i="8" s="1"/>
  <c r="AK561" i="8" s="1"/>
  <c r="AK593" i="8" s="1"/>
  <c r="AK606" i="8" s="1"/>
  <c r="AK638" i="8" s="1"/>
  <c r="AK651" i="8" s="1"/>
  <c r="AK683" i="8" s="1"/>
  <c r="AK7" i="8" s="1"/>
  <c r="I37" i="23" s="1"/>
  <c r="L39" i="21" s="1"/>
  <c r="R471" i="7"/>
  <c r="R503" i="7" s="1"/>
  <c r="R516" i="7" s="1"/>
  <c r="R548" i="7" s="1"/>
  <c r="R561" i="7" s="1"/>
  <c r="R593" i="7" s="1"/>
  <c r="R606" i="7" s="1"/>
  <c r="R638" i="7" s="1"/>
  <c r="R651" i="7" s="1"/>
  <c r="R683" i="7" s="1"/>
  <c r="R7" i="7" s="1"/>
  <c r="W471" i="7"/>
  <c r="W503" i="7" s="1"/>
  <c r="W516" i="7" s="1"/>
  <c r="W548" i="7" s="1"/>
  <c r="W561" i="7" s="1"/>
  <c r="W593" i="7" s="1"/>
  <c r="W606" i="7" s="1"/>
  <c r="W638" i="7" s="1"/>
  <c r="W651" i="7" s="1"/>
  <c r="W683" i="7" s="1"/>
  <c r="W7" i="7" s="1"/>
  <c r="AH471" i="7"/>
  <c r="AH503" i="7" s="1"/>
  <c r="AH516" i="7" s="1"/>
  <c r="AH548" i="7" s="1"/>
  <c r="AH561" i="7" s="1"/>
  <c r="AH593" i="7" s="1"/>
  <c r="AH606" i="7" s="1"/>
  <c r="AH638" i="7" s="1"/>
  <c r="AH651" i="7" s="1"/>
  <c r="AH683" i="7" s="1"/>
  <c r="AH7" i="7" s="1"/>
  <c r="I34" i="24" s="1"/>
  <c r="K36" i="21" s="1"/>
  <c r="C471" i="7"/>
  <c r="C503" i="7" s="1"/>
  <c r="C516" i="7" s="1"/>
  <c r="C548" i="7" s="1"/>
  <c r="C561" i="7" s="1"/>
  <c r="C593" i="7" s="1"/>
  <c r="C606" i="7" s="1"/>
  <c r="C638" i="7" s="1"/>
  <c r="C651" i="7" s="1"/>
  <c r="C683" i="7" s="1"/>
  <c r="C7" i="7" s="1"/>
  <c r="I10" i="24" s="1"/>
  <c r="K11" i="21" s="1"/>
  <c r="Q471" i="12"/>
  <c r="Q503" i="12" s="1"/>
  <c r="Q516" i="12" s="1"/>
  <c r="Q548" i="12" s="1"/>
  <c r="Q561" i="12" s="1"/>
  <c r="Q593" i="12" s="1"/>
  <c r="Q606" i="12" s="1"/>
  <c r="Q638" i="12" s="1"/>
  <c r="Q651" i="12" s="1"/>
  <c r="Q683" i="12" s="1"/>
  <c r="Q7" i="12" s="1"/>
  <c r="Y471" i="12"/>
  <c r="Y503" i="12" s="1"/>
  <c r="Y516" i="12" s="1"/>
  <c r="Y548" i="12" s="1"/>
  <c r="Y561" i="12" s="1"/>
  <c r="Y593" i="12" s="1"/>
  <c r="Y606" i="12" s="1"/>
  <c r="Y638" i="12" s="1"/>
  <c r="Y651" i="12" s="1"/>
  <c r="Y683" i="12" s="1"/>
  <c r="Y7" i="12" s="1"/>
  <c r="H25" i="18" s="1"/>
  <c r="M26" i="17" s="1"/>
  <c r="AK471" i="12"/>
  <c r="AK503" i="12" s="1"/>
  <c r="AK516" i="12" s="1"/>
  <c r="AK548" i="12" s="1"/>
  <c r="AK561" i="12" s="1"/>
  <c r="AK593" i="12" s="1"/>
  <c r="AK606" i="12" s="1"/>
  <c r="AK638" i="12" s="1"/>
  <c r="AK651" i="12" s="1"/>
  <c r="AK683" i="12" s="1"/>
  <c r="AK7" i="12" s="1"/>
  <c r="I37" i="18" s="1"/>
  <c r="M39" i="17" s="1"/>
  <c r="R471" i="8"/>
  <c r="R503" i="8" s="1"/>
  <c r="R516" i="8" s="1"/>
  <c r="R548" i="8" s="1"/>
  <c r="R561" i="8" s="1"/>
  <c r="R593" i="8" s="1"/>
  <c r="R606" i="8" s="1"/>
  <c r="R638" i="8" s="1"/>
  <c r="R651" i="8" s="1"/>
  <c r="R683" i="8" s="1"/>
  <c r="R7" i="8" s="1"/>
  <c r="B471" i="8"/>
  <c r="B503" i="8" s="1"/>
  <c r="B516" i="8" s="1"/>
  <c r="B548" i="8" s="1"/>
  <c r="B561" i="8" s="1"/>
  <c r="B593" i="8" s="1"/>
  <c r="B606" i="8" s="1"/>
  <c r="B638" i="8" s="1"/>
  <c r="B651" i="8" s="1"/>
  <c r="B683" i="8" s="1"/>
  <c r="B7" i="8" s="1"/>
  <c r="I9" i="23" s="1"/>
  <c r="L10" i="21" s="1"/>
  <c r="F471" i="8"/>
  <c r="F503" i="8" s="1"/>
  <c r="F516" i="8" s="1"/>
  <c r="F548" i="8" s="1"/>
  <c r="F561" i="8" s="1"/>
  <c r="F593" i="8" s="1"/>
  <c r="F606" i="8" s="1"/>
  <c r="F638" i="8" s="1"/>
  <c r="F651" i="8" s="1"/>
  <c r="F683" i="8" s="1"/>
  <c r="F7" i="8" s="1"/>
  <c r="I13" i="23" s="1"/>
  <c r="L14" i="21" s="1"/>
  <c r="Z720" i="5"/>
  <c r="Z720" i="6" s="1"/>
  <c r="Z720" i="7" s="1"/>
  <c r="Z720" i="8" s="1"/>
  <c r="Z720" i="9" s="1"/>
  <c r="Z720" i="10" s="1"/>
  <c r="Z720" i="11" s="1"/>
  <c r="Z720" i="12" s="1"/>
  <c r="D71" i="13" s="1"/>
  <c r="P471" i="12"/>
  <c r="P503" i="12" s="1"/>
  <c r="P516" i="12" s="1"/>
  <c r="P548" i="12" s="1"/>
  <c r="P561" i="12" s="1"/>
  <c r="P593" i="12" s="1"/>
  <c r="P606" i="12" s="1"/>
  <c r="P638" i="12" s="1"/>
  <c r="P651" i="12" s="1"/>
  <c r="P683" i="12" s="1"/>
  <c r="P7" i="12" s="1"/>
  <c r="I16" i="18" s="1"/>
  <c r="M17" i="17" s="1"/>
  <c r="AI32" i="13"/>
  <c r="H727" i="7"/>
  <c r="O699" i="7" s="1"/>
  <c r="O471" i="12"/>
  <c r="O503" i="12" s="1"/>
  <c r="O516" i="12" s="1"/>
  <c r="O548" i="12" s="1"/>
  <c r="O561" i="12" s="1"/>
  <c r="O593" i="12" s="1"/>
  <c r="O606" i="12" s="1"/>
  <c r="O638" i="12" s="1"/>
  <c r="O651" i="12" s="1"/>
  <c r="O683" i="12" s="1"/>
  <c r="O7" i="12" s="1"/>
  <c r="R471" i="12"/>
  <c r="R503" i="12" s="1"/>
  <c r="R516" i="12" s="1"/>
  <c r="R548" i="12" s="1"/>
  <c r="R561" i="12" s="1"/>
  <c r="R593" i="12" s="1"/>
  <c r="R606" i="12" s="1"/>
  <c r="R638" i="12" s="1"/>
  <c r="R651" i="12" s="1"/>
  <c r="R683" i="12" s="1"/>
  <c r="R7" i="12" s="1"/>
  <c r="B471" i="12"/>
  <c r="B503" i="12" s="1"/>
  <c r="B516" i="12" s="1"/>
  <c r="B548" i="12" s="1"/>
  <c r="B561" i="12" s="1"/>
  <c r="B593" i="12" s="1"/>
  <c r="B606" i="12" s="1"/>
  <c r="B638" i="12" s="1"/>
  <c r="B651" i="12" s="1"/>
  <c r="B683" i="12" s="1"/>
  <c r="B7" i="12" s="1"/>
  <c r="I9" i="18" s="1"/>
  <c r="M10" i="17" s="1"/>
  <c r="H727" i="12"/>
  <c r="O699" i="12" s="1"/>
  <c r="G80" i="13" s="1"/>
  <c r="P471" i="8"/>
  <c r="P503" i="8" s="1"/>
  <c r="P516" i="8" s="1"/>
  <c r="P548" i="8" s="1"/>
  <c r="P561" i="8" s="1"/>
  <c r="P593" i="8" s="1"/>
  <c r="P606" i="8" s="1"/>
  <c r="P638" i="8" s="1"/>
  <c r="P651" i="8" s="1"/>
  <c r="P683" i="8" s="1"/>
  <c r="P7" i="8" s="1"/>
  <c r="I16" i="23" s="1"/>
  <c r="L17" i="21" s="1"/>
  <c r="C471" i="8"/>
  <c r="C503" i="8" s="1"/>
  <c r="C516" i="8" s="1"/>
  <c r="C548" i="8" s="1"/>
  <c r="C561" i="8" s="1"/>
  <c r="C593" i="8" s="1"/>
  <c r="C606" i="8" s="1"/>
  <c r="C638" i="8" s="1"/>
  <c r="C651" i="8" s="1"/>
  <c r="C683" i="8" s="1"/>
  <c r="C7" i="8" s="1"/>
  <c r="I10" i="23" s="1"/>
  <c r="L11" i="21" s="1"/>
  <c r="H727" i="8"/>
  <c r="O699" i="8" s="1"/>
  <c r="Z708" i="5"/>
  <c r="Z708" i="6" s="1"/>
  <c r="Z708" i="7" s="1"/>
  <c r="Z708" i="8" s="1"/>
  <c r="Z708" i="9" s="1"/>
  <c r="Z708" i="10" s="1"/>
  <c r="Z708" i="11" s="1"/>
  <c r="Z708" i="12" s="1"/>
  <c r="O471" i="7"/>
  <c r="O503" i="7" s="1"/>
  <c r="O516" i="7" s="1"/>
  <c r="O548" i="7" s="1"/>
  <c r="O561" i="7" s="1"/>
  <c r="O593" i="7" s="1"/>
  <c r="O606" i="7" s="1"/>
  <c r="O638" i="7" s="1"/>
  <c r="O651" i="7" s="1"/>
  <c r="O683" i="7" s="1"/>
  <c r="O7" i="7" s="1"/>
  <c r="M471" i="12"/>
  <c r="M503" i="12" s="1"/>
  <c r="M516" i="12" s="1"/>
  <c r="M548" i="12" s="1"/>
  <c r="M561" i="12" s="1"/>
  <c r="M593" i="12" s="1"/>
  <c r="M606" i="12" s="1"/>
  <c r="M638" i="12" s="1"/>
  <c r="M651" i="12" s="1"/>
  <c r="M683" i="12" s="1"/>
  <c r="M7" i="12" s="1"/>
  <c r="N32" i="13"/>
  <c r="H727" i="10"/>
  <c r="O699" i="10" s="1"/>
  <c r="Q38" i="13"/>
  <c r="R471" i="11"/>
  <c r="R503" i="11" s="1"/>
  <c r="R516" i="11" s="1"/>
  <c r="R548" i="11" s="1"/>
  <c r="R561" i="11" s="1"/>
  <c r="R593" i="11" s="1"/>
  <c r="R606" i="11" s="1"/>
  <c r="R638" i="11" s="1"/>
  <c r="R651" i="11" s="1"/>
  <c r="R683" i="11" s="1"/>
  <c r="R7" i="11" s="1"/>
  <c r="E471" i="12"/>
  <c r="E503" i="12" s="1"/>
  <c r="E516" i="12" s="1"/>
  <c r="E548" i="12" s="1"/>
  <c r="E561" i="12" s="1"/>
  <c r="E593" i="12" s="1"/>
  <c r="E606" i="12" s="1"/>
  <c r="E638" i="12" s="1"/>
  <c r="E651" i="12" s="1"/>
  <c r="E683" i="12" s="1"/>
  <c r="E7" i="12" s="1"/>
  <c r="I12" i="18" s="1"/>
  <c r="M13" i="17" s="1"/>
  <c r="D471" i="8"/>
  <c r="D503" i="8" s="1"/>
  <c r="D516" i="8" s="1"/>
  <c r="D548" i="8" s="1"/>
  <c r="D561" i="8" s="1"/>
  <c r="D593" i="8" s="1"/>
  <c r="D606" i="8" s="1"/>
  <c r="D638" i="8" s="1"/>
  <c r="D651" i="8" s="1"/>
  <c r="D683" i="8" s="1"/>
  <c r="D7" i="8" s="1"/>
  <c r="I11" i="23" s="1"/>
  <c r="L12" i="21" s="1"/>
  <c r="Z719" i="5"/>
  <c r="Z719" i="6" s="1"/>
  <c r="Z719" i="7" s="1"/>
  <c r="Z719" i="8" s="1"/>
  <c r="Z719" i="9" s="1"/>
  <c r="Z719" i="10" s="1"/>
  <c r="Z719" i="11" s="1"/>
  <c r="Z719" i="12" s="1"/>
  <c r="K53" i="2"/>
  <c r="K66" i="2" s="1"/>
  <c r="H727" i="4"/>
  <c r="O699" i="4" s="1"/>
  <c r="H727" i="15"/>
  <c r="O699" i="15" s="1"/>
  <c r="F49" i="29" s="1"/>
  <c r="H727" i="2"/>
  <c r="O699" i="2" s="1"/>
  <c r="U701" i="2"/>
  <c r="U705" i="2" s="1"/>
  <c r="U701" i="15" s="1"/>
  <c r="U705" i="15" s="1"/>
  <c r="Z701" i="2"/>
  <c r="Z705" i="2" s="1"/>
  <c r="Z701" i="15" s="1"/>
  <c r="Z705" i="15" s="1"/>
  <c r="Z701" i="4" s="1"/>
  <c r="Z705" i="4" s="1"/>
  <c r="Z701" i="5" s="1"/>
  <c r="Z705" i="5" s="1"/>
  <c r="Z701" i="6" s="1"/>
  <c r="Z705" i="6" s="1"/>
  <c r="Z701" i="7" s="1"/>
  <c r="Z705" i="7" s="1"/>
  <c r="Z701" i="8" s="1"/>
  <c r="Z705" i="8" s="1"/>
  <c r="Z701" i="9" s="1"/>
  <c r="Z705" i="9" s="1"/>
  <c r="Z701" i="10" s="1"/>
  <c r="Z705" i="10" s="1"/>
  <c r="Z701" i="11" s="1"/>
  <c r="Z705" i="11" s="1"/>
  <c r="Z701" i="12" s="1"/>
  <c r="Z705" i="12" s="1"/>
  <c r="G69" i="13" s="1"/>
  <c r="Z711" i="2"/>
  <c r="Z715" i="2" s="1"/>
  <c r="Z711" i="15" s="1"/>
  <c r="Z715" i="15" s="1"/>
  <c r="Z711" i="4" s="1"/>
  <c r="Z715" i="4" s="1"/>
  <c r="Z711" i="5" s="1"/>
  <c r="Z715" i="5" s="1"/>
  <c r="Z711" i="6" s="1"/>
  <c r="Z715" i="6" s="1"/>
  <c r="Z711" i="7" s="1"/>
  <c r="Z715" i="7" s="1"/>
  <c r="Z711" i="8" s="1"/>
  <c r="Z715" i="8" s="1"/>
  <c r="Z711" i="9" s="1"/>
  <c r="Z715" i="9" s="1"/>
  <c r="Z711" i="10" s="1"/>
  <c r="Z715" i="10" s="1"/>
  <c r="Z711" i="11" s="1"/>
  <c r="Z715" i="11" s="1"/>
  <c r="Z711" i="12" s="1"/>
  <c r="Z715" i="12" s="1"/>
  <c r="G70" i="13" s="1"/>
  <c r="U711" i="2"/>
  <c r="U715" i="2" s="1"/>
  <c r="U711" i="15" s="1"/>
  <c r="U715" i="15" s="1"/>
  <c r="U711" i="4" s="1"/>
  <c r="U715" i="4" s="1"/>
  <c r="Z691" i="2"/>
  <c r="Z695" i="2" s="1"/>
  <c r="Z691" i="15" s="1"/>
  <c r="Z695" i="15" s="1"/>
  <c r="Z691" i="4" s="1"/>
  <c r="Z695" i="4" s="1"/>
  <c r="Z691" i="5" s="1"/>
  <c r="Z695" i="5" s="1"/>
  <c r="Z691" i="6" s="1"/>
  <c r="Z695" i="6" s="1"/>
  <c r="Z691" i="7" s="1"/>
  <c r="Z695" i="7" s="1"/>
  <c r="Z691" i="8" s="1"/>
  <c r="Z695" i="8" s="1"/>
  <c r="Z691" i="9" s="1"/>
  <c r="Z695" i="9" s="1"/>
  <c r="Z691" i="10" s="1"/>
  <c r="Z695" i="10" s="1"/>
  <c r="Z691" i="11" s="1"/>
  <c r="Z695" i="11" s="1"/>
  <c r="Z691" i="12" s="1"/>
  <c r="Z695" i="12" s="1"/>
  <c r="G68" i="13" s="1"/>
  <c r="U691" i="2"/>
  <c r="U695" i="2" s="1"/>
  <c r="U691" i="15" s="1"/>
  <c r="U695" i="15" s="1"/>
  <c r="AJ471" i="6"/>
  <c r="AJ503" i="6" s="1"/>
  <c r="AJ516" i="6" s="1"/>
  <c r="AJ548" i="6" s="1"/>
  <c r="AJ561" i="6" s="1"/>
  <c r="AJ593" i="6" s="1"/>
  <c r="AJ606" i="6" s="1"/>
  <c r="AJ638" i="6" s="1"/>
  <c r="AJ651" i="6" s="1"/>
  <c r="AJ683" i="6" s="1"/>
  <c r="AJ7" i="6" s="1"/>
  <c r="I36" i="26" s="1"/>
  <c r="M38" i="25" s="1"/>
  <c r="L471" i="6"/>
  <c r="L503" i="6" s="1"/>
  <c r="L516" i="6" s="1"/>
  <c r="L548" i="6" s="1"/>
  <c r="L561" i="6" s="1"/>
  <c r="L593" i="6" s="1"/>
  <c r="L606" i="6" s="1"/>
  <c r="L638" i="6" s="1"/>
  <c r="L651" i="6" s="1"/>
  <c r="L683" i="6" s="1"/>
  <c r="L7" i="6" s="1"/>
  <c r="O471" i="6"/>
  <c r="O503" i="6" s="1"/>
  <c r="O516" i="6" s="1"/>
  <c r="O548" i="6" s="1"/>
  <c r="O561" i="6" s="1"/>
  <c r="O593" i="6" s="1"/>
  <c r="O606" i="6" s="1"/>
  <c r="O638" i="6" s="1"/>
  <c r="O651" i="6" s="1"/>
  <c r="O683" i="6" s="1"/>
  <c r="O7" i="6" s="1"/>
  <c r="M29" i="13"/>
  <c r="N471" i="6"/>
  <c r="N503" i="6" s="1"/>
  <c r="N516" i="6" s="1"/>
  <c r="N548" i="6" s="1"/>
  <c r="N561" i="6" s="1"/>
  <c r="N593" i="6" s="1"/>
  <c r="N606" i="6" s="1"/>
  <c r="N638" i="6" s="1"/>
  <c r="N651" i="6" s="1"/>
  <c r="N683" i="6" s="1"/>
  <c r="N7" i="6" s="1"/>
  <c r="C471" i="6"/>
  <c r="C503" i="6" s="1"/>
  <c r="C516" i="6" s="1"/>
  <c r="C548" i="6" s="1"/>
  <c r="C561" i="6" s="1"/>
  <c r="C593" i="6" s="1"/>
  <c r="C606" i="6" s="1"/>
  <c r="C638" i="6" s="1"/>
  <c r="C651" i="6" s="1"/>
  <c r="C683" i="6" s="1"/>
  <c r="C7" i="6" s="1"/>
  <c r="I10" i="26" s="1"/>
  <c r="M11" i="25" s="1"/>
  <c r="C28" i="13"/>
  <c r="C471" i="5"/>
  <c r="C503" i="5" s="1"/>
  <c r="C516" i="5" s="1"/>
  <c r="C548" i="5" s="1"/>
  <c r="C561" i="5" s="1"/>
  <c r="C593" i="5" s="1"/>
  <c r="C606" i="5" s="1"/>
  <c r="C638" i="5" s="1"/>
  <c r="C651" i="5" s="1"/>
  <c r="C683" i="5" s="1"/>
  <c r="C7" i="5" s="1"/>
  <c r="I10" i="27" s="1"/>
  <c r="L11" i="25" s="1"/>
  <c r="D28" i="13"/>
  <c r="D471" i="5"/>
  <c r="D503" i="5" s="1"/>
  <c r="D516" i="5" s="1"/>
  <c r="D548" i="5" s="1"/>
  <c r="D561" i="5" s="1"/>
  <c r="D593" i="5" s="1"/>
  <c r="D606" i="5" s="1"/>
  <c r="D638" i="5" s="1"/>
  <c r="D651" i="5" s="1"/>
  <c r="D683" i="5" s="1"/>
  <c r="D7" i="5" s="1"/>
  <c r="I11" i="27" s="1"/>
  <c r="K53" i="5"/>
  <c r="K66" i="5" s="1"/>
  <c r="H727" i="5"/>
  <c r="O699" i="5" s="1"/>
  <c r="F471" i="4"/>
  <c r="F503" i="4" s="1"/>
  <c r="F516" i="4" s="1"/>
  <c r="F548" i="4" s="1"/>
  <c r="F561" i="4" s="1"/>
  <c r="F593" i="4" s="1"/>
  <c r="F606" i="4" s="1"/>
  <c r="F638" i="4" s="1"/>
  <c r="F651" i="4" s="1"/>
  <c r="F683" i="4" s="1"/>
  <c r="F7" i="4" s="1"/>
  <c r="I13" i="28" s="1"/>
  <c r="K14" i="25" s="1"/>
  <c r="D471" i="4"/>
  <c r="D503" i="4" s="1"/>
  <c r="D516" i="4" s="1"/>
  <c r="D548" i="4" s="1"/>
  <c r="D561" i="4" s="1"/>
  <c r="D593" i="4" s="1"/>
  <c r="D606" i="4" s="1"/>
  <c r="D638" i="4" s="1"/>
  <c r="D651" i="4" s="1"/>
  <c r="D683" i="4" s="1"/>
  <c r="D7" i="4" s="1"/>
  <c r="I11" i="28" s="1"/>
  <c r="K12" i="25" s="1"/>
  <c r="B471" i="4"/>
  <c r="B503" i="4" s="1"/>
  <c r="B516" i="4" s="1"/>
  <c r="B548" i="4" s="1"/>
  <c r="B561" i="4" s="1"/>
  <c r="B593" i="4" s="1"/>
  <c r="B606" i="4" s="1"/>
  <c r="B638" i="4" s="1"/>
  <c r="B651" i="4" s="1"/>
  <c r="B683" i="4" s="1"/>
  <c r="B7" i="4" s="1"/>
  <c r="I9" i="28" s="1"/>
  <c r="K10" i="25" s="1"/>
  <c r="AA471" i="4"/>
  <c r="AA503" i="4" s="1"/>
  <c r="AA516" i="4" s="1"/>
  <c r="AA548" i="4" s="1"/>
  <c r="AA561" i="4" s="1"/>
  <c r="AA593" i="4" s="1"/>
  <c r="AA606" i="4" s="1"/>
  <c r="AA638" i="4" s="1"/>
  <c r="AA651" i="4" s="1"/>
  <c r="AA683" i="4" s="1"/>
  <c r="AA7" i="4" s="1"/>
  <c r="I27" i="28" s="1"/>
  <c r="K29" i="25" s="1"/>
  <c r="AF471" i="4"/>
  <c r="AF503" i="4" s="1"/>
  <c r="AF516" i="4" s="1"/>
  <c r="AF548" i="4" s="1"/>
  <c r="AF561" i="4" s="1"/>
  <c r="AF593" i="4" s="1"/>
  <c r="AF606" i="4" s="1"/>
  <c r="AF638" i="4" s="1"/>
  <c r="AF651" i="4" s="1"/>
  <c r="AF683" i="4" s="1"/>
  <c r="AF7" i="4" s="1"/>
  <c r="I32" i="28" s="1"/>
  <c r="K34" i="25" s="1"/>
  <c r="AK471" i="4"/>
  <c r="AK503" i="4" s="1"/>
  <c r="AK516" i="4" s="1"/>
  <c r="AK548" i="4" s="1"/>
  <c r="AK561" i="4" s="1"/>
  <c r="AK593" i="4" s="1"/>
  <c r="AK606" i="4" s="1"/>
  <c r="AK638" i="4" s="1"/>
  <c r="AK651" i="4" s="1"/>
  <c r="AK683" i="4" s="1"/>
  <c r="AK7" i="4" s="1"/>
  <c r="I37" i="28" s="1"/>
  <c r="K39" i="25" s="1"/>
  <c r="AI27" i="13"/>
  <c r="AJ471" i="4"/>
  <c r="AJ503" i="4" s="1"/>
  <c r="AJ516" i="4" s="1"/>
  <c r="AJ548" i="4" s="1"/>
  <c r="AJ561" i="4" s="1"/>
  <c r="AJ593" i="4" s="1"/>
  <c r="AJ606" i="4" s="1"/>
  <c r="AJ638" i="4" s="1"/>
  <c r="AJ651" i="4" s="1"/>
  <c r="AJ683" i="4" s="1"/>
  <c r="AJ7" i="4" s="1"/>
  <c r="I36" i="28" s="1"/>
  <c r="K38" i="25" s="1"/>
  <c r="AE471" i="4"/>
  <c r="AE503" i="4" s="1"/>
  <c r="AE516" i="4" s="1"/>
  <c r="AE548" i="4" s="1"/>
  <c r="AE561" i="4" s="1"/>
  <c r="AE593" i="4" s="1"/>
  <c r="AE606" i="4" s="1"/>
  <c r="AE638" i="4" s="1"/>
  <c r="AE651" i="4" s="1"/>
  <c r="AE683" i="4" s="1"/>
  <c r="AE7" i="4" s="1"/>
  <c r="I31" i="28" s="1"/>
  <c r="K33" i="25" s="1"/>
  <c r="AH27" i="13"/>
  <c r="V471" i="4"/>
  <c r="V503" i="4" s="1"/>
  <c r="V516" i="4" s="1"/>
  <c r="V548" i="4" s="1"/>
  <c r="V561" i="4" s="1"/>
  <c r="V593" i="4" s="1"/>
  <c r="V606" i="4" s="1"/>
  <c r="V638" i="4" s="1"/>
  <c r="V651" i="4" s="1"/>
  <c r="V683" i="4" s="1"/>
  <c r="V7" i="4" s="1"/>
  <c r="H23" i="28" s="1"/>
  <c r="K24" i="25" s="1"/>
  <c r="R471" i="4"/>
  <c r="R503" i="4" s="1"/>
  <c r="R516" i="4" s="1"/>
  <c r="R548" i="4" s="1"/>
  <c r="R561" i="4" s="1"/>
  <c r="R593" i="4" s="1"/>
  <c r="R606" i="4" s="1"/>
  <c r="R638" i="4" s="1"/>
  <c r="R651" i="4" s="1"/>
  <c r="R683" i="4" s="1"/>
  <c r="R7" i="4" s="1"/>
  <c r="P471" i="4"/>
  <c r="P503" i="4" s="1"/>
  <c r="P516" i="4" s="1"/>
  <c r="P548" i="4" s="1"/>
  <c r="P561" i="4" s="1"/>
  <c r="P593" i="4" s="1"/>
  <c r="P606" i="4" s="1"/>
  <c r="P638" i="4" s="1"/>
  <c r="P651" i="4" s="1"/>
  <c r="P683" i="4" s="1"/>
  <c r="P7" i="4" s="1"/>
  <c r="I16" i="28" s="1"/>
  <c r="K17" i="25" s="1"/>
  <c r="O27" i="13"/>
  <c r="N471" i="4"/>
  <c r="N503" i="4" s="1"/>
  <c r="N516" i="4" s="1"/>
  <c r="N548" i="4" s="1"/>
  <c r="N561" i="4" s="1"/>
  <c r="N593" i="4" s="1"/>
  <c r="N606" i="4" s="1"/>
  <c r="N638" i="4" s="1"/>
  <c r="N651" i="4" s="1"/>
  <c r="N683" i="4" s="1"/>
  <c r="N7" i="4" s="1"/>
  <c r="M27" i="13"/>
  <c r="O471" i="4"/>
  <c r="O503" i="4" s="1"/>
  <c r="O516" i="4" s="1"/>
  <c r="O548" i="4" s="1"/>
  <c r="O561" i="4" s="1"/>
  <c r="O593" i="4" s="1"/>
  <c r="O606" i="4" s="1"/>
  <c r="O638" i="4" s="1"/>
  <c r="O651" i="4" s="1"/>
  <c r="O683" i="4" s="1"/>
  <c r="O7" i="4" s="1"/>
  <c r="L471" i="4"/>
  <c r="L503" i="4" s="1"/>
  <c r="L516" i="4" s="1"/>
  <c r="L548" i="4" s="1"/>
  <c r="L561" i="4" s="1"/>
  <c r="L593" i="4" s="1"/>
  <c r="L606" i="4" s="1"/>
  <c r="L638" i="4" s="1"/>
  <c r="L651" i="4" s="1"/>
  <c r="L683" i="4" s="1"/>
  <c r="L7" i="4" s="1"/>
  <c r="M471" i="4"/>
  <c r="M503" i="4" s="1"/>
  <c r="M516" i="4" s="1"/>
  <c r="M548" i="4" s="1"/>
  <c r="M561" i="4" s="1"/>
  <c r="M593" i="4" s="1"/>
  <c r="M606" i="4" s="1"/>
  <c r="M638" i="4" s="1"/>
  <c r="M651" i="4" s="1"/>
  <c r="M683" i="4" s="1"/>
  <c r="M7" i="4" s="1"/>
  <c r="K53" i="15"/>
  <c r="K66" i="15" s="1"/>
  <c r="Q24" i="13"/>
  <c r="R471" i="15"/>
  <c r="R503" i="15" s="1"/>
  <c r="R516" i="15" s="1"/>
  <c r="R548" i="15" s="1"/>
  <c r="R561" i="15" s="1"/>
  <c r="R593" i="15" s="1"/>
  <c r="R606" i="15" s="1"/>
  <c r="R638" i="15" s="1"/>
  <c r="R651" i="15" s="1"/>
  <c r="R683" i="15" s="1"/>
  <c r="R7" i="15" s="1"/>
  <c r="P24" i="13"/>
  <c r="Q471" i="15"/>
  <c r="Q503" i="15" s="1"/>
  <c r="Q516" i="15" s="1"/>
  <c r="Q548" i="15" s="1"/>
  <c r="Q561" i="15" s="1"/>
  <c r="Q593" i="15" s="1"/>
  <c r="Q606" i="15" s="1"/>
  <c r="Q638" i="15" s="1"/>
  <c r="Q651" i="15" s="1"/>
  <c r="Q683" i="15" s="1"/>
  <c r="Q7" i="15" s="1"/>
  <c r="E24" i="13"/>
  <c r="E471" i="15"/>
  <c r="E503" i="15" s="1"/>
  <c r="E516" i="15" s="1"/>
  <c r="E548" i="15" s="1"/>
  <c r="E561" i="15" s="1"/>
  <c r="E593" i="15" s="1"/>
  <c r="E606" i="15" s="1"/>
  <c r="E638" i="15" s="1"/>
  <c r="E651" i="15" s="1"/>
  <c r="E683" i="15" s="1"/>
  <c r="E7" i="15" s="1"/>
  <c r="I12" i="30" s="1"/>
  <c r="M13" i="29" s="1"/>
  <c r="C471" i="15"/>
  <c r="C503" i="15" s="1"/>
  <c r="C516" i="15" s="1"/>
  <c r="C548" i="15" s="1"/>
  <c r="C561" i="15" s="1"/>
  <c r="C593" i="15" s="1"/>
  <c r="C606" i="15" s="1"/>
  <c r="C638" i="15" s="1"/>
  <c r="C651" i="15" s="1"/>
  <c r="C683" i="15" s="1"/>
  <c r="C7" i="15" s="1"/>
  <c r="I10" i="30" s="1"/>
  <c r="M11" i="29" s="1"/>
  <c r="AD23" i="13"/>
  <c r="AB23" i="13"/>
  <c r="AK471" i="2"/>
  <c r="AK503" i="2" s="1"/>
  <c r="AK516" i="2" s="1"/>
  <c r="AK548" i="2" s="1"/>
  <c r="AK561" i="2" s="1"/>
  <c r="AK593" i="2" s="1"/>
  <c r="AK606" i="2" s="1"/>
  <c r="AK638" i="2" s="1"/>
  <c r="AK651" i="2" s="1"/>
  <c r="AK683" i="2" s="1"/>
  <c r="AK7" i="2" s="1"/>
  <c r="I37" i="31" s="1"/>
  <c r="L39" i="29" s="1"/>
  <c r="AJ471" i="2"/>
  <c r="AJ503" i="2" s="1"/>
  <c r="AJ516" i="2" s="1"/>
  <c r="AJ548" i="2" s="1"/>
  <c r="AJ561" i="2" s="1"/>
  <c r="AJ593" i="2" s="1"/>
  <c r="AJ606" i="2" s="1"/>
  <c r="AJ638" i="2" s="1"/>
  <c r="AJ651" i="2" s="1"/>
  <c r="AJ683" i="2" s="1"/>
  <c r="AJ7" i="2" s="1"/>
  <c r="I36" i="31" s="1"/>
  <c r="L38" i="29" s="1"/>
  <c r="P471" i="2"/>
  <c r="P503" i="2" s="1"/>
  <c r="P516" i="2" s="1"/>
  <c r="P548" i="2" s="1"/>
  <c r="P561" i="2" s="1"/>
  <c r="P593" i="2" s="1"/>
  <c r="P606" i="2" s="1"/>
  <c r="P638" i="2" s="1"/>
  <c r="P651" i="2" s="1"/>
  <c r="P683" i="2" s="1"/>
  <c r="P7" i="2" s="1"/>
  <c r="I16" i="31" s="1"/>
  <c r="L17" i="29" s="1"/>
  <c r="O23" i="13"/>
  <c r="N471" i="2"/>
  <c r="N503" i="2" s="1"/>
  <c r="N516" i="2" s="1"/>
  <c r="N548" i="2" s="1"/>
  <c r="N561" i="2" s="1"/>
  <c r="N593" i="2" s="1"/>
  <c r="N606" i="2" s="1"/>
  <c r="N638" i="2" s="1"/>
  <c r="N651" i="2" s="1"/>
  <c r="N683" i="2" s="1"/>
  <c r="N7" i="2" s="1"/>
  <c r="B471" i="2"/>
  <c r="B503" i="2" s="1"/>
  <c r="B516" i="2" s="1"/>
  <c r="B548" i="2" s="1"/>
  <c r="B561" i="2" s="1"/>
  <c r="B593" i="2" s="1"/>
  <c r="B606" i="2" s="1"/>
  <c r="B638" i="2" s="1"/>
  <c r="B651" i="2" s="1"/>
  <c r="B683" i="2" s="1"/>
  <c r="B7" i="2" s="1"/>
  <c r="I9" i="31" s="1"/>
  <c r="L10" i="29" s="1"/>
  <c r="F471" i="2"/>
  <c r="F503" i="2" s="1"/>
  <c r="F516" i="2" s="1"/>
  <c r="F548" i="2" s="1"/>
  <c r="F561" i="2" s="1"/>
  <c r="F593" i="2" s="1"/>
  <c r="F606" i="2" s="1"/>
  <c r="F638" i="2" s="1"/>
  <c r="F651" i="2" s="1"/>
  <c r="F683" i="2" s="1"/>
  <c r="F7" i="2" s="1"/>
  <c r="I13" i="31" s="1"/>
  <c r="L14" i="29" s="1"/>
  <c r="H727" i="1"/>
  <c r="O699" i="1" s="1"/>
  <c r="AK471" i="1"/>
  <c r="AK503" i="1" s="1"/>
  <c r="AK516" i="1" s="1"/>
  <c r="AK548" i="1" s="1"/>
  <c r="AK561" i="1" s="1"/>
  <c r="AK593" i="1" s="1"/>
  <c r="AK606" i="1" s="1"/>
  <c r="AK638" i="1" s="1"/>
  <c r="AK651" i="1" s="1"/>
  <c r="AK683" i="1" s="1"/>
  <c r="AK7" i="1" s="1"/>
  <c r="I37" i="32" s="1"/>
  <c r="K39" i="29" s="1"/>
  <c r="K53" i="1"/>
  <c r="K66" i="1" s="1"/>
  <c r="P471" i="1"/>
  <c r="P503" i="1" s="1"/>
  <c r="P516" i="1" s="1"/>
  <c r="P548" i="1" s="1"/>
  <c r="P561" i="1" s="1"/>
  <c r="P593" i="1" s="1"/>
  <c r="P606" i="1" s="1"/>
  <c r="P638" i="1" s="1"/>
  <c r="P651" i="1" s="1"/>
  <c r="P683" i="1" s="1"/>
  <c r="P7" i="1" s="1"/>
  <c r="I16" i="32" s="1"/>
  <c r="K17" i="29" s="1"/>
  <c r="M471" i="1"/>
  <c r="M503" i="1" s="1"/>
  <c r="M516" i="1" s="1"/>
  <c r="M548" i="1" s="1"/>
  <c r="M561" i="1" s="1"/>
  <c r="M593" i="1" s="1"/>
  <c r="M606" i="1" s="1"/>
  <c r="M638" i="1" s="1"/>
  <c r="M651" i="1" s="1"/>
  <c r="M683" i="1" s="1"/>
  <c r="M7" i="1" s="1"/>
  <c r="C22" i="13"/>
  <c r="C471" i="1"/>
  <c r="C503" i="1" s="1"/>
  <c r="C516" i="1" s="1"/>
  <c r="C548" i="1" s="1"/>
  <c r="C561" i="1" s="1"/>
  <c r="C593" i="1" s="1"/>
  <c r="C606" i="1" s="1"/>
  <c r="C638" i="1" s="1"/>
  <c r="C651" i="1" s="1"/>
  <c r="C683" i="1" s="1"/>
  <c r="C7" i="1" s="1"/>
  <c r="I10" i="32" s="1"/>
  <c r="K11" i="29" s="1"/>
  <c r="B471" i="1"/>
  <c r="B503" i="1" s="1"/>
  <c r="B516" i="1" s="1"/>
  <c r="B548" i="1" s="1"/>
  <c r="B561" i="1" s="1"/>
  <c r="B593" i="1" s="1"/>
  <c r="B606" i="1" s="1"/>
  <c r="B638" i="1" s="1"/>
  <c r="B651" i="1" s="1"/>
  <c r="B683" i="1" s="1"/>
  <c r="B7" i="1" s="1"/>
  <c r="I9" i="32" s="1"/>
  <c r="K10" i="29" s="1"/>
  <c r="B22" i="13"/>
  <c r="N23" i="13"/>
  <c r="P27" i="13"/>
  <c r="N33" i="13"/>
  <c r="I10" i="31"/>
  <c r="L11" i="29" s="1"/>
  <c r="C23" i="13"/>
  <c r="I10" i="28"/>
  <c r="K11" i="25" s="1"/>
  <c r="C27" i="13"/>
  <c r="I9" i="24"/>
  <c r="K10" i="21" s="1"/>
  <c r="B32" i="13"/>
  <c r="I36" i="18"/>
  <c r="M38" i="17" s="1"/>
  <c r="AH39" i="13"/>
  <c r="I10" i="18"/>
  <c r="M11" i="17" s="1"/>
  <c r="C39" i="13"/>
  <c r="L33" i="13"/>
  <c r="I28" i="23"/>
  <c r="L30" i="21" s="1"/>
  <c r="K23" i="13"/>
  <c r="I12" i="23"/>
  <c r="L13" i="21" s="1"/>
  <c r="E33" i="13"/>
  <c r="D22" i="13"/>
  <c r="I11" i="32"/>
  <c r="K12" i="29" s="1"/>
  <c r="M39" i="13"/>
  <c r="I12" i="28"/>
  <c r="K13" i="25" s="1"/>
  <c r="E27" i="13"/>
  <c r="P39" i="13"/>
  <c r="F23" i="13"/>
  <c r="AI23" i="13"/>
  <c r="M33" i="13"/>
  <c r="AI39" i="13"/>
  <c r="K53" i="11"/>
  <c r="K66" i="11" s="1"/>
  <c r="K38" i="13"/>
  <c r="N38" i="13"/>
  <c r="I34" i="28"/>
  <c r="K36" i="25" s="1"/>
  <c r="AG27" i="13"/>
  <c r="F27" i="13"/>
  <c r="K22" i="13"/>
  <c r="E38" i="13"/>
  <c r="I12" i="19"/>
  <c r="L13" i="17" s="1"/>
  <c r="I37" i="26"/>
  <c r="M39" i="25" s="1"/>
  <c r="AI29" i="13"/>
  <c r="Z32" i="13"/>
  <c r="I27" i="24"/>
  <c r="F22" i="13"/>
  <c r="I13" i="32"/>
  <c r="K14" i="29" s="1"/>
  <c r="D27" i="13"/>
  <c r="P22" i="13"/>
  <c r="J53" i="1"/>
  <c r="J66" i="1" s="1"/>
  <c r="J98" i="1" s="1"/>
  <c r="J111" i="1" s="1"/>
  <c r="J143" i="1" s="1"/>
  <c r="J156" i="1" s="1"/>
  <c r="J188" i="1" s="1"/>
  <c r="J201" i="1" s="1"/>
  <c r="J233" i="1" s="1"/>
  <c r="J246" i="1" s="1"/>
  <c r="J278" i="1" s="1"/>
  <c r="J291" i="1" s="1"/>
  <c r="J323" i="1" s="1"/>
  <c r="J336" i="1" s="1"/>
  <c r="J368" i="1" s="1"/>
  <c r="J381" i="1" s="1"/>
  <c r="J413" i="1" s="1"/>
  <c r="J426" i="1" s="1"/>
  <c r="J458" i="1" s="1"/>
  <c r="J471" i="1" s="1"/>
  <c r="J503" i="1" s="1"/>
  <c r="J516" i="1" s="1"/>
  <c r="J548" i="1" s="1"/>
  <c r="J561" i="1" s="1"/>
  <c r="J593" i="1" s="1"/>
  <c r="J606" i="1" s="1"/>
  <c r="J638" i="1" s="1"/>
  <c r="J651" i="1" s="1"/>
  <c r="J683" i="1" s="1"/>
  <c r="J7" i="1" s="1"/>
  <c r="Z725" i="2"/>
  <c r="Z721" i="15" s="1"/>
  <c r="Z725" i="15" s="1"/>
  <c r="Z721" i="4" s="1"/>
  <c r="Z725" i="4" s="1"/>
  <c r="Z721" i="5" s="1"/>
  <c r="Z725" i="5" s="1"/>
  <c r="Z721" i="6" s="1"/>
  <c r="Z725" i="6" s="1"/>
  <c r="Z721" i="7" s="1"/>
  <c r="Z725" i="7" s="1"/>
  <c r="Z721" i="8" s="1"/>
  <c r="Z725" i="8" s="1"/>
  <c r="Z721" i="9" s="1"/>
  <c r="Z725" i="9" s="1"/>
  <c r="Z721" i="10" s="1"/>
  <c r="Z725" i="10" s="1"/>
  <c r="Z721" i="11" s="1"/>
  <c r="Z725" i="11" s="1"/>
  <c r="Z721" i="12" s="1"/>
  <c r="Z725" i="12" s="1"/>
  <c r="G71" i="13" s="1"/>
  <c r="Q34" i="13"/>
  <c r="I36" i="22"/>
  <c r="AH34" i="13"/>
  <c r="I27" i="22"/>
  <c r="M29" i="21" s="1"/>
  <c r="Z34" i="13"/>
  <c r="L37" i="13"/>
  <c r="N37" i="13"/>
  <c r="I16" i="20"/>
  <c r="O37" i="13"/>
  <c r="Q37" i="13"/>
  <c r="AH37" i="13"/>
  <c r="I36" i="20"/>
  <c r="K38" i="17" s="1"/>
  <c r="I9" i="20"/>
  <c r="K10" i="17" s="1"/>
  <c r="B37" i="13"/>
  <c r="D37" i="13"/>
  <c r="I11" i="20"/>
  <c r="K12" i="17" s="1"/>
  <c r="M38" i="13"/>
  <c r="B38" i="13"/>
  <c r="I9" i="19"/>
  <c r="L10" i="17" s="1"/>
  <c r="I10" i="19"/>
  <c r="L11" i="17" s="1"/>
  <c r="C38" i="13"/>
  <c r="I13" i="19"/>
  <c r="L14" i="17" s="1"/>
  <c r="F38" i="13"/>
  <c r="M28" i="13"/>
  <c r="I16" i="27"/>
  <c r="O28" i="13"/>
  <c r="I13" i="30"/>
  <c r="F24" i="13"/>
  <c r="I16" i="26"/>
  <c r="M17" i="25" s="1"/>
  <c r="O29" i="13"/>
  <c r="Q29" i="13"/>
  <c r="K32" i="13"/>
  <c r="L32" i="13"/>
  <c r="P32" i="13"/>
  <c r="I9" i="22"/>
  <c r="M10" i="21" s="1"/>
  <c r="B34" i="13"/>
  <c r="O34" i="13"/>
  <c r="I16" i="22"/>
  <c r="M17" i="21" s="1"/>
  <c r="L34" i="13"/>
  <c r="M37" i="13"/>
  <c r="AI37" i="13"/>
  <c r="I37" i="20"/>
  <c r="K39" i="17" s="1"/>
  <c r="I37" i="19"/>
  <c r="L39" i="17" s="1"/>
  <c r="AI38" i="13"/>
  <c r="L28" i="13"/>
  <c r="Q28" i="13"/>
  <c r="I36" i="27"/>
  <c r="AH28" i="13"/>
  <c r="E28" i="13"/>
  <c r="I12" i="27"/>
  <c r="L13" i="25" s="1"/>
  <c r="M24" i="13"/>
  <c r="AH24" i="13"/>
  <c r="I36" i="30"/>
  <c r="M38" i="29" s="1"/>
  <c r="I9" i="26"/>
  <c r="M10" i="25" s="1"/>
  <c r="B29" i="13"/>
  <c r="I12" i="26"/>
  <c r="M13" i="25" s="1"/>
  <c r="E29" i="13"/>
  <c r="I16" i="24"/>
  <c r="O32" i="13"/>
  <c r="D32" i="13"/>
  <c r="I11" i="24"/>
  <c r="K12" i="21" s="1"/>
  <c r="N22" i="13"/>
  <c r="F34" i="13"/>
  <c r="I13" i="22"/>
  <c r="M14" i="21" s="1"/>
  <c r="M34" i="13"/>
  <c r="I13" i="20"/>
  <c r="K14" i="17" s="1"/>
  <c r="F37" i="13"/>
  <c r="X37" i="13"/>
  <c r="Y37" i="13"/>
  <c r="I26" i="20"/>
  <c r="K28" i="17" s="1"/>
  <c r="I29" i="20"/>
  <c r="C37" i="13"/>
  <c r="I10" i="20"/>
  <c r="I16" i="19"/>
  <c r="L17" i="17" s="1"/>
  <c r="O38" i="13"/>
  <c r="I30" i="19"/>
  <c r="L32" i="17" s="1"/>
  <c r="AC38" i="13"/>
  <c r="I36" i="19"/>
  <c r="L38" i="17" s="1"/>
  <c r="AH38" i="13"/>
  <c r="K28" i="13"/>
  <c r="P28" i="13"/>
  <c r="I28" i="27"/>
  <c r="L24" i="13"/>
  <c r="I16" i="30"/>
  <c r="M17" i="29" s="1"/>
  <c r="O24" i="13"/>
  <c r="I28" i="30"/>
  <c r="M30" i="29" s="1"/>
  <c r="AA24" i="13"/>
  <c r="I11" i="26"/>
  <c r="M12" i="25" s="1"/>
  <c r="D29" i="13"/>
  <c r="I26" i="24"/>
  <c r="K28" i="21" s="1"/>
  <c r="Y32" i="13"/>
  <c r="I13" i="24"/>
  <c r="K14" i="21" s="1"/>
  <c r="F32" i="13"/>
  <c r="E34" i="13"/>
  <c r="I12" i="22"/>
  <c r="M13" i="21" s="1"/>
  <c r="N34" i="13"/>
  <c r="K37" i="13"/>
  <c r="V37" i="13"/>
  <c r="I34" i="20"/>
  <c r="K36" i="17" s="1"/>
  <c r="AG37" i="13"/>
  <c r="P38" i="13"/>
  <c r="N28" i="13"/>
  <c r="I11" i="22"/>
  <c r="D34" i="13"/>
  <c r="I10" i="22"/>
  <c r="M11" i="21" s="1"/>
  <c r="C34" i="13"/>
  <c r="P34" i="13"/>
  <c r="K34" i="13"/>
  <c r="AI34" i="13"/>
  <c r="I37" i="22"/>
  <c r="AB34" i="13"/>
  <c r="P37" i="13"/>
  <c r="E37" i="13"/>
  <c r="I12" i="20"/>
  <c r="K13" i="17" s="1"/>
  <c r="L38" i="13"/>
  <c r="I11" i="19"/>
  <c r="L12" i="17" s="1"/>
  <c r="D38" i="13"/>
  <c r="Z28" i="13"/>
  <c r="I37" i="27"/>
  <c r="AI28" i="13"/>
  <c r="I13" i="27"/>
  <c r="L14" i="25" s="1"/>
  <c r="F28" i="13"/>
  <c r="K24" i="13"/>
  <c r="N24" i="13"/>
  <c r="I34" i="30"/>
  <c r="AI24" i="13"/>
  <c r="I37" i="30"/>
  <c r="P29" i="13"/>
  <c r="I13" i="26"/>
  <c r="F29" i="13"/>
  <c r="M32" i="13"/>
  <c r="I36" i="24"/>
  <c r="K38" i="21" s="1"/>
  <c r="AH32" i="13"/>
  <c r="X24" i="13"/>
  <c r="H25" i="30"/>
  <c r="M26" i="29" s="1"/>
  <c r="E32" i="13"/>
  <c r="I12" i="24"/>
  <c r="Q32" i="13"/>
  <c r="K29" i="13"/>
  <c r="U38" i="13"/>
  <c r="M22" i="13"/>
  <c r="Q23" i="13"/>
  <c r="K39" i="13"/>
  <c r="C32" i="13"/>
  <c r="AH23" i="13"/>
  <c r="N29" i="13"/>
  <c r="Q33" i="13"/>
  <c r="L22" i="13"/>
  <c r="Q22" i="13"/>
  <c r="AA22" i="13"/>
  <c r="I31" i="32"/>
  <c r="K33" i="29" s="1"/>
  <c r="AD22" i="13"/>
  <c r="I36" i="32"/>
  <c r="K38" i="29" s="1"/>
  <c r="AH22" i="13"/>
  <c r="P23" i="13"/>
  <c r="I11" i="31"/>
  <c r="L12" i="29" s="1"/>
  <c r="D23" i="13"/>
  <c r="K33" i="13"/>
  <c r="I11" i="30"/>
  <c r="M12" i="29" s="1"/>
  <c r="D24" i="13"/>
  <c r="L29" i="13"/>
  <c r="C24" i="13"/>
  <c r="B28" i="13"/>
  <c r="I9" i="27"/>
  <c r="L10" i="25" s="1"/>
  <c r="B24" i="13"/>
  <c r="I9" i="30"/>
  <c r="M10" i="29" s="1"/>
  <c r="I12" i="32"/>
  <c r="K13" i="29" s="1"/>
  <c r="E22" i="13"/>
  <c r="B23" i="13"/>
  <c r="AH29" i="13"/>
  <c r="V32" i="13"/>
  <c r="O22" i="13"/>
  <c r="W22" i="13"/>
  <c r="L23" i="13"/>
  <c r="I12" i="31"/>
  <c r="L13" i="29" s="1"/>
  <c r="E23" i="13"/>
  <c r="AI33" i="13"/>
  <c r="N39" i="13"/>
  <c r="M23" i="13"/>
  <c r="O39" i="13"/>
  <c r="AI22" i="13"/>
  <c r="K53" i="4"/>
  <c r="K66" i="4" s="1"/>
  <c r="K53" i="6"/>
  <c r="K66" i="6" s="1"/>
  <c r="U725" i="2"/>
  <c r="U721" i="15" s="1"/>
  <c r="U725" i="15" s="1"/>
  <c r="U721" i="4" s="1"/>
  <c r="U725" i="4" s="1"/>
  <c r="U721" i="5" s="1"/>
  <c r="U725" i="5" s="1"/>
  <c r="U721" i="6" s="1"/>
  <c r="U725" i="6" s="1"/>
  <c r="U721" i="7" s="1"/>
  <c r="U725" i="7" s="1"/>
  <c r="U721" i="8" s="1"/>
  <c r="U725" i="8" s="1"/>
  <c r="U721" i="9" s="1"/>
  <c r="U725" i="9" s="1"/>
  <c r="U721" i="10" s="1"/>
  <c r="U725" i="10" s="1"/>
  <c r="U721" i="11" s="1"/>
  <c r="U725" i="11" s="1"/>
  <c r="U721" i="12" s="1"/>
  <c r="U725" i="12" s="1"/>
  <c r="G67" i="13" s="1"/>
  <c r="I37" i="21"/>
  <c r="E11" i="15"/>
  <c r="I37" i="17"/>
  <c r="F48" i="25"/>
  <c r="H50" i="25" s="1"/>
  <c r="F48" i="29"/>
  <c r="H50" i="29" s="1"/>
  <c r="F48" i="17"/>
  <c r="H50" i="17" s="1"/>
  <c r="I37" i="29"/>
  <c r="F48" i="21"/>
  <c r="H50" i="21" s="1"/>
  <c r="I37" i="25"/>
  <c r="K98" i="12" l="1"/>
  <c r="K111" i="12" s="1"/>
  <c r="AA39" i="13"/>
  <c r="AC471" i="1"/>
  <c r="AC503" i="1" s="1"/>
  <c r="AC516" i="1" s="1"/>
  <c r="AC548" i="1" s="1"/>
  <c r="AC561" i="1" s="1"/>
  <c r="AC593" i="1" s="1"/>
  <c r="AC606" i="1" s="1"/>
  <c r="AC638" i="1" s="1"/>
  <c r="AC651" i="1" s="1"/>
  <c r="AC683" i="1" s="1"/>
  <c r="AC7" i="1" s="1"/>
  <c r="I29" i="32" s="1"/>
  <c r="K31" i="29" s="1"/>
  <c r="K98" i="9"/>
  <c r="K111" i="9" s="1"/>
  <c r="K143" i="9" s="1"/>
  <c r="K156" i="9" s="1"/>
  <c r="K188" i="9" s="1"/>
  <c r="K201" i="9" s="1"/>
  <c r="K233" i="9" s="1"/>
  <c r="K246" i="9" s="1"/>
  <c r="K278" i="9" s="1"/>
  <c r="K291" i="9" s="1"/>
  <c r="K323" i="9" s="1"/>
  <c r="K336" i="9" s="1"/>
  <c r="K368" i="9" s="1"/>
  <c r="K381" i="9" s="1"/>
  <c r="K413" i="9" s="1"/>
  <c r="K426" i="9" s="1"/>
  <c r="K458" i="9" s="1"/>
  <c r="K471" i="9" s="1"/>
  <c r="K503" i="9" s="1"/>
  <c r="K516" i="9" s="1"/>
  <c r="AC39" i="13"/>
  <c r="AA33" i="13"/>
  <c r="Y471" i="11"/>
  <c r="Y503" i="11" s="1"/>
  <c r="Y516" i="11" s="1"/>
  <c r="Y548" i="11" s="1"/>
  <c r="Y561" i="11" s="1"/>
  <c r="Y593" i="11" s="1"/>
  <c r="Y606" i="11" s="1"/>
  <c r="Y638" i="11" s="1"/>
  <c r="Y651" i="11" s="1"/>
  <c r="Y683" i="11" s="1"/>
  <c r="Y7" i="11" s="1"/>
  <c r="H25" i="19" s="1"/>
  <c r="L26" i="17" s="1"/>
  <c r="U23" i="13"/>
  <c r="V28" i="13"/>
  <c r="Y23" i="13"/>
  <c r="AE29" i="13"/>
  <c r="AG39" i="13"/>
  <c r="U32" i="13"/>
  <c r="AE34" i="13"/>
  <c r="Y28" i="13"/>
  <c r="AG22" i="13"/>
  <c r="X29" i="13"/>
  <c r="Y38" i="13"/>
  <c r="AD29" i="13"/>
  <c r="V471" i="6"/>
  <c r="V503" i="6" s="1"/>
  <c r="V516" i="6" s="1"/>
  <c r="V548" i="6" s="1"/>
  <c r="V561" i="6" s="1"/>
  <c r="V593" i="6" s="1"/>
  <c r="V606" i="6" s="1"/>
  <c r="V638" i="6" s="1"/>
  <c r="V651" i="6" s="1"/>
  <c r="V683" i="6" s="1"/>
  <c r="V7" i="6" s="1"/>
  <c r="H23" i="26" s="1"/>
  <c r="M24" i="25" s="1"/>
  <c r="AB27" i="13"/>
  <c r="AB38" i="13"/>
  <c r="AG38" i="13"/>
  <c r="AC37" i="13"/>
  <c r="X34" i="13"/>
  <c r="X27" i="13"/>
  <c r="AG24" i="13"/>
  <c r="AG34" i="13"/>
  <c r="V24" i="13"/>
  <c r="Y33" i="13"/>
  <c r="K98" i="15"/>
  <c r="K111" i="15" s="1"/>
  <c r="K143" i="15" s="1"/>
  <c r="K156" i="15" s="1"/>
  <c r="K188" i="15" s="1"/>
  <c r="K201" i="15" s="1"/>
  <c r="K233" i="15" s="1"/>
  <c r="K246" i="15" s="1"/>
  <c r="K278" i="15" s="1"/>
  <c r="K291" i="15" s="1"/>
  <c r="K323" i="15" s="1"/>
  <c r="K336" i="15" s="1"/>
  <c r="K368" i="15" s="1"/>
  <c r="K381" i="15" s="1"/>
  <c r="K413" i="15" s="1"/>
  <c r="K426" i="15" s="1"/>
  <c r="K458" i="15" s="1"/>
  <c r="K471" i="15" s="1"/>
  <c r="F49" i="21"/>
  <c r="T23" i="13"/>
  <c r="Z22" i="13"/>
  <c r="AA29" i="13"/>
  <c r="AD38" i="13"/>
  <c r="AA28" i="13"/>
  <c r="AC29" i="13"/>
  <c r="W39" i="13"/>
  <c r="T39" i="13"/>
  <c r="Y471" i="2"/>
  <c r="Y503" i="2" s="1"/>
  <c r="Y516" i="2" s="1"/>
  <c r="Y548" i="2" s="1"/>
  <c r="Y561" i="2" s="1"/>
  <c r="Y593" i="2" s="1"/>
  <c r="Y606" i="2" s="1"/>
  <c r="Y638" i="2" s="1"/>
  <c r="Y651" i="2" s="1"/>
  <c r="Y683" i="2" s="1"/>
  <c r="Y7" i="2" s="1"/>
  <c r="H25" i="31" s="1"/>
  <c r="L26" i="29" s="1"/>
  <c r="H26" i="29" s="1"/>
  <c r="AB33" i="13"/>
  <c r="W37" i="13"/>
  <c r="T29" i="13"/>
  <c r="U34" i="13"/>
  <c r="U33" i="13"/>
  <c r="T27" i="13"/>
  <c r="U471" i="15"/>
  <c r="U503" i="15" s="1"/>
  <c r="U516" i="15" s="1"/>
  <c r="U548" i="15" s="1"/>
  <c r="X471" i="7"/>
  <c r="X503" i="7" s="1"/>
  <c r="X516" i="7" s="1"/>
  <c r="X548" i="7" s="1"/>
  <c r="X561" i="7" s="1"/>
  <c r="X593" i="7" s="1"/>
  <c r="X606" i="7" s="1"/>
  <c r="X638" i="7" s="1"/>
  <c r="X651" i="7" s="1"/>
  <c r="X683" i="7" s="1"/>
  <c r="X7" i="7" s="1"/>
  <c r="H24" i="24" s="1"/>
  <c r="K25" i="21" s="1"/>
  <c r="X471" i="8"/>
  <c r="X503" i="8" s="1"/>
  <c r="X516" i="8" s="1"/>
  <c r="X548" i="8" s="1"/>
  <c r="X561" i="8" s="1"/>
  <c r="X593" i="8" s="1"/>
  <c r="X606" i="8" s="1"/>
  <c r="X638" i="8" s="1"/>
  <c r="X651" i="8" s="1"/>
  <c r="X683" i="8" s="1"/>
  <c r="X7" i="8" s="1"/>
  <c r="H24" i="23" s="1"/>
  <c r="L25" i="21" s="1"/>
  <c r="AC22" i="13"/>
  <c r="AA38" i="13"/>
  <c r="X22" i="13"/>
  <c r="Z23" i="13"/>
  <c r="AC24" i="13"/>
  <c r="AD34" i="13"/>
  <c r="AA32" i="13"/>
  <c r="U28" i="13"/>
  <c r="U30" i="13" s="1"/>
  <c r="U37" i="13"/>
  <c r="W24" i="13"/>
  <c r="W25" i="13" s="1"/>
  <c r="Z471" i="4"/>
  <c r="Z503" i="4" s="1"/>
  <c r="Z516" i="4" s="1"/>
  <c r="Z548" i="4" s="1"/>
  <c r="Z561" i="4" s="1"/>
  <c r="Z593" i="4" s="1"/>
  <c r="Z606" i="4" s="1"/>
  <c r="Z638" i="4" s="1"/>
  <c r="Z651" i="4" s="1"/>
  <c r="Z683" i="4" s="1"/>
  <c r="Z7" i="4" s="1"/>
  <c r="I26" i="28" s="1"/>
  <c r="K28" i="25" s="1"/>
  <c r="AE39" i="13"/>
  <c r="V471" i="1"/>
  <c r="V503" i="1" s="1"/>
  <c r="V516" i="1" s="1"/>
  <c r="V548" i="1" s="1"/>
  <c r="V561" i="1" s="1"/>
  <c r="V593" i="1" s="1"/>
  <c r="V606" i="1" s="1"/>
  <c r="V638" i="1" s="1"/>
  <c r="V651" i="1" s="1"/>
  <c r="V683" i="1" s="1"/>
  <c r="V7" i="1" s="1"/>
  <c r="H23" i="32" s="1"/>
  <c r="K24" i="29" s="1"/>
  <c r="AB32" i="13"/>
  <c r="V29" i="13"/>
  <c r="AC34" i="13"/>
  <c r="X471" i="4"/>
  <c r="X503" i="4" s="1"/>
  <c r="X516" i="4" s="1"/>
  <c r="X548" i="4" s="1"/>
  <c r="X561" i="4" s="1"/>
  <c r="X593" i="4" s="1"/>
  <c r="X606" i="4" s="1"/>
  <c r="X638" i="4" s="1"/>
  <c r="X651" i="4" s="1"/>
  <c r="X683" i="4" s="1"/>
  <c r="X7" i="4" s="1"/>
  <c r="H24" i="28" s="1"/>
  <c r="K25" i="25" s="1"/>
  <c r="AD471" i="8"/>
  <c r="AD503" i="8" s="1"/>
  <c r="AD516" i="8" s="1"/>
  <c r="AD548" i="8" s="1"/>
  <c r="AD561" i="8" s="1"/>
  <c r="AD593" i="8" s="1"/>
  <c r="AD606" i="8" s="1"/>
  <c r="AD638" i="8" s="1"/>
  <c r="AD651" i="8" s="1"/>
  <c r="AD683" i="8" s="1"/>
  <c r="AD7" i="8" s="1"/>
  <c r="I30" i="23" s="1"/>
  <c r="L32" i="21" s="1"/>
  <c r="I32" i="21" s="1"/>
  <c r="V33" i="13"/>
  <c r="AE33" i="13"/>
  <c r="Z24" i="13"/>
  <c r="AF28" i="13"/>
  <c r="AA34" i="13"/>
  <c r="AA35" i="13" s="1"/>
  <c r="AE23" i="13"/>
  <c r="AC471" i="15"/>
  <c r="AC503" i="15" s="1"/>
  <c r="AC516" i="15" s="1"/>
  <c r="AC548" i="15" s="1"/>
  <c r="AC561" i="15" s="1"/>
  <c r="AC593" i="15" s="1"/>
  <c r="AC606" i="15" s="1"/>
  <c r="AC638" i="15" s="1"/>
  <c r="AC651" i="15" s="1"/>
  <c r="AC683" i="15" s="1"/>
  <c r="AC7" i="15" s="1"/>
  <c r="I29" i="30" s="1"/>
  <c r="M31" i="29" s="1"/>
  <c r="I31" i="29" s="1"/>
  <c r="AA471" i="12"/>
  <c r="AA503" i="12" s="1"/>
  <c r="AA516" i="12" s="1"/>
  <c r="AA548" i="12" s="1"/>
  <c r="AA561" i="12" s="1"/>
  <c r="AA593" i="12" s="1"/>
  <c r="AA606" i="12" s="1"/>
  <c r="AA638" i="12" s="1"/>
  <c r="AA651" i="12" s="1"/>
  <c r="AA683" i="12" s="1"/>
  <c r="AA7" i="12" s="1"/>
  <c r="I27" i="18" s="1"/>
  <c r="M29" i="17" s="1"/>
  <c r="I29" i="17" s="1"/>
  <c r="AG471" i="11"/>
  <c r="AG503" i="11" s="1"/>
  <c r="AG516" i="11" s="1"/>
  <c r="AG548" i="11" s="1"/>
  <c r="AG561" i="11" s="1"/>
  <c r="AG593" i="11" s="1"/>
  <c r="AG606" i="11" s="1"/>
  <c r="AG638" i="11" s="1"/>
  <c r="AG651" i="11" s="1"/>
  <c r="AG683" i="11" s="1"/>
  <c r="AG7" i="11" s="1"/>
  <c r="I33" i="19" s="1"/>
  <c r="L35" i="17" s="1"/>
  <c r="I35" i="17" s="1"/>
  <c r="AC471" i="12"/>
  <c r="AC503" i="12" s="1"/>
  <c r="AC516" i="12" s="1"/>
  <c r="AC548" i="12" s="1"/>
  <c r="AC561" i="12" s="1"/>
  <c r="AC593" i="12" s="1"/>
  <c r="AC606" i="12" s="1"/>
  <c r="AC638" i="12" s="1"/>
  <c r="AC651" i="12" s="1"/>
  <c r="AC683" i="12" s="1"/>
  <c r="AC7" i="12" s="1"/>
  <c r="I29" i="18" s="1"/>
  <c r="M31" i="17" s="1"/>
  <c r="U471" i="11"/>
  <c r="U503" i="11" s="1"/>
  <c r="Z38" i="13"/>
  <c r="Y22" i="13"/>
  <c r="T33" i="13"/>
  <c r="AC23" i="13"/>
  <c r="AC25" i="13" s="1"/>
  <c r="AD32" i="13"/>
  <c r="AB28" i="13"/>
  <c r="AB37" i="13"/>
  <c r="AB40" i="13" s="1"/>
  <c r="T32" i="13"/>
  <c r="AD37" i="13"/>
  <c r="AE38" i="13"/>
  <c r="AF39" i="13"/>
  <c r="AF27" i="13"/>
  <c r="AG471" i="1"/>
  <c r="AG503" i="1" s="1"/>
  <c r="AG516" i="1" s="1"/>
  <c r="AG548" i="1" s="1"/>
  <c r="AG561" i="1" s="1"/>
  <c r="AG593" i="1" s="1"/>
  <c r="AG606" i="1" s="1"/>
  <c r="AG638" i="1" s="1"/>
  <c r="AG651" i="1" s="1"/>
  <c r="AG683" i="1" s="1"/>
  <c r="AG7" i="1" s="1"/>
  <c r="I33" i="32" s="1"/>
  <c r="K35" i="29" s="1"/>
  <c r="X471" i="2"/>
  <c r="X503" i="2" s="1"/>
  <c r="X516" i="2" s="1"/>
  <c r="X548" i="2" s="1"/>
  <c r="X561" i="2" s="1"/>
  <c r="X593" i="2" s="1"/>
  <c r="X606" i="2" s="1"/>
  <c r="X638" i="2" s="1"/>
  <c r="X651" i="2" s="1"/>
  <c r="X683" i="2" s="1"/>
  <c r="X7" i="2" s="1"/>
  <c r="H24" i="31" s="1"/>
  <c r="L25" i="29" s="1"/>
  <c r="V471" i="15"/>
  <c r="V503" i="15" s="1"/>
  <c r="V516" i="15" s="1"/>
  <c r="V548" i="15" s="1"/>
  <c r="V561" i="15" s="1"/>
  <c r="V593" i="15" s="1"/>
  <c r="V606" i="15" s="1"/>
  <c r="V638" i="15" s="1"/>
  <c r="V651" i="15" s="1"/>
  <c r="V683" i="15" s="1"/>
  <c r="V7" i="15" s="1"/>
  <c r="H23" i="30" s="1"/>
  <c r="M24" i="29" s="1"/>
  <c r="U39" i="13"/>
  <c r="AB29" i="13"/>
  <c r="AG29" i="13"/>
  <c r="AE24" i="13"/>
  <c r="Z37" i="13"/>
  <c r="T34" i="13"/>
  <c r="AE32" i="13"/>
  <c r="AC28" i="13"/>
  <c r="AC30" i="13" s="1"/>
  <c r="AA37" i="13"/>
  <c r="V34" i="13"/>
  <c r="AD24" i="13"/>
  <c r="AD25" i="13" s="1"/>
  <c r="AE28" i="13"/>
  <c r="AE30" i="13" s="1"/>
  <c r="T28" i="13"/>
  <c r="V38" i="13"/>
  <c r="V39" i="13"/>
  <c r="AD471" i="4"/>
  <c r="AD503" i="4" s="1"/>
  <c r="AD516" i="4" s="1"/>
  <c r="AD548" i="4" s="1"/>
  <c r="AD561" i="4" s="1"/>
  <c r="AD593" i="4" s="1"/>
  <c r="AD606" i="4" s="1"/>
  <c r="AD638" i="4" s="1"/>
  <c r="AD651" i="4" s="1"/>
  <c r="AD683" i="4" s="1"/>
  <c r="AD7" i="4" s="1"/>
  <c r="I30" i="28" s="1"/>
  <c r="K32" i="25" s="1"/>
  <c r="I32" i="25" s="1"/>
  <c r="AD33" i="13"/>
  <c r="AA23" i="13"/>
  <c r="AA25" i="13" s="1"/>
  <c r="AG33" i="13"/>
  <c r="K98" i="1"/>
  <c r="K111" i="1" s="1"/>
  <c r="K143" i="1" s="1"/>
  <c r="K156" i="1" s="1"/>
  <c r="K188" i="1" s="1"/>
  <c r="K201" i="1" s="1"/>
  <c r="K233" i="1" s="1"/>
  <c r="K246" i="1" s="1"/>
  <c r="K278" i="1" s="1"/>
  <c r="K291" i="1" s="1"/>
  <c r="K323" i="1" s="1"/>
  <c r="K336" i="1" s="1"/>
  <c r="K368" i="1" s="1"/>
  <c r="K381" i="1" s="1"/>
  <c r="K413" i="1" s="1"/>
  <c r="K426" i="1" s="1"/>
  <c r="K458" i="1" s="1"/>
  <c r="K471" i="1" s="1"/>
  <c r="V27" i="13"/>
  <c r="Y34" i="13"/>
  <c r="Y35" i="13" s="1"/>
  <c r="X32" i="13"/>
  <c r="AC32" i="13"/>
  <c r="Y29" i="13"/>
  <c r="AF24" i="13"/>
  <c r="V23" i="13"/>
  <c r="W38" i="13"/>
  <c r="T38" i="13"/>
  <c r="AD39" i="13"/>
  <c r="Y39" i="13"/>
  <c r="AF34" i="13"/>
  <c r="X28" i="13"/>
  <c r="T37" i="13"/>
  <c r="AF32" i="13"/>
  <c r="Y471" i="8"/>
  <c r="Y503" i="8" s="1"/>
  <c r="Y516" i="8" s="1"/>
  <c r="Y548" i="8" s="1"/>
  <c r="Y561" i="8" s="1"/>
  <c r="Y593" i="8" s="1"/>
  <c r="Y606" i="8" s="1"/>
  <c r="Y638" i="8" s="1"/>
  <c r="Y651" i="8" s="1"/>
  <c r="Y683" i="8" s="1"/>
  <c r="Y7" i="8" s="1"/>
  <c r="H25" i="23" s="1"/>
  <c r="L26" i="21" s="1"/>
  <c r="AA471" i="8"/>
  <c r="AA503" i="8" s="1"/>
  <c r="AA516" i="8" s="1"/>
  <c r="AA548" i="8" s="1"/>
  <c r="AA561" i="8" s="1"/>
  <c r="AA593" i="8" s="1"/>
  <c r="AA606" i="8" s="1"/>
  <c r="AA638" i="8" s="1"/>
  <c r="AA651" i="8" s="1"/>
  <c r="AA683" i="8" s="1"/>
  <c r="AA7" i="8" s="1"/>
  <c r="I27" i="23" s="1"/>
  <c r="L29" i="21" s="1"/>
  <c r="AE22" i="13"/>
  <c r="Y24" i="13"/>
  <c r="W34" i="13"/>
  <c r="AF37" i="13"/>
  <c r="AA27" i="13"/>
  <c r="AF23" i="13"/>
  <c r="AG23" i="13"/>
  <c r="T22" i="13"/>
  <c r="AF29" i="13"/>
  <c r="Z29" i="13"/>
  <c r="Z30" i="13" s="1"/>
  <c r="AD28" i="13"/>
  <c r="W29" i="13"/>
  <c r="AE37" i="13"/>
  <c r="V22" i="13"/>
  <c r="AG28" i="13"/>
  <c r="W28" i="13"/>
  <c r="W30" i="13" s="1"/>
  <c r="K98" i="7"/>
  <c r="K111" i="7" s="1"/>
  <c r="K143" i="7" s="1"/>
  <c r="K156" i="7" s="1"/>
  <c r="K188" i="7" s="1"/>
  <c r="K201" i="7" s="1"/>
  <c r="K233" i="7" s="1"/>
  <c r="K246" i="7" s="1"/>
  <c r="K278" i="7" s="1"/>
  <c r="K291" i="7" s="1"/>
  <c r="K323" i="7" s="1"/>
  <c r="K336" i="7" s="1"/>
  <c r="K368" i="7" s="1"/>
  <c r="K381" i="7" s="1"/>
  <c r="K413" i="7" s="1"/>
  <c r="K426" i="7" s="1"/>
  <c r="K458" i="7" s="1"/>
  <c r="K471" i="7" s="1"/>
  <c r="K143" i="12"/>
  <c r="K156" i="12" s="1"/>
  <c r="K188" i="12" s="1"/>
  <c r="K201" i="12" s="1"/>
  <c r="K233" i="12" s="1"/>
  <c r="K246" i="12" s="1"/>
  <c r="K278" i="12" s="1"/>
  <c r="K291" i="12" s="1"/>
  <c r="K323" i="12" s="1"/>
  <c r="K336" i="12" s="1"/>
  <c r="K368" i="12" s="1"/>
  <c r="K381" i="12" s="1"/>
  <c r="K413" i="12" s="1"/>
  <c r="K426" i="12" s="1"/>
  <c r="K458" i="12" s="1"/>
  <c r="K471" i="12" s="1"/>
  <c r="AE711" i="7"/>
  <c r="AE715" i="7" s="1"/>
  <c r="AE701" i="7"/>
  <c r="AE705" i="7" s="1"/>
  <c r="K98" i="6"/>
  <c r="K111" i="6" s="1"/>
  <c r="K143" i="6" s="1"/>
  <c r="K156" i="6" s="1"/>
  <c r="K188" i="6" s="1"/>
  <c r="K201" i="6" s="1"/>
  <c r="K233" i="6" s="1"/>
  <c r="K246" i="6" s="1"/>
  <c r="K278" i="6" s="1"/>
  <c r="K291" i="6" s="1"/>
  <c r="K323" i="6" s="1"/>
  <c r="K336" i="6" s="1"/>
  <c r="K368" i="6" s="1"/>
  <c r="K381" i="6" s="1"/>
  <c r="K413" i="6" s="1"/>
  <c r="K426" i="6" s="1"/>
  <c r="K458" i="6" s="1"/>
  <c r="K471" i="6" s="1"/>
  <c r="K98" i="2"/>
  <c r="K111" i="2" s="1"/>
  <c r="K143" i="2" s="1"/>
  <c r="K156" i="2" s="1"/>
  <c r="K188" i="2" s="1"/>
  <c r="K201" i="2" s="1"/>
  <c r="K233" i="2" s="1"/>
  <c r="K246" i="2" s="1"/>
  <c r="K278" i="2" s="1"/>
  <c r="K291" i="2" s="1"/>
  <c r="K323" i="2" s="1"/>
  <c r="K336" i="2" s="1"/>
  <c r="K368" i="2" s="1"/>
  <c r="K381" i="2" s="1"/>
  <c r="K413" i="2" s="1"/>
  <c r="K426" i="2" s="1"/>
  <c r="K458" i="2" s="1"/>
  <c r="K471" i="2" s="1"/>
  <c r="K98" i="10"/>
  <c r="K111" i="10" s="1"/>
  <c r="K143" i="10" s="1"/>
  <c r="K156" i="10" s="1"/>
  <c r="K188" i="10" s="1"/>
  <c r="K201" i="10" s="1"/>
  <c r="K233" i="10" s="1"/>
  <c r="K246" i="10" s="1"/>
  <c r="K278" i="10" s="1"/>
  <c r="K291" i="10" s="1"/>
  <c r="K323" i="10" s="1"/>
  <c r="K336" i="10" s="1"/>
  <c r="K368" i="10" s="1"/>
  <c r="K381" i="10" s="1"/>
  <c r="K413" i="10" s="1"/>
  <c r="K426" i="10" s="1"/>
  <c r="K458" i="10" s="1"/>
  <c r="K471" i="10" s="1"/>
  <c r="K503" i="10" s="1"/>
  <c r="K516" i="10" s="1"/>
  <c r="K98" i="5"/>
  <c r="K111" i="5" s="1"/>
  <c r="K143" i="5" s="1"/>
  <c r="K156" i="5" s="1"/>
  <c r="K188" i="5" s="1"/>
  <c r="K201" i="5" s="1"/>
  <c r="K233" i="5" s="1"/>
  <c r="K246" i="5" s="1"/>
  <c r="K278" i="5" s="1"/>
  <c r="K291" i="5" s="1"/>
  <c r="K323" i="5" s="1"/>
  <c r="K336" i="5" s="1"/>
  <c r="K368" i="5" s="1"/>
  <c r="K381" i="5" s="1"/>
  <c r="K413" i="5" s="1"/>
  <c r="K426" i="5" s="1"/>
  <c r="K458" i="5" s="1"/>
  <c r="K471" i="5" s="1"/>
  <c r="K503" i="5" s="1"/>
  <c r="K516" i="5" s="1"/>
  <c r="K98" i="4"/>
  <c r="K111" i="4" s="1"/>
  <c r="K143" i="4" s="1"/>
  <c r="K156" i="4" s="1"/>
  <c r="K188" i="4" s="1"/>
  <c r="K201" i="4" s="1"/>
  <c r="K233" i="4" s="1"/>
  <c r="K246" i="4" s="1"/>
  <c r="K278" i="4" s="1"/>
  <c r="K291" i="4" s="1"/>
  <c r="K323" i="4" s="1"/>
  <c r="K336" i="4" s="1"/>
  <c r="K368" i="4" s="1"/>
  <c r="K381" i="4" s="1"/>
  <c r="K413" i="4" s="1"/>
  <c r="K426" i="4" s="1"/>
  <c r="K458" i="4" s="1"/>
  <c r="K471" i="4" s="1"/>
  <c r="K98" i="8"/>
  <c r="K111" i="8" s="1"/>
  <c r="K143" i="8" s="1"/>
  <c r="K156" i="8" s="1"/>
  <c r="K188" i="8" s="1"/>
  <c r="K201" i="8" s="1"/>
  <c r="K233" i="8" s="1"/>
  <c r="K246" i="8" s="1"/>
  <c r="K278" i="8" s="1"/>
  <c r="K291" i="8" s="1"/>
  <c r="K323" i="8" s="1"/>
  <c r="K336" i="8" s="1"/>
  <c r="K368" i="8" s="1"/>
  <c r="K381" i="8" s="1"/>
  <c r="K413" i="8" s="1"/>
  <c r="K426" i="8" s="1"/>
  <c r="K458" i="8" s="1"/>
  <c r="K471" i="8" s="1"/>
  <c r="K502" i="1"/>
  <c r="U561" i="1"/>
  <c r="U593" i="1" s="1"/>
  <c r="K547" i="1"/>
  <c r="U561" i="5"/>
  <c r="U593" i="5" s="1"/>
  <c r="K547" i="5"/>
  <c r="K98" i="11"/>
  <c r="K111" i="11" s="1"/>
  <c r="K143" i="11" s="1"/>
  <c r="K156" i="11" s="1"/>
  <c r="K188" i="11" s="1"/>
  <c r="K201" i="11" s="1"/>
  <c r="K233" i="11" s="1"/>
  <c r="K246" i="11" s="1"/>
  <c r="K278" i="11" s="1"/>
  <c r="K291" i="11" s="1"/>
  <c r="K323" i="11" s="1"/>
  <c r="K336" i="11" s="1"/>
  <c r="K368" i="11" s="1"/>
  <c r="K381" i="11" s="1"/>
  <c r="K413" i="11" s="1"/>
  <c r="K426" i="11" s="1"/>
  <c r="K458" i="11" s="1"/>
  <c r="K471" i="11" s="1"/>
  <c r="U516" i="11"/>
  <c r="U548" i="11" s="1"/>
  <c r="K502" i="11"/>
  <c r="AJ102" i="1"/>
  <c r="C147" i="1"/>
  <c r="U561" i="10"/>
  <c r="U593" i="10" s="1"/>
  <c r="K547" i="10"/>
  <c r="K502" i="6"/>
  <c r="K502" i="4"/>
  <c r="U561" i="6"/>
  <c r="U593" i="6" s="1"/>
  <c r="K547" i="6"/>
  <c r="U561" i="4"/>
  <c r="U593" i="4" s="1"/>
  <c r="K547" i="4"/>
  <c r="K502" i="8"/>
  <c r="K502" i="2"/>
  <c r="K502" i="12"/>
  <c r="K502" i="7"/>
  <c r="K502" i="15"/>
  <c r="U561" i="9"/>
  <c r="U593" i="9" s="1"/>
  <c r="K547" i="9"/>
  <c r="U561" i="8"/>
  <c r="U593" i="8" s="1"/>
  <c r="K547" i="8"/>
  <c r="U561" i="2"/>
  <c r="U593" i="2" s="1"/>
  <c r="K547" i="2"/>
  <c r="U561" i="12"/>
  <c r="U593" i="12" s="1"/>
  <c r="K547" i="12"/>
  <c r="U561" i="7"/>
  <c r="U593" i="7" s="1"/>
  <c r="K547" i="7"/>
  <c r="AJ102" i="12"/>
  <c r="U701" i="4"/>
  <c r="U705" i="4" s="1"/>
  <c r="U701" i="5" s="1"/>
  <c r="U705" i="5" s="1"/>
  <c r="U701" i="6" s="1"/>
  <c r="U705" i="6" s="1"/>
  <c r="U701" i="7" s="1"/>
  <c r="U705" i="7" s="1"/>
  <c r="U701" i="8" s="1"/>
  <c r="U705" i="8" s="1"/>
  <c r="U701" i="9" s="1"/>
  <c r="U705" i="9" s="1"/>
  <c r="E596" i="15"/>
  <c r="E506" i="15"/>
  <c r="E416" i="15"/>
  <c r="E326" i="15"/>
  <c r="E236" i="15"/>
  <c r="E146" i="15"/>
  <c r="AK11" i="15"/>
  <c r="AK56" i="15"/>
  <c r="AK101" i="15"/>
  <c r="AK191" i="15"/>
  <c r="AK641" i="15"/>
  <c r="AK146" i="15"/>
  <c r="AK371" i="15"/>
  <c r="AK551" i="15"/>
  <c r="AK281" i="15"/>
  <c r="AK461" i="15"/>
  <c r="AK596" i="15"/>
  <c r="E551" i="15"/>
  <c r="E371" i="15"/>
  <c r="AK326" i="15"/>
  <c r="AK506" i="15"/>
  <c r="AK236" i="15"/>
  <c r="AK416" i="15"/>
  <c r="E641" i="15"/>
  <c r="E461" i="15"/>
  <c r="E281" i="15"/>
  <c r="E191" i="15"/>
  <c r="E101" i="15"/>
  <c r="E56" i="15"/>
  <c r="Q40" i="13"/>
  <c r="H24" i="19"/>
  <c r="L25" i="17" s="1"/>
  <c r="I11" i="21"/>
  <c r="I15" i="20"/>
  <c r="K16" i="17" s="1"/>
  <c r="I15" i="23"/>
  <c r="L16" i="21" s="1"/>
  <c r="F49" i="17"/>
  <c r="I15" i="24"/>
  <c r="K16" i="21" s="1"/>
  <c r="H24" i="18"/>
  <c r="M25" i="17" s="1"/>
  <c r="I39" i="17"/>
  <c r="I15" i="18"/>
  <c r="M16" i="17" s="1"/>
  <c r="U711" i="5"/>
  <c r="U715" i="5" s="1"/>
  <c r="U711" i="6" s="1"/>
  <c r="U715" i="6" s="1"/>
  <c r="H24" i="26"/>
  <c r="M25" i="25" s="1"/>
  <c r="I14" i="28"/>
  <c r="K15" i="25" s="1"/>
  <c r="I15" i="28"/>
  <c r="K16" i="25" s="1"/>
  <c r="I17" i="29"/>
  <c r="I14" i="31"/>
  <c r="L15" i="29" s="1"/>
  <c r="C30" i="13"/>
  <c r="H51" i="29"/>
  <c r="U691" i="4"/>
  <c r="U695" i="4" s="1"/>
  <c r="U691" i="5" s="1"/>
  <c r="U695" i="5" s="1"/>
  <c r="U691" i="6" s="1"/>
  <c r="U695" i="6" s="1"/>
  <c r="H51" i="25" s="1"/>
  <c r="M30" i="13"/>
  <c r="I15" i="26"/>
  <c r="M16" i="25" s="1"/>
  <c r="H24" i="27"/>
  <c r="L25" i="25" s="1"/>
  <c r="I15" i="27"/>
  <c r="L16" i="25" s="1"/>
  <c r="R27" i="13"/>
  <c r="S7" i="4"/>
  <c r="I15" i="30"/>
  <c r="M16" i="29" s="1"/>
  <c r="H24" i="30"/>
  <c r="M25" i="29" s="1"/>
  <c r="F25" i="13"/>
  <c r="I28" i="29"/>
  <c r="I15" i="32"/>
  <c r="K16" i="29" s="1"/>
  <c r="C25" i="13"/>
  <c r="X25" i="13"/>
  <c r="I36" i="17"/>
  <c r="R38" i="13"/>
  <c r="I11" i="25"/>
  <c r="I34" i="21"/>
  <c r="C40" i="13"/>
  <c r="I30" i="17"/>
  <c r="B35" i="13"/>
  <c r="I38" i="17"/>
  <c r="Z35" i="13"/>
  <c r="F30" i="13"/>
  <c r="I11" i="29"/>
  <c r="E40" i="13"/>
  <c r="I30" i="21"/>
  <c r="I13" i="17"/>
  <c r="I12" i="17"/>
  <c r="F40" i="13"/>
  <c r="AI40" i="13"/>
  <c r="I38" i="29"/>
  <c r="AH35" i="13"/>
  <c r="P25" i="13"/>
  <c r="K26" i="17"/>
  <c r="M32" i="17"/>
  <c r="I32" i="17" s="1"/>
  <c r="L35" i="29"/>
  <c r="R33" i="13"/>
  <c r="S7" i="2"/>
  <c r="L25" i="13"/>
  <c r="S7" i="1"/>
  <c r="K13" i="21"/>
  <c r="I13" i="21" s="1"/>
  <c r="AI30" i="13"/>
  <c r="M39" i="21"/>
  <c r="I39" i="21" s="1"/>
  <c r="I15" i="22"/>
  <c r="M16" i="21" s="1"/>
  <c r="N35" i="13"/>
  <c r="M40" i="13"/>
  <c r="L12" i="25"/>
  <c r="I12" i="25" s="1"/>
  <c r="M36" i="21"/>
  <c r="I36" i="21" s="1"/>
  <c r="AI25" i="13"/>
  <c r="Q35" i="13"/>
  <c r="E35" i="13"/>
  <c r="K33" i="21"/>
  <c r="I33" i="21" s="1"/>
  <c r="M14" i="25"/>
  <c r="I14" i="25" s="1"/>
  <c r="M34" i="25"/>
  <c r="I34" i="25" s="1"/>
  <c r="M36" i="29"/>
  <c r="I36" i="29" s="1"/>
  <c r="L39" i="25"/>
  <c r="I39" i="25" s="1"/>
  <c r="L29" i="25"/>
  <c r="I29" i="25" s="1"/>
  <c r="M31" i="21"/>
  <c r="I31" i="21" s="1"/>
  <c r="M12" i="21"/>
  <c r="I12" i="21" s="1"/>
  <c r="L31" i="25"/>
  <c r="I31" i="25" s="1"/>
  <c r="L33" i="17"/>
  <c r="I33" i="17" s="1"/>
  <c r="D30" i="13"/>
  <c r="L30" i="25"/>
  <c r="I30" i="25" s="1"/>
  <c r="K31" i="17"/>
  <c r="K17" i="21"/>
  <c r="I17" i="21" s="1"/>
  <c r="M35" i="25"/>
  <c r="I35" i="25" s="1"/>
  <c r="M33" i="29"/>
  <c r="I33" i="29" s="1"/>
  <c r="L38" i="25"/>
  <c r="I38" i="25" s="1"/>
  <c r="M26" i="21"/>
  <c r="M33" i="25"/>
  <c r="I33" i="25" s="1"/>
  <c r="M14" i="29"/>
  <c r="I14" i="29" s="1"/>
  <c r="L28" i="25"/>
  <c r="L17" i="25"/>
  <c r="I17" i="25" s="1"/>
  <c r="D40" i="13"/>
  <c r="K34" i="17"/>
  <c r="I34" i="17" s="1"/>
  <c r="K17" i="17"/>
  <c r="I17" i="17" s="1"/>
  <c r="L40" i="13"/>
  <c r="M38" i="21"/>
  <c r="I38" i="21" s="1"/>
  <c r="L36" i="25"/>
  <c r="I36" i="25" s="1"/>
  <c r="K29" i="21"/>
  <c r="K11" i="17"/>
  <c r="I11" i="17" s="1"/>
  <c r="K32" i="29"/>
  <c r="I32" i="29" s="1"/>
  <c r="I14" i="26"/>
  <c r="M15" i="25" s="1"/>
  <c r="Q25" i="13"/>
  <c r="M39" i="29"/>
  <c r="I39" i="29" s="1"/>
  <c r="M34" i="29"/>
  <c r="I34" i="29" s="1"/>
  <c r="E30" i="13"/>
  <c r="H24" i="25"/>
  <c r="M35" i="13"/>
  <c r="I14" i="19"/>
  <c r="L15" i="17" s="1"/>
  <c r="I30" i="29"/>
  <c r="N25" i="13"/>
  <c r="B30" i="13"/>
  <c r="I13" i="25"/>
  <c r="L30" i="13"/>
  <c r="AI35" i="13"/>
  <c r="AH25" i="13"/>
  <c r="I28" i="17"/>
  <c r="I14" i="21"/>
  <c r="I35" i="21"/>
  <c r="Q30" i="13"/>
  <c r="AH40" i="13"/>
  <c r="I13" i="29"/>
  <c r="P40" i="13"/>
  <c r="H26" i="25"/>
  <c r="X40" i="13"/>
  <c r="H24" i="32"/>
  <c r="K25" i="29" s="1"/>
  <c r="I29" i="29"/>
  <c r="I12" i="29"/>
  <c r="O690" i="1"/>
  <c r="O691" i="1" s="1"/>
  <c r="G22" i="13"/>
  <c r="I14" i="27"/>
  <c r="L15" i="25" s="1"/>
  <c r="S7" i="5"/>
  <c r="R23" i="13"/>
  <c r="O25" i="13"/>
  <c r="R22" i="13"/>
  <c r="AC40" i="13"/>
  <c r="I14" i="22"/>
  <c r="M15" i="21" s="1"/>
  <c r="S7" i="9"/>
  <c r="N30" i="13"/>
  <c r="I15" i="19"/>
  <c r="R28" i="13"/>
  <c r="K30" i="13"/>
  <c r="I14" i="17"/>
  <c r="I10" i="25"/>
  <c r="P35" i="13"/>
  <c r="K35" i="13"/>
  <c r="R32" i="13"/>
  <c r="B40" i="13"/>
  <c r="S7" i="11"/>
  <c r="I14" i="32"/>
  <c r="K15" i="29" s="1"/>
  <c r="AB25" i="13"/>
  <c r="I15" i="31"/>
  <c r="S7" i="6"/>
  <c r="R34" i="13"/>
  <c r="H24" i="20"/>
  <c r="K25" i="17" s="1"/>
  <c r="F35" i="13"/>
  <c r="P30" i="13"/>
  <c r="O35" i="13"/>
  <c r="AH30" i="13"/>
  <c r="I14" i="24"/>
  <c r="K15" i="21" s="1"/>
  <c r="S7" i="7"/>
  <c r="I10" i="17"/>
  <c r="N40" i="13"/>
  <c r="I10" i="29"/>
  <c r="I14" i="23"/>
  <c r="L15" i="21" s="1"/>
  <c r="S7" i="8"/>
  <c r="I14" i="18"/>
  <c r="M15" i="17" s="1"/>
  <c r="S7" i="12"/>
  <c r="R29" i="13"/>
  <c r="I14" i="30"/>
  <c r="M15" i="29" s="1"/>
  <c r="S7" i="15"/>
  <c r="I14" i="20"/>
  <c r="K15" i="17" s="1"/>
  <c r="S7" i="10"/>
  <c r="B25" i="13"/>
  <c r="E25" i="13"/>
  <c r="D25" i="13"/>
  <c r="C35" i="13"/>
  <c r="R39" i="13"/>
  <c r="M25" i="13"/>
  <c r="U25" i="13"/>
  <c r="R24" i="13"/>
  <c r="K25" i="13"/>
  <c r="R37" i="13"/>
  <c r="K40" i="13"/>
  <c r="I28" i="21"/>
  <c r="H24" i="22"/>
  <c r="M25" i="21" s="1"/>
  <c r="D35" i="13"/>
  <c r="I10" i="21"/>
  <c r="L35" i="13"/>
  <c r="O30" i="13"/>
  <c r="O40" i="13"/>
  <c r="E11" i="4"/>
  <c r="AG40" i="13" l="1"/>
  <c r="Y30" i="13"/>
  <c r="H26" i="17"/>
  <c r="Y40" i="13"/>
  <c r="AG35" i="13"/>
  <c r="U40" i="13"/>
  <c r="AC35" i="13"/>
  <c r="AC42" i="13" s="1"/>
  <c r="AC7" i="13" s="1"/>
  <c r="Y25" i="13"/>
  <c r="Y42" i="13" s="1"/>
  <c r="Y7" i="13" s="1"/>
  <c r="I31" i="17"/>
  <c r="V25" i="13"/>
  <c r="X35" i="13"/>
  <c r="X30" i="13"/>
  <c r="I28" i="25"/>
  <c r="AA30" i="13"/>
  <c r="T25" i="13"/>
  <c r="U35" i="13"/>
  <c r="U42" i="13" s="1"/>
  <c r="U7" i="13" s="1"/>
  <c r="AE35" i="13"/>
  <c r="AE25" i="13"/>
  <c r="AB35" i="13"/>
  <c r="AF40" i="13"/>
  <c r="Z25" i="13"/>
  <c r="AE40" i="13"/>
  <c r="T40" i="13"/>
  <c r="W40" i="13"/>
  <c r="AA40" i="13"/>
  <c r="I35" i="29"/>
  <c r="AD40" i="13"/>
  <c r="Z40" i="13"/>
  <c r="T30" i="13"/>
  <c r="AF25" i="13"/>
  <c r="AB30" i="13"/>
  <c r="V40" i="13"/>
  <c r="V35" i="13"/>
  <c r="AJ38" i="13"/>
  <c r="AJ27" i="13"/>
  <c r="AJ33" i="13"/>
  <c r="AJ37" i="13"/>
  <c r="AF30" i="13"/>
  <c r="T35" i="13"/>
  <c r="AG30" i="13"/>
  <c r="AJ34" i="13"/>
  <c r="AF35" i="13"/>
  <c r="V30" i="13"/>
  <c r="AJ28" i="13"/>
  <c r="AJ23" i="13"/>
  <c r="AJ39" i="13"/>
  <c r="I29" i="21"/>
  <c r="AD35" i="13"/>
  <c r="H26" i="21"/>
  <c r="AD30" i="13"/>
  <c r="W35" i="13"/>
  <c r="AJ32" i="13"/>
  <c r="AG25" i="13"/>
  <c r="AJ24" i="13"/>
  <c r="AJ22" i="13"/>
  <c r="AJ29" i="13"/>
  <c r="K503" i="11"/>
  <c r="K516" i="11" s="1"/>
  <c r="K503" i="4"/>
  <c r="K516" i="4" s="1"/>
  <c r="K548" i="4" s="1"/>
  <c r="K561" i="4" s="1"/>
  <c r="K503" i="12"/>
  <c r="K516" i="12" s="1"/>
  <c r="K548" i="12" s="1"/>
  <c r="K561" i="12" s="1"/>
  <c r="J39" i="13"/>
  <c r="S39" i="13" s="1"/>
  <c r="J34" i="13"/>
  <c r="S34" i="13" s="1"/>
  <c r="K548" i="9"/>
  <c r="K561" i="9" s="1"/>
  <c r="J29" i="13"/>
  <c r="S29" i="13" s="1"/>
  <c r="AE711" i="8"/>
  <c r="AE715" i="8" s="1"/>
  <c r="AE701" i="8"/>
  <c r="AE705" i="8" s="1"/>
  <c r="J32" i="13"/>
  <c r="S32" i="13" s="1"/>
  <c r="K548" i="5"/>
  <c r="K561" i="5" s="1"/>
  <c r="J38" i="13"/>
  <c r="S38" i="13" s="1"/>
  <c r="K503" i="8"/>
  <c r="K516" i="8" s="1"/>
  <c r="K548" i="8" s="1"/>
  <c r="K561" i="8" s="1"/>
  <c r="J23" i="13"/>
  <c r="S23" i="13" s="1"/>
  <c r="J28" i="13"/>
  <c r="S28" i="13" s="1"/>
  <c r="K503" i="2"/>
  <c r="K516" i="2" s="1"/>
  <c r="K548" i="2" s="1"/>
  <c r="K561" i="2" s="1"/>
  <c r="J37" i="13"/>
  <c r="S37" i="13" s="1"/>
  <c r="K503" i="6"/>
  <c r="K516" i="6" s="1"/>
  <c r="K548" i="6" s="1"/>
  <c r="K561" i="6" s="1"/>
  <c r="K548" i="10"/>
  <c r="K561" i="10" s="1"/>
  <c r="K503" i="15"/>
  <c r="K516" i="15" s="1"/>
  <c r="J27" i="13"/>
  <c r="U606" i="8"/>
  <c r="U638" i="8" s="1"/>
  <c r="K592" i="8"/>
  <c r="U606" i="1"/>
  <c r="U638" i="1" s="1"/>
  <c r="K592" i="1"/>
  <c r="J33" i="13"/>
  <c r="S33" i="13" s="1"/>
  <c r="U606" i="9"/>
  <c r="U638" i="9" s="1"/>
  <c r="K592" i="9"/>
  <c r="U691" i="7"/>
  <c r="U695" i="7" s="1"/>
  <c r="U691" i="8" s="1"/>
  <c r="U695" i="8" s="1"/>
  <c r="U691" i="9" s="1"/>
  <c r="U695" i="9" s="1"/>
  <c r="U691" i="10" s="1"/>
  <c r="U695" i="10" s="1"/>
  <c r="U691" i="11" s="1"/>
  <c r="U695" i="11" s="1"/>
  <c r="U691" i="12" s="1"/>
  <c r="U695" i="12" s="1"/>
  <c r="G64" i="13" s="1"/>
  <c r="U606" i="12"/>
  <c r="U638" i="12" s="1"/>
  <c r="K592" i="12"/>
  <c r="U606" i="4"/>
  <c r="U638" i="4" s="1"/>
  <c r="K592" i="4"/>
  <c r="C192" i="1"/>
  <c r="AJ147" i="1"/>
  <c r="U561" i="15"/>
  <c r="U593" i="15" s="1"/>
  <c r="K547" i="15"/>
  <c r="U606" i="5"/>
  <c r="U638" i="5" s="1"/>
  <c r="K592" i="5"/>
  <c r="J22" i="13"/>
  <c r="S22" i="13" s="1"/>
  <c r="U606" i="2"/>
  <c r="U638" i="2" s="1"/>
  <c r="K592" i="2"/>
  <c r="U606" i="6"/>
  <c r="U638" i="6" s="1"/>
  <c r="K592" i="6"/>
  <c r="U606" i="7"/>
  <c r="U638" i="7" s="1"/>
  <c r="K592" i="7"/>
  <c r="U606" i="10"/>
  <c r="U638" i="10" s="1"/>
  <c r="K592" i="10"/>
  <c r="K503" i="1"/>
  <c r="K516" i="1" s="1"/>
  <c r="K548" i="1" s="1"/>
  <c r="K561" i="1" s="1"/>
  <c r="J24" i="13"/>
  <c r="S24" i="13" s="1"/>
  <c r="U561" i="11"/>
  <c r="U593" i="11" s="1"/>
  <c r="K547" i="11"/>
  <c r="K503" i="7"/>
  <c r="K516" i="7" s="1"/>
  <c r="K548" i="7" s="1"/>
  <c r="K561" i="7" s="1"/>
  <c r="E56" i="4"/>
  <c r="AK146" i="4"/>
  <c r="E596" i="4"/>
  <c r="E506" i="4"/>
  <c r="E416" i="4"/>
  <c r="E326" i="4"/>
  <c r="E236" i="4"/>
  <c r="E146" i="4"/>
  <c r="AK11" i="4"/>
  <c r="AK56" i="4"/>
  <c r="AK101" i="4"/>
  <c r="AK191" i="4"/>
  <c r="AK371" i="4"/>
  <c r="AK551" i="4"/>
  <c r="AK641" i="4"/>
  <c r="E641" i="4"/>
  <c r="E551" i="4"/>
  <c r="E461" i="4"/>
  <c r="E371" i="4"/>
  <c r="E281" i="4"/>
  <c r="E191" i="4"/>
  <c r="E101" i="4"/>
  <c r="AK236" i="4"/>
  <c r="AK416" i="4"/>
  <c r="AK326" i="4"/>
  <c r="AK506" i="4"/>
  <c r="AK281" i="4"/>
  <c r="AK461" i="4"/>
  <c r="AK596" i="4"/>
  <c r="AJ147" i="12"/>
  <c r="I16" i="21"/>
  <c r="J17" i="28"/>
  <c r="H25" i="25"/>
  <c r="U711" i="7"/>
  <c r="U715" i="7" s="1"/>
  <c r="U711" i="8" s="1"/>
  <c r="U715" i="8" s="1"/>
  <c r="U711" i="9" s="1"/>
  <c r="U715" i="9" s="1"/>
  <c r="U711" i="10" s="1"/>
  <c r="U715" i="10" s="1"/>
  <c r="U711" i="11" s="1"/>
  <c r="U715" i="11" s="1"/>
  <c r="U711" i="12" s="1"/>
  <c r="U715" i="12" s="1"/>
  <c r="G66" i="13" s="1"/>
  <c r="I16" i="25"/>
  <c r="F42" i="13"/>
  <c r="F7" i="13" s="1"/>
  <c r="M42" i="13"/>
  <c r="M7" i="13" s="1"/>
  <c r="C42" i="13"/>
  <c r="C7" i="13" s="1"/>
  <c r="G40" i="13"/>
  <c r="H40" i="13" s="1"/>
  <c r="J17" i="26"/>
  <c r="I15" i="25"/>
  <c r="G30" i="13"/>
  <c r="H30" i="13" s="1"/>
  <c r="L42" i="13"/>
  <c r="L7" i="13" s="1"/>
  <c r="AA42" i="13"/>
  <c r="AA7" i="13" s="1"/>
  <c r="G35" i="13"/>
  <c r="H35" i="13" s="1"/>
  <c r="AI42" i="13"/>
  <c r="AI7" i="13" s="1"/>
  <c r="AH42" i="13"/>
  <c r="AH7" i="13" s="1"/>
  <c r="N42" i="13"/>
  <c r="N7" i="13" s="1"/>
  <c r="Q42" i="13"/>
  <c r="Q7" i="13" s="1"/>
  <c r="D42" i="13"/>
  <c r="D7" i="13" s="1"/>
  <c r="L16" i="17"/>
  <c r="I16" i="17" s="1"/>
  <c r="J17" i="24"/>
  <c r="B42" i="13"/>
  <c r="B7" i="13" s="1"/>
  <c r="L16" i="29"/>
  <c r="I16" i="29" s="1"/>
  <c r="P42" i="13"/>
  <c r="P7" i="13" s="1"/>
  <c r="R30" i="13"/>
  <c r="J17" i="22"/>
  <c r="E42" i="13"/>
  <c r="E7" i="13" s="1"/>
  <c r="H25" i="17"/>
  <c r="H24" i="17"/>
  <c r="H25" i="21"/>
  <c r="H24" i="21"/>
  <c r="H25" i="29"/>
  <c r="H24" i="29"/>
  <c r="R35" i="13"/>
  <c r="I15" i="21"/>
  <c r="J17" i="23"/>
  <c r="O42" i="13"/>
  <c r="O7" i="13" s="1"/>
  <c r="R25" i="13"/>
  <c r="J17" i="27"/>
  <c r="H22" i="13"/>
  <c r="J17" i="19"/>
  <c r="I15" i="17"/>
  <c r="J17" i="18"/>
  <c r="I15" i="29"/>
  <c r="J17" i="32"/>
  <c r="J18" i="32" s="1"/>
  <c r="R40" i="13"/>
  <c r="K42" i="13"/>
  <c r="K7" i="13" s="1"/>
  <c r="U701" i="10"/>
  <c r="U705" i="10" s="1"/>
  <c r="U701" i="11" s="1"/>
  <c r="U705" i="11" s="1"/>
  <c r="U701" i="12" s="1"/>
  <c r="U705" i="12" s="1"/>
  <c r="J17" i="30"/>
  <c r="J17" i="20"/>
  <c r="J17" i="31"/>
  <c r="E11" i="5"/>
  <c r="I34" i="13" l="1"/>
  <c r="I24" i="13"/>
  <c r="I37" i="13"/>
  <c r="AB42" i="13"/>
  <c r="AB7" i="13" s="1"/>
  <c r="X42" i="13"/>
  <c r="X7" i="13" s="1"/>
  <c r="AE42" i="13"/>
  <c r="AE7" i="13" s="1"/>
  <c r="Z42" i="13"/>
  <c r="Z7" i="13" s="1"/>
  <c r="T42" i="13"/>
  <c r="W42" i="13"/>
  <c r="W7" i="13" s="1"/>
  <c r="AJ35" i="13"/>
  <c r="AG42" i="13"/>
  <c r="AG7" i="13" s="1"/>
  <c r="AJ40" i="13"/>
  <c r="AJ25" i="13"/>
  <c r="V42" i="13"/>
  <c r="V7" i="13" s="1"/>
  <c r="AF42" i="13"/>
  <c r="AF7" i="13" s="1"/>
  <c r="I22" i="13"/>
  <c r="I38" i="13"/>
  <c r="I28" i="13"/>
  <c r="I23" i="13"/>
  <c r="AD42" i="13"/>
  <c r="AD7" i="13" s="1"/>
  <c r="AJ30" i="13"/>
  <c r="I39" i="13"/>
  <c r="I29" i="13"/>
  <c r="I32" i="13"/>
  <c r="K548" i="11"/>
  <c r="K561" i="11" s="1"/>
  <c r="K593" i="7"/>
  <c r="K606" i="7" s="1"/>
  <c r="K593" i="5"/>
  <c r="K606" i="5" s="1"/>
  <c r="K593" i="12"/>
  <c r="K606" i="12" s="1"/>
  <c r="K593" i="9"/>
  <c r="K606" i="9" s="1"/>
  <c r="K593" i="6"/>
  <c r="K606" i="6" s="1"/>
  <c r="J30" i="13"/>
  <c r="K593" i="2"/>
  <c r="K606" i="2" s="1"/>
  <c r="K593" i="10"/>
  <c r="K606" i="10" s="1"/>
  <c r="J40" i="13"/>
  <c r="K593" i="8"/>
  <c r="K606" i="8" s="1"/>
  <c r="H51" i="21"/>
  <c r="AE711" i="9"/>
  <c r="AE715" i="9" s="1"/>
  <c r="AE701" i="9"/>
  <c r="AE705" i="9" s="1"/>
  <c r="S35" i="13"/>
  <c r="K593" i="1"/>
  <c r="K606" i="1" s="1"/>
  <c r="K548" i="15"/>
  <c r="K561" i="15" s="1"/>
  <c r="K593" i="4"/>
  <c r="K606" i="4" s="1"/>
  <c r="U651" i="12"/>
  <c r="U683" i="12" s="1"/>
  <c r="K637" i="12"/>
  <c r="K638" i="12" s="1"/>
  <c r="K651" i="12" s="1"/>
  <c r="U651" i="7"/>
  <c r="U683" i="7" s="1"/>
  <c r="K637" i="7"/>
  <c r="K638" i="7" s="1"/>
  <c r="K651" i="7" s="1"/>
  <c r="U651" i="8"/>
  <c r="U683" i="8" s="1"/>
  <c r="K637" i="8"/>
  <c r="U606" i="15"/>
  <c r="U638" i="15" s="1"/>
  <c r="K592" i="15"/>
  <c r="S27" i="13"/>
  <c r="I27" i="13" s="1"/>
  <c r="S25" i="13"/>
  <c r="U651" i="5"/>
  <c r="U683" i="5" s="1"/>
  <c r="K637" i="5"/>
  <c r="U651" i="4"/>
  <c r="U683" i="4" s="1"/>
  <c r="K637" i="4"/>
  <c r="U651" i="9"/>
  <c r="U683" i="9" s="1"/>
  <c r="K637" i="9"/>
  <c r="U651" i="2"/>
  <c r="U683" i="2" s="1"/>
  <c r="K637" i="2"/>
  <c r="I33" i="13"/>
  <c r="U606" i="11"/>
  <c r="U638" i="11" s="1"/>
  <c r="K592" i="11"/>
  <c r="U651" i="10"/>
  <c r="U683" i="10" s="1"/>
  <c r="K637" i="10"/>
  <c r="U651" i="6"/>
  <c r="U683" i="6" s="1"/>
  <c r="K637" i="6"/>
  <c r="J25" i="13"/>
  <c r="J35" i="13"/>
  <c r="C237" i="1"/>
  <c r="AJ192" i="1"/>
  <c r="U651" i="1"/>
  <c r="U683" i="1" s="1"/>
  <c r="K637" i="1"/>
  <c r="J18" i="25"/>
  <c r="G65" i="13"/>
  <c r="AJ192" i="12"/>
  <c r="E641" i="5"/>
  <c r="E551" i="5"/>
  <c r="E461" i="5"/>
  <c r="E371" i="5"/>
  <c r="E281" i="5"/>
  <c r="E191" i="5"/>
  <c r="E101" i="5"/>
  <c r="AK101" i="5"/>
  <c r="AK146" i="5"/>
  <c r="E56" i="5"/>
  <c r="AK11" i="5"/>
  <c r="AK56" i="5"/>
  <c r="AK191" i="5"/>
  <c r="AK371" i="5"/>
  <c r="AK551" i="5"/>
  <c r="E596" i="5"/>
  <c r="E506" i="5"/>
  <c r="E416" i="5"/>
  <c r="E326" i="5"/>
  <c r="E236" i="5"/>
  <c r="E146" i="5"/>
  <c r="AK461" i="5"/>
  <c r="AK236" i="5"/>
  <c r="AK416" i="5"/>
  <c r="AK326" i="5"/>
  <c r="AK506" i="5"/>
  <c r="AK641" i="5"/>
  <c r="AK281" i="5"/>
  <c r="AK596" i="5"/>
  <c r="J18" i="21"/>
  <c r="S40" i="13"/>
  <c r="J18" i="29"/>
  <c r="J19" i="29" s="1"/>
  <c r="J18" i="17"/>
  <c r="R7" i="13"/>
  <c r="H51" i="17"/>
  <c r="T7" i="13"/>
  <c r="R42" i="13"/>
  <c r="E11" i="6"/>
  <c r="K638" i="2" l="1"/>
  <c r="K651" i="2" s="1"/>
  <c r="I25" i="13"/>
  <c r="AJ42" i="13"/>
  <c r="I35" i="13"/>
  <c r="I40" i="13"/>
  <c r="AJ7" i="13"/>
  <c r="K593" i="11"/>
  <c r="K606" i="11" s="1"/>
  <c r="K638" i="10"/>
  <c r="K651" i="10" s="1"/>
  <c r="K638" i="5"/>
  <c r="K651" i="5" s="1"/>
  <c r="K638" i="9"/>
  <c r="K651" i="9" s="1"/>
  <c r="K638" i="6"/>
  <c r="K651" i="6" s="1"/>
  <c r="K638" i="1"/>
  <c r="K651" i="1" s="1"/>
  <c r="K682" i="9"/>
  <c r="U7" i="9"/>
  <c r="K682" i="1"/>
  <c r="U7" i="1"/>
  <c r="K682" i="10"/>
  <c r="U7" i="10"/>
  <c r="K682" i="5"/>
  <c r="U7" i="5"/>
  <c r="K682" i="7"/>
  <c r="K683" i="7" s="1"/>
  <c r="K7" i="7" s="1"/>
  <c r="O692" i="7" s="1"/>
  <c r="U7" i="7"/>
  <c r="K682" i="2"/>
  <c r="K683" i="2" s="1"/>
  <c r="K7" i="2" s="1"/>
  <c r="U7" i="2"/>
  <c r="K682" i="4"/>
  <c r="U7" i="4"/>
  <c r="K682" i="8"/>
  <c r="U7" i="8"/>
  <c r="K682" i="12"/>
  <c r="K683" i="12" s="1"/>
  <c r="K7" i="12" s="1"/>
  <c r="U7" i="12"/>
  <c r="K682" i="6"/>
  <c r="U7" i="6"/>
  <c r="K638" i="8"/>
  <c r="K651" i="8" s="1"/>
  <c r="K593" i="15"/>
  <c r="K606" i="15" s="1"/>
  <c r="AE711" i="10"/>
  <c r="AE715" i="10" s="1"/>
  <c r="AE701" i="10"/>
  <c r="AE705" i="10" s="1"/>
  <c r="S30" i="13"/>
  <c r="I30" i="13" s="1"/>
  <c r="J42" i="13"/>
  <c r="J7" i="13" s="1"/>
  <c r="S7" i="13" s="1"/>
  <c r="I7" i="13" s="1"/>
  <c r="K638" i="4"/>
  <c r="K651" i="4" s="1"/>
  <c r="AJ237" i="1"/>
  <c r="C282" i="1"/>
  <c r="U651" i="11"/>
  <c r="U683" i="11" s="1"/>
  <c r="K637" i="11"/>
  <c r="K638" i="11" s="1"/>
  <c r="K651" i="11" s="1"/>
  <c r="U651" i="15"/>
  <c r="U683" i="15" s="1"/>
  <c r="K637" i="15"/>
  <c r="AJ237" i="12"/>
  <c r="AK641" i="6"/>
  <c r="AK56" i="6"/>
  <c r="E641" i="6"/>
  <c r="E551" i="6"/>
  <c r="E461" i="6"/>
  <c r="E371" i="6"/>
  <c r="E281" i="6"/>
  <c r="E191" i="6"/>
  <c r="E101" i="6"/>
  <c r="AK11" i="6"/>
  <c r="AK101" i="6"/>
  <c r="AK146" i="6"/>
  <c r="AK191" i="6"/>
  <c r="AK371" i="6"/>
  <c r="AK551" i="6"/>
  <c r="E56" i="6"/>
  <c r="AK281" i="6"/>
  <c r="AK596" i="6"/>
  <c r="AK326" i="6"/>
  <c r="AK506" i="6"/>
  <c r="E596" i="6"/>
  <c r="E506" i="6"/>
  <c r="E416" i="6"/>
  <c r="E326" i="6"/>
  <c r="E236" i="6"/>
  <c r="E146" i="6"/>
  <c r="AK461" i="6"/>
  <c r="AK236" i="6"/>
  <c r="AK416" i="6"/>
  <c r="E11" i="7"/>
  <c r="K683" i="10" l="1"/>
  <c r="K7" i="10" s="1"/>
  <c r="O692" i="10" s="1"/>
  <c r="K683" i="5"/>
  <c r="K7" i="5" s="1"/>
  <c r="O692" i="5" s="1"/>
  <c r="K683" i="6"/>
  <c r="K7" i="6" s="1"/>
  <c r="O692" i="6" s="1"/>
  <c r="K683" i="8"/>
  <c r="K7" i="8" s="1"/>
  <c r="O692" i="8" s="1"/>
  <c r="K683" i="1"/>
  <c r="J685" i="1" s="1"/>
  <c r="E2" i="1" s="1"/>
  <c r="K683" i="4"/>
  <c r="K7" i="4" s="1"/>
  <c r="O692" i="4" s="1"/>
  <c r="K683" i="9"/>
  <c r="K7" i="9" s="1"/>
  <c r="O692" i="9" s="1"/>
  <c r="K638" i="15"/>
  <c r="K651" i="15" s="1"/>
  <c r="H22" i="31"/>
  <c r="T7" i="2"/>
  <c r="T8" i="2" s="1"/>
  <c r="K682" i="11"/>
  <c r="K683" i="11" s="1"/>
  <c r="K7" i="11" s="1"/>
  <c r="O692" i="11" s="1"/>
  <c r="U7" i="11"/>
  <c r="T7" i="8"/>
  <c r="H22" i="23"/>
  <c r="H22" i="32"/>
  <c r="T7" i="1"/>
  <c r="H22" i="18"/>
  <c r="T7" i="12"/>
  <c r="T8" i="12" s="1"/>
  <c r="H22" i="28"/>
  <c r="T7" i="4"/>
  <c r="H22" i="24"/>
  <c r="T7" i="7"/>
  <c r="T8" i="7" s="1"/>
  <c r="T7" i="10"/>
  <c r="T8" i="10" s="1"/>
  <c r="H22" i="20"/>
  <c r="T7" i="9"/>
  <c r="H22" i="22"/>
  <c r="H22" i="26"/>
  <c r="T7" i="6"/>
  <c r="T8" i="6" s="1"/>
  <c r="T7" i="5"/>
  <c r="H22" i="27"/>
  <c r="K682" i="15"/>
  <c r="U7" i="15"/>
  <c r="O692" i="2"/>
  <c r="O692" i="12"/>
  <c r="AE711" i="11"/>
  <c r="AE715" i="11" s="1"/>
  <c r="AE701" i="11"/>
  <c r="AE705" i="11" s="1"/>
  <c r="S42" i="13"/>
  <c r="I42" i="13" s="1"/>
  <c r="AJ282" i="1"/>
  <c r="C327" i="1"/>
  <c r="AJ282" i="12"/>
  <c r="E596" i="7"/>
  <c r="E506" i="7"/>
  <c r="E416" i="7"/>
  <c r="E326" i="7"/>
  <c r="E236" i="7"/>
  <c r="E146" i="7"/>
  <c r="AK101" i="7"/>
  <c r="AK146" i="7"/>
  <c r="AK641" i="7"/>
  <c r="AK11" i="7"/>
  <c r="AK56" i="7"/>
  <c r="AK191" i="7"/>
  <c r="AK371" i="7"/>
  <c r="AK551" i="7"/>
  <c r="AK236" i="7"/>
  <c r="AK416" i="7"/>
  <c r="AK326" i="7"/>
  <c r="AK506" i="7"/>
  <c r="E641" i="7"/>
  <c r="E551" i="7"/>
  <c r="E461" i="7"/>
  <c r="E371" i="7"/>
  <c r="E281" i="7"/>
  <c r="E191" i="7"/>
  <c r="E101" i="7"/>
  <c r="E56" i="7"/>
  <c r="AK281" i="7"/>
  <c r="AK461" i="7"/>
  <c r="AK596" i="7"/>
  <c r="E11" i="8"/>
  <c r="J21" i="2" l="1"/>
  <c r="J53" i="2" s="1"/>
  <c r="J66" i="2" s="1"/>
  <c r="J98" i="2" s="1"/>
  <c r="J111" i="2" s="1"/>
  <c r="J143" i="2" s="1"/>
  <c r="J156" i="2" s="1"/>
  <c r="J188" i="2" s="1"/>
  <c r="J201" i="2" s="1"/>
  <c r="J233" i="2" s="1"/>
  <c r="J246" i="2" s="1"/>
  <c r="J278" i="2" s="1"/>
  <c r="J291" i="2" s="1"/>
  <c r="J323" i="2" s="1"/>
  <c r="J336" i="2" s="1"/>
  <c r="J368" i="2" s="1"/>
  <c r="J381" i="2" s="1"/>
  <c r="J413" i="2" s="1"/>
  <c r="J426" i="2" s="1"/>
  <c r="J458" i="2" s="1"/>
  <c r="J471" i="2" s="1"/>
  <c r="J503" i="2" s="1"/>
  <c r="J516" i="2" s="1"/>
  <c r="J548" i="2" s="1"/>
  <c r="J561" i="2" s="1"/>
  <c r="J593" i="2" s="1"/>
  <c r="J606" i="2" s="1"/>
  <c r="J638" i="2" s="1"/>
  <c r="J651" i="2" s="1"/>
  <c r="J683" i="2" s="1"/>
  <c r="R700" i="1"/>
  <c r="T8" i="5"/>
  <c r="T8" i="8"/>
  <c r="T8" i="4"/>
  <c r="K683" i="15"/>
  <c r="K7" i="15" s="1"/>
  <c r="O692" i="15" s="1"/>
  <c r="K7" i="1"/>
  <c r="O692" i="1" s="1"/>
  <c r="O694" i="1" s="1"/>
  <c r="T8" i="9"/>
  <c r="M23" i="25"/>
  <c r="I25" i="26"/>
  <c r="J39" i="26" s="1"/>
  <c r="K23" i="25"/>
  <c r="I25" i="28"/>
  <c r="J39" i="28" s="1"/>
  <c r="K23" i="29"/>
  <c r="I25" i="32"/>
  <c r="J39" i="32" s="1"/>
  <c r="J40" i="32" s="1"/>
  <c r="J7" i="31" s="1"/>
  <c r="J18" i="31" s="1"/>
  <c r="H22" i="30"/>
  <c r="T7" i="15"/>
  <c r="K23" i="17"/>
  <c r="I25" i="20"/>
  <c r="J39" i="20" s="1"/>
  <c r="T7" i="11"/>
  <c r="T8" i="11" s="1"/>
  <c r="H22" i="19"/>
  <c r="L23" i="25"/>
  <c r="I25" i="27"/>
  <c r="J39" i="27" s="1"/>
  <c r="M23" i="21"/>
  <c r="I25" i="22"/>
  <c r="J39" i="22" s="1"/>
  <c r="L23" i="21"/>
  <c r="I25" i="23"/>
  <c r="J39" i="23" s="1"/>
  <c r="K23" i="21"/>
  <c r="I25" i="24"/>
  <c r="J39" i="24" s="1"/>
  <c r="M23" i="17"/>
  <c r="I25" i="18"/>
  <c r="J39" i="18" s="1"/>
  <c r="L23" i="29"/>
  <c r="I25" i="31"/>
  <c r="J39" i="31" s="1"/>
  <c r="AE711" i="12"/>
  <c r="AE715" i="12" s="1"/>
  <c r="G74" i="13" s="1"/>
  <c r="AE701" i="12"/>
  <c r="AE705" i="12" s="1"/>
  <c r="G73" i="13" s="1"/>
  <c r="C372" i="1"/>
  <c r="AJ327" i="1"/>
  <c r="E56" i="8"/>
  <c r="AK56" i="8"/>
  <c r="E596" i="8"/>
  <c r="E506" i="8"/>
  <c r="E416" i="8"/>
  <c r="E326" i="8"/>
  <c r="E236" i="8"/>
  <c r="E146" i="8"/>
  <c r="AK11" i="8"/>
  <c r="AK101" i="8"/>
  <c r="AK146" i="8"/>
  <c r="AK191" i="8"/>
  <c r="AK371" i="8"/>
  <c r="AK551" i="8"/>
  <c r="AK281" i="8"/>
  <c r="AK461" i="8"/>
  <c r="AK641" i="8"/>
  <c r="E551" i="8"/>
  <c r="E371" i="8"/>
  <c r="E281" i="8"/>
  <c r="E191" i="8"/>
  <c r="AK416" i="8"/>
  <c r="AK596" i="8"/>
  <c r="AK326" i="8"/>
  <c r="AK506" i="8"/>
  <c r="E641" i="8"/>
  <c r="E461" i="8"/>
  <c r="E101" i="8"/>
  <c r="AK236" i="8"/>
  <c r="AJ327" i="12"/>
  <c r="E11" i="9"/>
  <c r="G23" i="13" l="1"/>
  <c r="H23" i="13" s="1"/>
  <c r="O689" i="2"/>
  <c r="T8" i="1"/>
  <c r="T8" i="15"/>
  <c r="H23" i="21"/>
  <c r="I27" i="21" s="1"/>
  <c r="J41" i="21" s="1"/>
  <c r="L23" i="17"/>
  <c r="H23" i="17" s="1"/>
  <c r="I27" i="17" s="1"/>
  <c r="J41" i="17" s="1"/>
  <c r="I25" i="19"/>
  <c r="J39" i="19" s="1"/>
  <c r="M23" i="29"/>
  <c r="H23" i="29" s="1"/>
  <c r="I27" i="29" s="1"/>
  <c r="J41" i="29" s="1"/>
  <c r="J42" i="29" s="1"/>
  <c r="I25" i="30"/>
  <c r="J39" i="30" s="1"/>
  <c r="H23" i="25"/>
  <c r="I27" i="25" s="1"/>
  <c r="J41" i="25" s="1"/>
  <c r="J40" i="31"/>
  <c r="J7" i="30" s="1"/>
  <c r="J18" i="30" s="1"/>
  <c r="J685" i="2"/>
  <c r="E2" i="2" s="1"/>
  <c r="R700" i="2" s="1"/>
  <c r="J7" i="2"/>
  <c r="O690" i="2" s="1"/>
  <c r="O691" i="2" s="1"/>
  <c r="O694" i="2" s="1"/>
  <c r="C417" i="1"/>
  <c r="AJ372" i="1"/>
  <c r="E641" i="9"/>
  <c r="E551" i="9"/>
  <c r="E461" i="9"/>
  <c r="E371" i="9"/>
  <c r="E281" i="9"/>
  <c r="E191" i="9"/>
  <c r="E101" i="9"/>
  <c r="AK146" i="9"/>
  <c r="E56" i="9"/>
  <c r="AK11" i="9"/>
  <c r="AK56" i="9"/>
  <c r="AK101" i="9"/>
  <c r="AK191" i="9"/>
  <c r="AK371" i="9"/>
  <c r="AK551" i="9"/>
  <c r="E596" i="9"/>
  <c r="E416" i="9"/>
  <c r="E236" i="9"/>
  <c r="AK236" i="9"/>
  <c r="AK641" i="9"/>
  <c r="AK326" i="9"/>
  <c r="AK506" i="9"/>
  <c r="AK281" i="9"/>
  <c r="AK461" i="9"/>
  <c r="E506" i="9"/>
  <c r="E326" i="9"/>
  <c r="E146" i="9"/>
  <c r="AK416" i="9"/>
  <c r="AK596" i="9"/>
  <c r="AJ372" i="12"/>
  <c r="E11" i="10"/>
  <c r="J21" i="15" l="1"/>
  <c r="J53" i="15" s="1"/>
  <c r="J66" i="15" s="1"/>
  <c r="J98" i="15" s="1"/>
  <c r="J111" i="15" s="1"/>
  <c r="J143" i="15" s="1"/>
  <c r="J156" i="15" s="1"/>
  <c r="J188" i="15" s="1"/>
  <c r="J201" i="15" s="1"/>
  <c r="J233" i="15" s="1"/>
  <c r="J246" i="15" s="1"/>
  <c r="J278" i="15" s="1"/>
  <c r="J291" i="15" s="1"/>
  <c r="J323" i="15" s="1"/>
  <c r="J336" i="15" s="1"/>
  <c r="J368" i="15" s="1"/>
  <c r="J381" i="15" s="1"/>
  <c r="J413" i="15" s="1"/>
  <c r="J426" i="15" s="1"/>
  <c r="J458" i="15" s="1"/>
  <c r="J40" i="30"/>
  <c r="J7" i="28" s="1"/>
  <c r="AJ417" i="1"/>
  <c r="C462" i="1"/>
  <c r="AK641" i="10"/>
  <c r="AK56" i="10"/>
  <c r="AK101" i="10"/>
  <c r="E641" i="10"/>
  <c r="E551" i="10"/>
  <c r="E461" i="10"/>
  <c r="E371" i="10"/>
  <c r="E281" i="10"/>
  <c r="E191" i="10"/>
  <c r="E101" i="10"/>
  <c r="AK11" i="10"/>
  <c r="AK146" i="10"/>
  <c r="AK191" i="10"/>
  <c r="AK371" i="10"/>
  <c r="AK551" i="10"/>
  <c r="AK281" i="10"/>
  <c r="AK461" i="10"/>
  <c r="E56" i="10"/>
  <c r="AK596" i="10"/>
  <c r="E596" i="10"/>
  <c r="E416" i="10"/>
  <c r="E236" i="10"/>
  <c r="AK326" i="10"/>
  <c r="AK506" i="10"/>
  <c r="AK236" i="10"/>
  <c r="AK416" i="10"/>
  <c r="E506" i="10"/>
  <c r="E326" i="10"/>
  <c r="E146" i="10"/>
  <c r="AJ417" i="12"/>
  <c r="AJ642" i="10"/>
  <c r="E11" i="11"/>
  <c r="O689" i="15" l="1"/>
  <c r="J8" i="25"/>
  <c r="J19" i="25" s="1"/>
  <c r="J42" i="25" s="1"/>
  <c r="J18" i="28"/>
  <c r="J40" i="28" s="1"/>
  <c r="J7" i="27" s="1"/>
  <c r="J18" i="27" s="1"/>
  <c r="J40" i="27" s="1"/>
  <c r="J7" i="26" s="1"/>
  <c r="J18" i="26" s="1"/>
  <c r="J40" i="26" s="1"/>
  <c r="J7" i="24" s="1"/>
  <c r="AJ462" i="1"/>
  <c r="C507" i="1"/>
  <c r="J471" i="15"/>
  <c r="J503" i="15" s="1"/>
  <c r="J516" i="15" s="1"/>
  <c r="J548" i="15" s="1"/>
  <c r="J561" i="15" s="1"/>
  <c r="J593" i="15" s="1"/>
  <c r="J606" i="15" s="1"/>
  <c r="J638" i="15" s="1"/>
  <c r="J651" i="15" s="1"/>
  <c r="J683" i="15" s="1"/>
  <c r="G24" i="13"/>
  <c r="E596" i="11"/>
  <c r="E506" i="11"/>
  <c r="E416" i="11"/>
  <c r="E326" i="11"/>
  <c r="E236" i="11"/>
  <c r="E146" i="11"/>
  <c r="AK146" i="11"/>
  <c r="AK641" i="11"/>
  <c r="AK11" i="11"/>
  <c r="AK56" i="11"/>
  <c r="AK101" i="11"/>
  <c r="AK191" i="11"/>
  <c r="AK371" i="11"/>
  <c r="AK551" i="11"/>
  <c r="AK461" i="11"/>
  <c r="AK236" i="11"/>
  <c r="AK416" i="11"/>
  <c r="AK596" i="11"/>
  <c r="E461" i="11"/>
  <c r="E281" i="11"/>
  <c r="AK326" i="11"/>
  <c r="AK506" i="11"/>
  <c r="AK281" i="11"/>
  <c r="E641" i="11"/>
  <c r="E551" i="11"/>
  <c r="E371" i="11"/>
  <c r="E191" i="11"/>
  <c r="E101" i="11"/>
  <c r="E56" i="11"/>
  <c r="AJ462" i="12"/>
  <c r="AJ642" i="2"/>
  <c r="AJ642" i="5"/>
  <c r="AJ642" i="15"/>
  <c r="AJ642" i="6"/>
  <c r="E11" i="12"/>
  <c r="J18" i="24" l="1"/>
  <c r="J40" i="24" s="1"/>
  <c r="J7" i="23" s="1"/>
  <c r="J18" i="23" s="1"/>
  <c r="J40" i="23" s="1"/>
  <c r="J7" i="22" s="1"/>
  <c r="J18" i="22" s="1"/>
  <c r="J40" i="22" s="1"/>
  <c r="J7" i="20" s="1"/>
  <c r="J8" i="21"/>
  <c r="J19" i="21" s="1"/>
  <c r="J42" i="21" s="1"/>
  <c r="J685" i="15"/>
  <c r="E2" i="15" s="1"/>
  <c r="J7" i="15"/>
  <c r="O690" i="15" s="1"/>
  <c r="O691" i="15" s="1"/>
  <c r="O694" i="15" s="1"/>
  <c r="G25" i="13"/>
  <c r="H24" i="13"/>
  <c r="C552" i="1"/>
  <c r="AJ507" i="1"/>
  <c r="AJ507" i="12"/>
  <c r="E641" i="12"/>
  <c r="E551" i="12"/>
  <c r="E461" i="12"/>
  <c r="E371" i="12"/>
  <c r="E281" i="12"/>
  <c r="E191" i="12"/>
  <c r="E101" i="12"/>
  <c r="E56" i="12"/>
  <c r="AK56" i="12"/>
  <c r="AK101" i="12"/>
  <c r="AK11" i="12"/>
  <c r="AK146" i="12"/>
  <c r="AK326" i="12"/>
  <c r="AK506" i="12"/>
  <c r="AK641" i="12"/>
  <c r="E596" i="12"/>
  <c r="E506" i="12"/>
  <c r="E416" i="12"/>
  <c r="E326" i="12"/>
  <c r="E236" i="12"/>
  <c r="E146" i="12"/>
  <c r="AK236" i="12"/>
  <c r="AK416" i="12"/>
  <c r="AK551" i="12"/>
  <c r="AK281" i="12"/>
  <c r="AK461" i="12"/>
  <c r="AK596" i="12"/>
  <c r="AK191" i="12"/>
  <c r="AK371" i="12"/>
  <c r="J21" i="4" l="1"/>
  <c r="O689" i="4" s="1"/>
  <c r="R700" i="15"/>
  <c r="J8" i="17"/>
  <c r="J19" i="17" s="1"/>
  <c r="J42" i="17" s="1"/>
  <c r="J18" i="20"/>
  <c r="J40" i="20" s="1"/>
  <c r="J7" i="19" s="1"/>
  <c r="J18" i="19" s="1"/>
  <c r="J40" i="19" s="1"/>
  <c r="J7" i="18" s="1"/>
  <c r="J18" i="18" s="1"/>
  <c r="J40" i="18" s="1"/>
  <c r="C597" i="1"/>
  <c r="AJ552" i="1"/>
  <c r="G42" i="13"/>
  <c r="G7" i="13" s="1"/>
  <c r="H7" i="13" s="1"/>
  <c r="H25" i="13"/>
  <c r="H42" i="13" s="1"/>
  <c r="AJ552" i="12"/>
  <c r="AJ642" i="9"/>
  <c r="AJ642" i="8"/>
  <c r="AJ642" i="4"/>
  <c r="AJ642" i="7"/>
  <c r="AJ642" i="11"/>
  <c r="J53" i="4" l="1"/>
  <c r="J66" i="4" s="1"/>
  <c r="J98" i="4" s="1"/>
  <c r="J111" i="4" s="1"/>
  <c r="J143" i="4" s="1"/>
  <c r="J156" i="4" s="1"/>
  <c r="J188" i="4" s="1"/>
  <c r="J201" i="4" s="1"/>
  <c r="J233" i="4" s="1"/>
  <c r="J246" i="4" s="1"/>
  <c r="J278" i="4" s="1"/>
  <c r="J291" i="4" s="1"/>
  <c r="J323" i="4" s="1"/>
  <c r="J336" i="4" s="1"/>
  <c r="J368" i="4" s="1"/>
  <c r="J381" i="4" s="1"/>
  <c r="J413" i="4" s="1"/>
  <c r="J426" i="4" s="1"/>
  <c r="J458" i="4" s="1"/>
  <c r="J471" i="4" s="1"/>
  <c r="J503" i="4" s="1"/>
  <c r="J516" i="4" s="1"/>
  <c r="J548" i="4" s="1"/>
  <c r="J561" i="4" s="1"/>
  <c r="J593" i="4" s="1"/>
  <c r="J606" i="4" s="1"/>
  <c r="J638" i="4" s="1"/>
  <c r="J651" i="4" s="1"/>
  <c r="J683" i="4" s="1"/>
  <c r="AJ597" i="1"/>
  <c r="C642" i="1"/>
  <c r="AJ642" i="1" s="1"/>
  <c r="AJ597" i="12"/>
  <c r="AJ642" i="12"/>
  <c r="G27" i="13" l="1"/>
  <c r="H27" i="13" s="1"/>
  <c r="J685" i="4"/>
  <c r="E2" i="4" s="1"/>
  <c r="J7" i="4"/>
  <c r="O690" i="4" s="1"/>
  <c r="O691" i="4" s="1"/>
  <c r="O694" i="4" s="1"/>
  <c r="J21" i="5" l="1"/>
  <c r="J53" i="5" s="1"/>
  <c r="J66" i="5" s="1"/>
  <c r="J98" i="5" s="1"/>
  <c r="J111" i="5" s="1"/>
  <c r="J143" i="5" s="1"/>
  <c r="J156" i="5" s="1"/>
  <c r="J188" i="5" s="1"/>
  <c r="J201" i="5" s="1"/>
  <c r="J233" i="5" s="1"/>
  <c r="J246" i="5" s="1"/>
  <c r="J278" i="5" s="1"/>
  <c r="J291" i="5" s="1"/>
  <c r="J323" i="5" s="1"/>
  <c r="J336" i="5" s="1"/>
  <c r="J368" i="5" s="1"/>
  <c r="J381" i="5" s="1"/>
  <c r="J413" i="5" s="1"/>
  <c r="J426" i="5" s="1"/>
  <c r="J458" i="5" s="1"/>
  <c r="R700" i="4"/>
  <c r="O689" i="5" l="1"/>
  <c r="J471" i="5"/>
  <c r="J503" i="5" s="1"/>
  <c r="J516" i="5" s="1"/>
  <c r="J548" i="5" s="1"/>
  <c r="J561" i="5" s="1"/>
  <c r="J593" i="5" s="1"/>
  <c r="J606" i="5" s="1"/>
  <c r="J638" i="5" s="1"/>
  <c r="J651" i="5" s="1"/>
  <c r="J683" i="5" s="1"/>
  <c r="G28" i="13"/>
  <c r="H28" i="13" s="1"/>
  <c r="J685" i="5" l="1"/>
  <c r="E2" i="5" s="1"/>
  <c r="J7" i="5"/>
  <c r="O690" i="5" s="1"/>
  <c r="O691" i="5" s="1"/>
  <c r="O694" i="5" s="1"/>
  <c r="J21" i="6" l="1"/>
  <c r="O689" i="6" s="1"/>
  <c r="R700" i="5"/>
  <c r="J53" i="6" l="1"/>
  <c r="J66" i="6" s="1"/>
  <c r="J98" i="6" s="1"/>
  <c r="J111" i="6" s="1"/>
  <c r="J143" i="6" s="1"/>
  <c r="J156" i="6" s="1"/>
  <c r="J188" i="6" s="1"/>
  <c r="J201" i="6" s="1"/>
  <c r="J233" i="6" s="1"/>
  <c r="J246" i="6" s="1"/>
  <c r="J278" i="6" s="1"/>
  <c r="J291" i="6" s="1"/>
  <c r="J323" i="6" s="1"/>
  <c r="J336" i="6" s="1"/>
  <c r="J368" i="6" s="1"/>
  <c r="J381" i="6" s="1"/>
  <c r="J413" i="6" s="1"/>
  <c r="J426" i="6" s="1"/>
  <c r="J458" i="6" s="1"/>
  <c r="J471" i="6" s="1"/>
  <c r="J503" i="6" s="1"/>
  <c r="J516" i="6" s="1"/>
  <c r="J548" i="6" s="1"/>
  <c r="J561" i="6" s="1"/>
  <c r="J593" i="6" s="1"/>
  <c r="J606" i="6" s="1"/>
  <c r="J638" i="6" s="1"/>
  <c r="J651" i="6" s="1"/>
  <c r="J683" i="6" s="1"/>
  <c r="G29" i="13" l="1"/>
  <c r="H29" i="13" s="1"/>
  <c r="J685" i="6"/>
  <c r="E2" i="6" s="1"/>
  <c r="J7" i="6"/>
  <c r="O690" i="6" s="1"/>
  <c r="O691" i="6" s="1"/>
  <c r="O694" i="6" s="1"/>
  <c r="J21" i="7" l="1"/>
  <c r="J53" i="7" s="1"/>
  <c r="J66" i="7" s="1"/>
  <c r="J98" i="7" s="1"/>
  <c r="J111" i="7" s="1"/>
  <c r="J143" i="7" s="1"/>
  <c r="J156" i="7" s="1"/>
  <c r="J188" i="7" s="1"/>
  <c r="J201" i="7" s="1"/>
  <c r="J233" i="7" s="1"/>
  <c r="J246" i="7" s="1"/>
  <c r="J278" i="7" s="1"/>
  <c r="J291" i="7" s="1"/>
  <c r="J323" i="7" s="1"/>
  <c r="J336" i="7" s="1"/>
  <c r="J368" i="7" s="1"/>
  <c r="J381" i="7" s="1"/>
  <c r="J413" i="7" s="1"/>
  <c r="J426" i="7" s="1"/>
  <c r="J458" i="7" s="1"/>
  <c r="R700" i="6"/>
  <c r="O689" i="7" l="1"/>
  <c r="J471" i="7"/>
  <c r="J503" i="7" s="1"/>
  <c r="J516" i="7" s="1"/>
  <c r="J548" i="7" s="1"/>
  <c r="J561" i="7" s="1"/>
  <c r="J593" i="7" s="1"/>
  <c r="J606" i="7" s="1"/>
  <c r="J638" i="7" s="1"/>
  <c r="J651" i="7" s="1"/>
  <c r="J683" i="7" s="1"/>
  <c r="G32" i="13"/>
  <c r="H32" i="13" s="1"/>
  <c r="J685" i="7" l="1"/>
  <c r="E2" i="7" s="1"/>
  <c r="J7" i="7"/>
  <c r="O690" i="7" s="1"/>
  <c r="O691" i="7" s="1"/>
  <c r="O694" i="7" s="1"/>
  <c r="J21" i="8" l="1"/>
  <c r="J53" i="8" s="1"/>
  <c r="J66" i="8" s="1"/>
  <c r="J98" i="8" s="1"/>
  <c r="J111" i="8" s="1"/>
  <c r="J143" i="8" s="1"/>
  <c r="J156" i="8" s="1"/>
  <c r="J188" i="8" s="1"/>
  <c r="J201" i="8" s="1"/>
  <c r="J233" i="8" s="1"/>
  <c r="J246" i="8" s="1"/>
  <c r="J278" i="8" s="1"/>
  <c r="J291" i="8" s="1"/>
  <c r="J323" i="8" s="1"/>
  <c r="J336" i="8" s="1"/>
  <c r="J368" i="8" s="1"/>
  <c r="J381" i="8" s="1"/>
  <c r="J413" i="8" s="1"/>
  <c r="J426" i="8" s="1"/>
  <c r="J458" i="8" s="1"/>
  <c r="R700" i="7"/>
  <c r="O689" i="8" l="1"/>
  <c r="J471" i="8"/>
  <c r="J503" i="8" s="1"/>
  <c r="J516" i="8" s="1"/>
  <c r="J548" i="8" s="1"/>
  <c r="J561" i="8" s="1"/>
  <c r="J593" i="8" s="1"/>
  <c r="J606" i="8" s="1"/>
  <c r="J638" i="8" s="1"/>
  <c r="J651" i="8" s="1"/>
  <c r="J683" i="8" s="1"/>
  <c r="G33" i="13"/>
  <c r="H33" i="13" s="1"/>
  <c r="J685" i="8" l="1"/>
  <c r="E2" i="8" s="1"/>
  <c r="J7" i="8"/>
  <c r="O690" i="8" s="1"/>
  <c r="O691" i="8" s="1"/>
  <c r="O694" i="8" s="1"/>
  <c r="J21" i="9" l="1"/>
  <c r="J53" i="9" s="1"/>
  <c r="J66" i="9" s="1"/>
  <c r="J98" i="9" s="1"/>
  <c r="J111" i="9" s="1"/>
  <c r="J143" i="9" s="1"/>
  <c r="J156" i="9" s="1"/>
  <c r="J188" i="9" s="1"/>
  <c r="J201" i="9" s="1"/>
  <c r="J233" i="9" s="1"/>
  <c r="J246" i="9" s="1"/>
  <c r="J278" i="9" s="1"/>
  <c r="J291" i="9" s="1"/>
  <c r="J323" i="9" s="1"/>
  <c r="J336" i="9" s="1"/>
  <c r="J368" i="9" s="1"/>
  <c r="J381" i="9" s="1"/>
  <c r="J413" i="9" s="1"/>
  <c r="J426" i="9" s="1"/>
  <c r="J458" i="9" s="1"/>
  <c r="R700" i="8"/>
  <c r="O689" i="9" l="1"/>
  <c r="J471" i="9"/>
  <c r="J503" i="9" s="1"/>
  <c r="J516" i="9" s="1"/>
  <c r="J548" i="9" s="1"/>
  <c r="J561" i="9" s="1"/>
  <c r="J593" i="9" s="1"/>
  <c r="J606" i="9" s="1"/>
  <c r="J638" i="9" s="1"/>
  <c r="J651" i="9" s="1"/>
  <c r="J683" i="9" s="1"/>
  <c r="G34" i="13"/>
  <c r="H34" i="13" s="1"/>
  <c r="J685" i="9" l="1"/>
  <c r="E2" i="9" s="1"/>
  <c r="J7" i="9"/>
  <c r="O690" i="9" s="1"/>
  <c r="O691" i="9" s="1"/>
  <c r="O694" i="9" s="1"/>
  <c r="J21" i="10" l="1"/>
  <c r="J53" i="10" s="1"/>
  <c r="J66" i="10" s="1"/>
  <c r="J98" i="10" s="1"/>
  <c r="J111" i="10" s="1"/>
  <c r="J143" i="10" s="1"/>
  <c r="J156" i="10" s="1"/>
  <c r="J188" i="10" s="1"/>
  <c r="J201" i="10" s="1"/>
  <c r="J233" i="10" s="1"/>
  <c r="J246" i="10" s="1"/>
  <c r="J278" i="10" s="1"/>
  <c r="J291" i="10" s="1"/>
  <c r="J323" i="10" s="1"/>
  <c r="J336" i="10" s="1"/>
  <c r="J368" i="10" s="1"/>
  <c r="J381" i="10" s="1"/>
  <c r="J413" i="10" s="1"/>
  <c r="J426" i="10" s="1"/>
  <c r="J458" i="10" s="1"/>
  <c r="R700" i="9"/>
  <c r="O689" i="10" l="1"/>
  <c r="J471" i="10"/>
  <c r="J503" i="10" s="1"/>
  <c r="J516" i="10" s="1"/>
  <c r="J548" i="10" s="1"/>
  <c r="J561" i="10" s="1"/>
  <c r="J593" i="10" s="1"/>
  <c r="J606" i="10" s="1"/>
  <c r="J638" i="10" s="1"/>
  <c r="J651" i="10" s="1"/>
  <c r="J683" i="10" s="1"/>
  <c r="G37" i="13"/>
  <c r="H37" i="13" s="1"/>
  <c r="J685" i="10" l="1"/>
  <c r="E2" i="10" s="1"/>
  <c r="J7" i="10"/>
  <c r="O690" i="10" s="1"/>
  <c r="O691" i="10" s="1"/>
  <c r="O694" i="10" s="1"/>
  <c r="J21" i="11" l="1"/>
  <c r="O689" i="11" s="1"/>
  <c r="R700" i="10"/>
  <c r="J53" i="11"/>
  <c r="J66" i="11" s="1"/>
  <c r="J98" i="11" s="1"/>
  <c r="J111" i="11" s="1"/>
  <c r="J143" i="11" s="1"/>
  <c r="J156" i="11" s="1"/>
  <c r="J188" i="11" s="1"/>
  <c r="J201" i="11" s="1"/>
  <c r="J233" i="11" s="1"/>
  <c r="J246" i="11" s="1"/>
  <c r="J278" i="11" s="1"/>
  <c r="J291" i="11" s="1"/>
  <c r="J323" i="11" s="1"/>
  <c r="J336" i="11" s="1"/>
  <c r="J368" i="11" s="1"/>
  <c r="J381" i="11" s="1"/>
  <c r="J413" i="11" s="1"/>
  <c r="J426" i="11" s="1"/>
  <c r="J458" i="11" s="1"/>
  <c r="J471" i="11" l="1"/>
  <c r="J503" i="11" s="1"/>
  <c r="J516" i="11" s="1"/>
  <c r="J548" i="11" s="1"/>
  <c r="J561" i="11" s="1"/>
  <c r="J593" i="11" s="1"/>
  <c r="J606" i="11" s="1"/>
  <c r="J638" i="11" s="1"/>
  <c r="J651" i="11" s="1"/>
  <c r="J683" i="11" s="1"/>
  <c r="G38" i="13"/>
  <c r="H38" i="13" s="1"/>
  <c r="J685" i="11" l="1"/>
  <c r="E2" i="11" s="1"/>
  <c r="J7" i="11"/>
  <c r="O690" i="11" s="1"/>
  <c r="O691" i="11" s="1"/>
  <c r="O694" i="11" s="1"/>
  <c r="J21" i="12" l="1"/>
  <c r="R700" i="11"/>
  <c r="J53" i="12"/>
  <c r="J66" i="12" s="1"/>
  <c r="J98" i="12" s="1"/>
  <c r="J111" i="12" s="1"/>
  <c r="J143" i="12" s="1"/>
  <c r="J156" i="12" s="1"/>
  <c r="J188" i="12" s="1"/>
  <c r="J201" i="12" s="1"/>
  <c r="J233" i="12" s="1"/>
  <c r="J246" i="12" s="1"/>
  <c r="J278" i="12" s="1"/>
  <c r="J291" i="12" s="1"/>
  <c r="J323" i="12" s="1"/>
  <c r="J336" i="12" s="1"/>
  <c r="J368" i="12" s="1"/>
  <c r="J381" i="12" s="1"/>
  <c r="J413" i="12" s="1"/>
  <c r="J426" i="12" s="1"/>
  <c r="J458" i="12" s="1"/>
  <c r="O689" i="12"/>
  <c r="AJ762" i="4"/>
  <c r="AJ762" i="5" s="1"/>
  <c r="AJ762" i="6" s="1"/>
  <c r="AJ762" i="7" s="1"/>
  <c r="AJ762" i="8" s="1"/>
  <c r="AJ762" i="9" s="1"/>
  <c r="AJ762" i="10" s="1"/>
  <c r="AJ762" i="11" s="1"/>
  <c r="AJ762" i="12" s="1"/>
  <c r="AJ761" i="4"/>
  <c r="AJ761" i="5" s="1"/>
  <c r="AJ761" i="6" s="1"/>
  <c r="AJ761" i="7" s="1"/>
  <c r="AJ761" i="8" s="1"/>
  <c r="AJ761" i="9" s="1"/>
  <c r="AJ761" i="10" s="1"/>
  <c r="AJ761" i="11" s="1"/>
  <c r="AJ761" i="12" s="1"/>
  <c r="AJ741" i="4"/>
  <c r="AJ741" i="5" s="1"/>
  <c r="AJ741" i="6" s="1"/>
  <c r="AJ741" i="7" s="1"/>
  <c r="AJ741" i="8" s="1"/>
  <c r="AJ741" i="9" s="1"/>
  <c r="AJ741" i="10" s="1"/>
  <c r="AJ741" i="11" s="1"/>
  <c r="AJ741" i="12" s="1"/>
  <c r="AE751" i="4"/>
  <c r="AE751" i="5" s="1"/>
  <c r="AE751" i="6" s="1"/>
  <c r="AE751" i="7" s="1"/>
  <c r="AE751" i="8" s="1"/>
  <c r="AE751" i="9" s="1"/>
  <c r="AE751" i="10" s="1"/>
  <c r="AE751" i="11" s="1"/>
  <c r="AE751" i="12" s="1"/>
  <c r="Z751" i="4"/>
  <c r="Z751" i="5" s="1"/>
  <c r="Z751" i="6" s="1"/>
  <c r="Z751" i="7" s="1"/>
  <c r="Z751" i="8" s="1"/>
  <c r="Z751" i="9" s="1"/>
  <c r="Z751" i="10" s="1"/>
  <c r="Z751" i="11" s="1"/>
  <c r="Z751" i="12" s="1"/>
  <c r="AJ743" i="4"/>
  <c r="AJ743" i="5" s="1"/>
  <c r="AJ743" i="6" s="1"/>
  <c r="AJ743" i="7" s="1"/>
  <c r="AJ743" i="8" s="1"/>
  <c r="AJ743" i="9" s="1"/>
  <c r="AJ743" i="10" s="1"/>
  <c r="AJ743" i="11" s="1"/>
  <c r="AJ743" i="12" s="1"/>
  <c r="AD64" i="13" s="1"/>
  <c r="U751" i="4"/>
  <c r="U751" i="5" s="1"/>
  <c r="U751" i="6" s="1"/>
  <c r="U751" i="7" s="1"/>
  <c r="U751" i="8" s="1"/>
  <c r="U751" i="9" s="1"/>
  <c r="U751" i="10" s="1"/>
  <c r="U751" i="11" s="1"/>
  <c r="U751" i="12" s="1"/>
  <c r="AE761" i="4"/>
  <c r="AE761" i="5" s="1"/>
  <c r="AE761" i="6" s="1"/>
  <c r="AE761" i="7" s="1"/>
  <c r="AE761" i="8" s="1"/>
  <c r="AE761" i="9" s="1"/>
  <c r="AE761" i="10" s="1"/>
  <c r="AE761" i="11" s="1"/>
  <c r="AE761" i="12" s="1"/>
  <c r="AE742" i="4"/>
  <c r="AE742" i="5" s="1"/>
  <c r="AE742" i="6" s="1"/>
  <c r="AE742" i="7" s="1"/>
  <c r="AE742" i="8" s="1"/>
  <c r="AE742" i="9" s="1"/>
  <c r="AE742" i="10" s="1"/>
  <c r="AE742" i="11" s="1"/>
  <c r="AE742" i="12" s="1"/>
  <c r="Z753" i="4"/>
  <c r="Z753" i="5" s="1"/>
  <c r="Z753" i="6" s="1"/>
  <c r="Z753" i="7" s="1"/>
  <c r="Z753" i="8" s="1"/>
  <c r="Z753" i="9" s="1"/>
  <c r="Z753" i="10" s="1"/>
  <c r="Z753" i="11" s="1"/>
  <c r="Z753" i="12" s="1"/>
  <c r="V68" i="13" s="1"/>
  <c r="Z742" i="4"/>
  <c r="Z742" i="5" s="1"/>
  <c r="Z742" i="6" s="1"/>
  <c r="Z742" i="7" s="1"/>
  <c r="Z742" i="8" s="1"/>
  <c r="Z742" i="9" s="1"/>
  <c r="Z742" i="10" s="1"/>
  <c r="Z742" i="11" s="1"/>
  <c r="Z742" i="12" s="1"/>
  <c r="Z763" i="4"/>
  <c r="Z763" i="5" s="1"/>
  <c r="Z763" i="6" s="1"/>
  <c r="Z763" i="7" s="1"/>
  <c r="Z763" i="8" s="1"/>
  <c r="Z763" i="9" s="1"/>
  <c r="Z763" i="10" s="1"/>
  <c r="Z763" i="11" s="1"/>
  <c r="Z763" i="12" s="1"/>
  <c r="V69" i="13" s="1"/>
  <c r="AE753" i="4"/>
  <c r="AE753" i="5" s="1"/>
  <c r="AE753" i="6" s="1"/>
  <c r="AE753" i="7" s="1"/>
  <c r="AE753" i="8" s="1"/>
  <c r="AE753" i="9" s="1"/>
  <c r="AE753" i="10" s="1"/>
  <c r="AE753" i="11" s="1"/>
  <c r="AE753" i="12" s="1"/>
  <c r="V72" i="13" s="1"/>
  <c r="U743" i="4"/>
  <c r="U743" i="5" s="1"/>
  <c r="U743" i="6" s="1"/>
  <c r="U743" i="7" s="1"/>
  <c r="U743" i="8" s="1"/>
  <c r="U743" i="9" s="1"/>
  <c r="U743" i="10" s="1"/>
  <c r="U743" i="11" s="1"/>
  <c r="U743" i="12" s="1"/>
  <c r="L74" i="13" s="1"/>
  <c r="Z741" i="4"/>
  <c r="Z741" i="5" s="1"/>
  <c r="Z741" i="6" s="1"/>
  <c r="Z741" i="7" s="1"/>
  <c r="Z741" i="8" s="1"/>
  <c r="Z741" i="9" s="1"/>
  <c r="Z741" i="10" s="1"/>
  <c r="Z741" i="11" s="1"/>
  <c r="Z741" i="12" s="1"/>
  <c r="AJ763" i="4"/>
  <c r="AJ763" i="5" s="1"/>
  <c r="AJ763" i="6" s="1"/>
  <c r="AJ763" i="7" s="1"/>
  <c r="AJ763" i="8" s="1"/>
  <c r="AJ763" i="9" s="1"/>
  <c r="AJ763" i="10" s="1"/>
  <c r="AJ763" i="11" s="1"/>
  <c r="AJ763" i="12" s="1"/>
  <c r="AD66" i="13" s="1"/>
  <c r="AJ768" i="15"/>
  <c r="AJ764" i="4" s="1"/>
  <c r="AJ768" i="4" s="1"/>
  <c r="AJ764" i="5" s="1"/>
  <c r="AJ768" i="5" s="1"/>
  <c r="AJ764" i="6" s="1"/>
  <c r="AJ768" i="6" s="1"/>
  <c r="AJ764" i="7" s="1"/>
  <c r="AJ768" i="7" s="1"/>
  <c r="AJ764" i="8" s="1"/>
  <c r="AJ768" i="8" s="1"/>
  <c r="AJ764" i="9" s="1"/>
  <c r="AJ768" i="9" s="1"/>
  <c r="AJ764" i="10" s="1"/>
  <c r="AJ768" i="10" s="1"/>
  <c r="AJ764" i="11" s="1"/>
  <c r="AJ768" i="11" s="1"/>
  <c r="AJ764" i="12" s="1"/>
  <c r="AJ768" i="12" s="1"/>
  <c r="AG66" i="13" s="1"/>
  <c r="AJ758" i="15"/>
  <c r="AJ754" i="4" s="1"/>
  <c r="AJ758" i="4" s="1"/>
  <c r="AJ754" i="5" s="1"/>
  <c r="AJ758" i="5" s="1"/>
  <c r="AJ754" i="6" s="1"/>
  <c r="AJ758" i="6" s="1"/>
  <c r="AJ754" i="7" s="1"/>
  <c r="AJ758" i="7" s="1"/>
  <c r="AJ754" i="8" s="1"/>
  <c r="AJ758" i="8" s="1"/>
  <c r="AJ754" i="9" s="1"/>
  <c r="AJ758" i="9" s="1"/>
  <c r="AJ754" i="10" s="1"/>
  <c r="AJ758" i="10" s="1"/>
  <c r="AJ754" i="11" s="1"/>
  <c r="AJ758" i="11" s="1"/>
  <c r="AJ754" i="12" s="1"/>
  <c r="AJ758" i="12" s="1"/>
  <c r="AG65" i="13" s="1"/>
  <c r="AJ742" i="4"/>
  <c r="AJ742" i="5" s="1"/>
  <c r="AJ742" i="6" s="1"/>
  <c r="AJ742" i="7" s="1"/>
  <c r="AJ742" i="8" s="1"/>
  <c r="AJ742" i="9" s="1"/>
  <c r="AJ742" i="10" s="1"/>
  <c r="AJ742" i="11" s="1"/>
  <c r="AJ742" i="12" s="1"/>
  <c r="AE733" i="4"/>
  <c r="AE733" i="5" s="1"/>
  <c r="AE733" i="6" s="1"/>
  <c r="AE733" i="7" s="1"/>
  <c r="AE733" i="8" s="1"/>
  <c r="AE733" i="9" s="1"/>
  <c r="AE733" i="10" s="1"/>
  <c r="AE733" i="11" s="1"/>
  <c r="AE733" i="12" s="1"/>
  <c r="V70" i="13" s="1"/>
  <c r="Z768" i="15"/>
  <c r="Z764" i="4" s="1"/>
  <c r="Z768" i="4" s="1"/>
  <c r="Z764" i="5" s="1"/>
  <c r="Z768" i="5" s="1"/>
  <c r="Z764" i="6" s="1"/>
  <c r="Z768" i="6" s="1"/>
  <c r="Z764" i="7" s="1"/>
  <c r="Z768" i="7" s="1"/>
  <c r="Z764" i="8" s="1"/>
  <c r="Z768" i="8" s="1"/>
  <c r="Z764" i="9" s="1"/>
  <c r="Z768" i="9" s="1"/>
  <c r="Z764" i="10" s="1"/>
  <c r="Z768" i="10" s="1"/>
  <c r="Z764" i="11" s="1"/>
  <c r="Z768" i="11" s="1"/>
  <c r="Z764" i="12" s="1"/>
  <c r="Z768" i="12" s="1"/>
  <c r="Y69" i="13" s="1"/>
  <c r="Z731" i="4"/>
  <c r="Z731" i="5" s="1"/>
  <c r="Z731" i="6" s="1"/>
  <c r="Z731" i="7" s="1"/>
  <c r="Z731" i="8" s="1"/>
  <c r="Z731" i="9" s="1"/>
  <c r="Z731" i="10" s="1"/>
  <c r="Z731" i="11" s="1"/>
  <c r="Z731" i="12" s="1"/>
  <c r="AE752" i="4"/>
  <c r="AE752" i="5" s="1"/>
  <c r="AE752" i="6" s="1"/>
  <c r="AE752" i="7" s="1"/>
  <c r="AE752" i="8" s="1"/>
  <c r="AE752" i="9" s="1"/>
  <c r="AE752" i="10" s="1"/>
  <c r="AE752" i="11" s="1"/>
  <c r="AE752" i="12" s="1"/>
  <c r="AJ752" i="4"/>
  <c r="AJ752" i="5" s="1"/>
  <c r="AJ752" i="6" s="1"/>
  <c r="AJ752" i="7" s="1"/>
  <c r="AJ752" i="8" s="1"/>
  <c r="AJ752" i="9" s="1"/>
  <c r="AJ752" i="10" s="1"/>
  <c r="AJ752" i="11" s="1"/>
  <c r="AJ752" i="12" s="1"/>
  <c r="U753" i="4"/>
  <c r="U753" i="5" s="1"/>
  <c r="U753" i="6" s="1"/>
  <c r="U753" i="7" s="1"/>
  <c r="U753" i="8" s="1"/>
  <c r="U753" i="9" s="1"/>
  <c r="U753" i="10" s="1"/>
  <c r="U753" i="11" s="1"/>
  <c r="U753" i="12" s="1"/>
  <c r="V64" i="13" s="1"/>
  <c r="AJ751" i="4"/>
  <c r="AJ751" i="5" s="1"/>
  <c r="AJ751" i="6" s="1"/>
  <c r="AJ751" i="7" s="1"/>
  <c r="AJ751" i="8" s="1"/>
  <c r="AJ751" i="9" s="1"/>
  <c r="AJ751" i="10" s="1"/>
  <c r="AJ751" i="11" s="1"/>
  <c r="AJ751" i="12" s="1"/>
  <c r="Z758" i="15"/>
  <c r="Z754" i="4" s="1"/>
  <c r="Z758" i="4" s="1"/>
  <c r="Z754" i="5" s="1"/>
  <c r="Z758" i="5" s="1"/>
  <c r="Z754" i="6" s="1"/>
  <c r="Z758" i="6" s="1"/>
  <c r="Z754" i="7" s="1"/>
  <c r="Z758" i="7" s="1"/>
  <c r="Z754" i="8" s="1"/>
  <c r="Z758" i="8" s="1"/>
  <c r="Z754" i="9" s="1"/>
  <c r="Z758" i="9" s="1"/>
  <c r="Z754" i="10" s="1"/>
  <c r="Z758" i="10" s="1"/>
  <c r="Z754" i="11" s="1"/>
  <c r="Z758" i="11" s="1"/>
  <c r="Z754" i="12" s="1"/>
  <c r="Z758" i="12" s="1"/>
  <c r="Y68" i="13" s="1"/>
  <c r="U733" i="4"/>
  <c r="U733" i="5" s="1"/>
  <c r="U733" i="6" s="1"/>
  <c r="U733" i="7" s="1"/>
  <c r="U733" i="8" s="1"/>
  <c r="U733" i="9" s="1"/>
  <c r="U733" i="10" s="1"/>
  <c r="U733" i="11" s="1"/>
  <c r="U733" i="12" s="1"/>
  <c r="L73" i="13" s="1"/>
  <c r="AJ732" i="4"/>
  <c r="AJ732" i="5" s="1"/>
  <c r="AJ732" i="6" s="1"/>
  <c r="AJ732" i="7" s="1"/>
  <c r="AJ732" i="8" s="1"/>
  <c r="AJ732" i="9" s="1"/>
  <c r="AJ732" i="10" s="1"/>
  <c r="AJ732" i="11" s="1"/>
  <c r="AJ732" i="12" s="1"/>
  <c r="U763" i="4"/>
  <c r="U763" i="5" s="1"/>
  <c r="U763" i="6" s="1"/>
  <c r="U763" i="7" s="1"/>
  <c r="U763" i="8" s="1"/>
  <c r="U763" i="9" s="1"/>
  <c r="U763" i="10" s="1"/>
  <c r="U763" i="11" s="1"/>
  <c r="U763" i="12" s="1"/>
  <c r="V65" i="13" s="1"/>
  <c r="AJ748" i="15"/>
  <c r="AJ744" i="4" s="1"/>
  <c r="AJ748" i="4" s="1"/>
  <c r="AJ744" i="5" s="1"/>
  <c r="AJ748" i="5" s="1"/>
  <c r="AJ744" i="6" s="1"/>
  <c r="AJ748" i="6" s="1"/>
  <c r="AJ744" i="7" s="1"/>
  <c r="AJ748" i="7" s="1"/>
  <c r="AJ744" i="8" s="1"/>
  <c r="AJ748" i="8" s="1"/>
  <c r="AJ744" i="9" s="1"/>
  <c r="AJ748" i="9" s="1"/>
  <c r="AJ744" i="10" s="1"/>
  <c r="AJ748" i="10" s="1"/>
  <c r="AJ744" i="11" s="1"/>
  <c r="AJ748" i="11" s="1"/>
  <c r="AJ744" i="12" s="1"/>
  <c r="AJ748" i="12" s="1"/>
  <c r="AG64" i="13" s="1"/>
  <c r="U762" i="4"/>
  <c r="U762" i="5" s="1"/>
  <c r="U762" i="6" s="1"/>
  <c r="U762" i="7" s="1"/>
  <c r="U762" i="8" s="1"/>
  <c r="U762" i="9" s="1"/>
  <c r="U762" i="10" s="1"/>
  <c r="U762" i="11" s="1"/>
  <c r="U762" i="12" s="1"/>
  <c r="AE731" i="4"/>
  <c r="AE731" i="5" s="1"/>
  <c r="AE731" i="6" s="1"/>
  <c r="AE731" i="7" s="1"/>
  <c r="AE731" i="8" s="1"/>
  <c r="AE731" i="9" s="1"/>
  <c r="AE731" i="10" s="1"/>
  <c r="AE731" i="11" s="1"/>
  <c r="AE731" i="12" s="1"/>
  <c r="AJ738" i="15"/>
  <c r="AJ734" i="4" s="1"/>
  <c r="AJ738" i="4" s="1"/>
  <c r="AJ734" i="5" s="1"/>
  <c r="AJ738" i="5" s="1"/>
  <c r="AJ734" i="6" s="1"/>
  <c r="AJ738" i="6" s="1"/>
  <c r="AJ734" i="7" s="1"/>
  <c r="AJ738" i="7" s="1"/>
  <c r="AJ734" i="8" s="1"/>
  <c r="AJ738" i="8" s="1"/>
  <c r="AJ734" i="9" s="1"/>
  <c r="AJ738" i="9" s="1"/>
  <c r="AJ734" i="10" s="1"/>
  <c r="AJ738" i="10" s="1"/>
  <c r="AJ734" i="11" s="1"/>
  <c r="AJ738" i="11" s="1"/>
  <c r="AJ734" i="12" s="1"/>
  <c r="AJ738" i="12" s="1"/>
  <c r="Y74" i="13" s="1"/>
  <c r="Z762" i="4"/>
  <c r="Z762" i="5" s="1"/>
  <c r="Z762" i="6" s="1"/>
  <c r="Z762" i="7" s="1"/>
  <c r="Z762" i="8" s="1"/>
  <c r="Z762" i="9" s="1"/>
  <c r="Z762" i="10" s="1"/>
  <c r="Z762" i="11" s="1"/>
  <c r="Z762" i="12" s="1"/>
  <c r="AE748" i="15"/>
  <c r="AE744" i="4" s="1"/>
  <c r="AE748" i="4" s="1"/>
  <c r="AE744" i="5" s="1"/>
  <c r="AE748" i="5" s="1"/>
  <c r="AE744" i="6" s="1"/>
  <c r="AE748" i="6" s="1"/>
  <c r="AE744" i="7" s="1"/>
  <c r="AE748" i="7" s="1"/>
  <c r="AE744" i="8" s="1"/>
  <c r="AE748" i="8" s="1"/>
  <c r="AE744" i="9" s="1"/>
  <c r="AE748" i="9" s="1"/>
  <c r="AE744" i="10" s="1"/>
  <c r="AE748" i="10" s="1"/>
  <c r="AE744" i="11" s="1"/>
  <c r="AE748" i="11" s="1"/>
  <c r="AE744" i="12" s="1"/>
  <c r="AE748" i="12" s="1"/>
  <c r="Y71" i="13" s="1"/>
  <c r="AE738" i="15"/>
  <c r="AE734" i="4" s="1"/>
  <c r="AE738" i="4" s="1"/>
  <c r="AE734" i="5" s="1"/>
  <c r="AE738" i="5" s="1"/>
  <c r="AE734" i="6" s="1"/>
  <c r="AE738" i="6" s="1"/>
  <c r="AE734" i="7" s="1"/>
  <c r="AE738" i="7" s="1"/>
  <c r="AE734" i="8" s="1"/>
  <c r="AE738" i="8" s="1"/>
  <c r="AE734" i="9" s="1"/>
  <c r="AE738" i="9" s="1"/>
  <c r="AE734" i="10" s="1"/>
  <c r="AE738" i="10" s="1"/>
  <c r="AE734" i="11" s="1"/>
  <c r="AE738" i="11" s="1"/>
  <c r="AE734" i="12" s="1"/>
  <c r="AE738" i="12" s="1"/>
  <c r="Y70" i="13" s="1"/>
  <c r="AE762" i="4"/>
  <c r="AE762" i="5" s="1"/>
  <c r="AE762" i="6" s="1"/>
  <c r="AE762" i="7" s="1"/>
  <c r="AE762" i="8" s="1"/>
  <c r="AE762" i="9" s="1"/>
  <c r="AE762" i="10" s="1"/>
  <c r="AE762" i="11" s="1"/>
  <c r="AE762" i="12" s="1"/>
  <c r="Z743" i="4"/>
  <c r="Z743" i="5" s="1"/>
  <c r="Z743" i="6" s="1"/>
  <c r="Z743" i="7" s="1"/>
  <c r="Z743" i="8" s="1"/>
  <c r="Z743" i="9" s="1"/>
  <c r="Z743" i="10" s="1"/>
  <c r="Z743" i="11" s="1"/>
  <c r="Z743" i="12" s="1"/>
  <c r="V67" i="13" s="1"/>
  <c r="Z748" i="15"/>
  <c r="Z738" i="15"/>
  <c r="Z734" i="4" s="1"/>
  <c r="Z738" i="4" s="1"/>
  <c r="Z734" i="5" s="1"/>
  <c r="Z738" i="5" s="1"/>
  <c r="Z734" i="6" s="1"/>
  <c r="Z738" i="6" s="1"/>
  <c r="Z734" i="7" s="1"/>
  <c r="Z738" i="7" s="1"/>
  <c r="Z734" i="8" s="1"/>
  <c r="Z738" i="8" s="1"/>
  <c r="Z734" i="9" s="1"/>
  <c r="Z738" i="9" s="1"/>
  <c r="Z734" i="10" s="1"/>
  <c r="Z738" i="10" s="1"/>
  <c r="Z734" i="11" s="1"/>
  <c r="Z738" i="11" s="1"/>
  <c r="Z734" i="12" s="1"/>
  <c r="Z738" i="12" s="1"/>
  <c r="Y66" i="13" s="1"/>
  <c r="Z761" i="4"/>
  <c r="Z761" i="5" s="1"/>
  <c r="Z761" i="6" s="1"/>
  <c r="Z761" i="7" s="1"/>
  <c r="Z761" i="8" s="1"/>
  <c r="Z761" i="9" s="1"/>
  <c r="Z761" i="10" s="1"/>
  <c r="Z761" i="11" s="1"/>
  <c r="Z761" i="12" s="1"/>
  <c r="U741" i="4"/>
  <c r="U741" i="5" s="1"/>
  <c r="U741" i="6" s="1"/>
  <c r="U741" i="7" s="1"/>
  <c r="U741" i="8" s="1"/>
  <c r="U741" i="9" s="1"/>
  <c r="U741" i="10" s="1"/>
  <c r="U741" i="11" s="1"/>
  <c r="U741" i="12" s="1"/>
  <c r="Z752" i="4"/>
  <c r="Z752" i="5" s="1"/>
  <c r="Z752" i="6" s="1"/>
  <c r="Z752" i="7" s="1"/>
  <c r="Z752" i="8" s="1"/>
  <c r="Z752" i="9" s="1"/>
  <c r="Z752" i="10" s="1"/>
  <c r="Z752" i="11" s="1"/>
  <c r="Z752" i="12" s="1"/>
  <c r="AJ733" i="4"/>
  <c r="AJ733" i="5" s="1"/>
  <c r="AJ733" i="6" s="1"/>
  <c r="AJ733" i="7" s="1"/>
  <c r="AJ733" i="8" s="1"/>
  <c r="AJ733" i="9" s="1"/>
  <c r="AJ733" i="10" s="1"/>
  <c r="AJ733" i="11" s="1"/>
  <c r="AJ733" i="12" s="1"/>
  <c r="V74" i="13" s="1"/>
  <c r="Z733" i="4"/>
  <c r="Z733" i="5" s="1"/>
  <c r="Z733" i="6" s="1"/>
  <c r="Z733" i="7" s="1"/>
  <c r="Z733" i="8" s="1"/>
  <c r="Z733" i="9" s="1"/>
  <c r="Z733" i="10" s="1"/>
  <c r="Z733" i="11" s="1"/>
  <c r="Z733" i="12" s="1"/>
  <c r="V66" i="13" s="1"/>
  <c r="AE768" i="15"/>
  <c r="AE764" i="4" s="1"/>
  <c r="AE768" i="4" s="1"/>
  <c r="AE764" i="5" s="1"/>
  <c r="AE768" i="5" s="1"/>
  <c r="AE764" i="6" s="1"/>
  <c r="AE768" i="6" s="1"/>
  <c r="AE764" i="7" s="1"/>
  <c r="AE768" i="7" s="1"/>
  <c r="AE764" i="8" s="1"/>
  <c r="AE768" i="8" s="1"/>
  <c r="AE764" i="9" s="1"/>
  <c r="AE768" i="9" s="1"/>
  <c r="AE764" i="10" s="1"/>
  <c r="AE768" i="10" s="1"/>
  <c r="AE764" i="11" s="1"/>
  <c r="AE768" i="11" s="1"/>
  <c r="AE764" i="12" s="1"/>
  <c r="AE768" i="12" s="1"/>
  <c r="Y73" i="13" s="1"/>
  <c r="AE758" i="15"/>
  <c r="AE754" i="4" s="1"/>
  <c r="AE758" i="4" s="1"/>
  <c r="AE754" i="5" s="1"/>
  <c r="AE758" i="5" s="1"/>
  <c r="AE754" i="6" s="1"/>
  <c r="AE758" i="6" s="1"/>
  <c r="AE754" i="7" s="1"/>
  <c r="AE758" i="7" s="1"/>
  <c r="AE754" i="8" s="1"/>
  <c r="AE758" i="8" s="1"/>
  <c r="AE754" i="9" s="1"/>
  <c r="AE758" i="9" s="1"/>
  <c r="AE754" i="10" s="1"/>
  <c r="AE758" i="10" s="1"/>
  <c r="AE754" i="11" s="1"/>
  <c r="AE758" i="11" s="1"/>
  <c r="AE754" i="12" s="1"/>
  <c r="AE758" i="12" s="1"/>
  <c r="Y72" i="13" s="1"/>
  <c r="AE732" i="4"/>
  <c r="AE732" i="5" s="1"/>
  <c r="AE732" i="6" s="1"/>
  <c r="AE732" i="7" s="1"/>
  <c r="AE732" i="8" s="1"/>
  <c r="AE732" i="9" s="1"/>
  <c r="AE732" i="10" s="1"/>
  <c r="AE732" i="11" s="1"/>
  <c r="AE732" i="12" s="1"/>
  <c r="U761" i="4"/>
  <c r="U761" i="5" s="1"/>
  <c r="U761" i="6" s="1"/>
  <c r="U761" i="7" s="1"/>
  <c r="U761" i="8" s="1"/>
  <c r="U761" i="9" s="1"/>
  <c r="U761" i="10" s="1"/>
  <c r="U761" i="11" s="1"/>
  <c r="U761" i="12" s="1"/>
  <c r="U738" i="15"/>
  <c r="U734" i="4" s="1"/>
  <c r="U738" i="4" s="1"/>
  <c r="U734" i="5" s="1"/>
  <c r="U738" i="5" s="1"/>
  <c r="U734" i="6" s="1"/>
  <c r="U738" i="6" s="1"/>
  <c r="U758" i="15"/>
  <c r="U754" i="4" s="1"/>
  <c r="U758" i="4" s="1"/>
  <c r="U754" i="5" s="1"/>
  <c r="U758" i="5" s="1"/>
  <c r="U754" i="6" s="1"/>
  <c r="U758" i="6" s="1"/>
  <c r="U754" i="7" s="1"/>
  <c r="U758" i="7" s="1"/>
  <c r="U754" i="8" s="1"/>
  <c r="U758" i="8" s="1"/>
  <c r="U754" i="9" s="1"/>
  <c r="U758" i="9" s="1"/>
  <c r="U754" i="10" s="1"/>
  <c r="U758" i="10" s="1"/>
  <c r="U754" i="11" s="1"/>
  <c r="U758" i="11" s="1"/>
  <c r="U754" i="12" s="1"/>
  <c r="U758" i="12" s="1"/>
  <c r="Y64" i="13" s="1"/>
  <c r="U748" i="15"/>
  <c r="U744" i="4" s="1"/>
  <c r="U748" i="4" s="1"/>
  <c r="U744" i="5" s="1"/>
  <c r="U748" i="5" s="1"/>
  <c r="U744" i="6" s="1"/>
  <c r="U748" i="6" s="1"/>
  <c r="U744" i="7" s="1"/>
  <c r="U748" i="7" s="1"/>
  <c r="U744" i="8" s="1"/>
  <c r="U748" i="8" s="1"/>
  <c r="U744" i="9" s="1"/>
  <c r="U748" i="9" s="1"/>
  <c r="U744" i="10" s="1"/>
  <c r="U748" i="10" s="1"/>
  <c r="U744" i="11" s="1"/>
  <c r="U748" i="11" s="1"/>
  <c r="U744" i="12" s="1"/>
  <c r="U748" i="12" s="1"/>
  <c r="O74" i="13" s="1"/>
  <c r="U732" i="4"/>
  <c r="U732" i="5" s="1"/>
  <c r="U732" i="6" s="1"/>
  <c r="U732" i="7" s="1"/>
  <c r="U732" i="8" s="1"/>
  <c r="U732" i="9" s="1"/>
  <c r="U732" i="10" s="1"/>
  <c r="U732" i="11" s="1"/>
  <c r="U732" i="12" s="1"/>
  <c r="U742" i="4"/>
  <c r="U742" i="5" s="1"/>
  <c r="U742" i="6" s="1"/>
  <c r="U742" i="7" s="1"/>
  <c r="U742" i="8" s="1"/>
  <c r="U742" i="9" s="1"/>
  <c r="U742" i="10" s="1"/>
  <c r="U742" i="11" s="1"/>
  <c r="U742" i="12" s="1"/>
  <c r="AJ753" i="4"/>
  <c r="AJ753" i="5" s="1"/>
  <c r="AJ753" i="6" s="1"/>
  <c r="AJ753" i="7" s="1"/>
  <c r="AJ753" i="8" s="1"/>
  <c r="AJ753" i="9" s="1"/>
  <c r="AJ753" i="10" s="1"/>
  <c r="AJ753" i="11" s="1"/>
  <c r="AJ753" i="12" s="1"/>
  <c r="AD65" i="13" s="1"/>
  <c r="AE763" i="4"/>
  <c r="AE763" i="5" s="1"/>
  <c r="AE763" i="6" s="1"/>
  <c r="AE763" i="7" s="1"/>
  <c r="AE763" i="8" s="1"/>
  <c r="AE763" i="9" s="1"/>
  <c r="AE763" i="10" s="1"/>
  <c r="AE763" i="11" s="1"/>
  <c r="AE763" i="12" s="1"/>
  <c r="V73" i="13" s="1"/>
  <c r="AE741" i="4"/>
  <c r="AE741" i="5" s="1"/>
  <c r="AE741" i="6" s="1"/>
  <c r="AE741" i="7" s="1"/>
  <c r="AE741" i="8" s="1"/>
  <c r="AE741" i="9" s="1"/>
  <c r="AE741" i="10" s="1"/>
  <c r="AE741" i="11" s="1"/>
  <c r="AE741" i="12" s="1"/>
  <c r="Z732" i="4"/>
  <c r="Z732" i="5" s="1"/>
  <c r="Z732" i="6" s="1"/>
  <c r="Z732" i="7" s="1"/>
  <c r="Z732" i="8" s="1"/>
  <c r="Z732" i="9" s="1"/>
  <c r="Z732" i="10" s="1"/>
  <c r="Z732" i="11" s="1"/>
  <c r="Z732" i="12" s="1"/>
  <c r="AJ731" i="4"/>
  <c r="AJ731" i="5" s="1"/>
  <c r="AJ731" i="6" s="1"/>
  <c r="AJ731" i="7" s="1"/>
  <c r="AJ731" i="8" s="1"/>
  <c r="AJ731" i="9" s="1"/>
  <c r="AJ731" i="10" s="1"/>
  <c r="AJ731" i="11" s="1"/>
  <c r="AJ731" i="12" s="1"/>
  <c r="U752" i="4"/>
  <c r="U752" i="5" s="1"/>
  <c r="U752" i="6" s="1"/>
  <c r="U752" i="7" s="1"/>
  <c r="U752" i="8" s="1"/>
  <c r="U752" i="9" s="1"/>
  <c r="U752" i="10" s="1"/>
  <c r="U752" i="11" s="1"/>
  <c r="U752" i="12" s="1"/>
  <c r="AE743" i="4"/>
  <c r="AE743" i="5" s="1"/>
  <c r="AE743" i="6" s="1"/>
  <c r="AE743" i="7" s="1"/>
  <c r="AE743" i="8" s="1"/>
  <c r="AE743" i="9" s="1"/>
  <c r="AE743" i="10" s="1"/>
  <c r="AE743" i="11" s="1"/>
  <c r="AE743" i="12" s="1"/>
  <c r="V71" i="13" s="1"/>
  <c r="U768" i="15"/>
  <c r="U764" i="4" s="1"/>
  <c r="U768" i="4" s="1"/>
  <c r="U764" i="5" s="1"/>
  <c r="U768" i="5" s="1"/>
  <c r="U764" i="6" s="1"/>
  <c r="U768" i="6" s="1"/>
  <c r="U764" i="7" s="1"/>
  <c r="U768" i="7" s="1"/>
  <c r="U764" i="8" s="1"/>
  <c r="U768" i="8" s="1"/>
  <c r="U764" i="9" s="1"/>
  <c r="U768" i="9" s="1"/>
  <c r="U764" i="10" s="1"/>
  <c r="U768" i="10" s="1"/>
  <c r="U764" i="11" s="1"/>
  <c r="U768" i="11" s="1"/>
  <c r="U764" i="12" s="1"/>
  <c r="U768" i="12" s="1"/>
  <c r="Y65" i="13" s="1"/>
  <c r="U731" i="4"/>
  <c r="U731" i="5" s="1"/>
  <c r="U731" i="6" s="1"/>
  <c r="U731" i="7" s="1"/>
  <c r="U731" i="8" s="1"/>
  <c r="U731" i="9" s="1"/>
  <c r="U731" i="10" s="1"/>
  <c r="U731" i="11" s="1"/>
  <c r="U731" i="12" s="1"/>
  <c r="Z744" i="4" l="1"/>
  <c r="Z748" i="4" s="1"/>
  <c r="H52" i="29"/>
  <c r="H53" i="29" s="1"/>
  <c r="G39" i="13"/>
  <c r="H39" i="13" s="1"/>
  <c r="J471" i="12"/>
  <c r="J503" i="12" s="1"/>
  <c r="J516" i="12" s="1"/>
  <c r="J548" i="12" s="1"/>
  <c r="J561" i="12" s="1"/>
  <c r="J593" i="12" s="1"/>
  <c r="J606" i="12" s="1"/>
  <c r="J638" i="12" s="1"/>
  <c r="J651" i="12" s="1"/>
  <c r="J683" i="12" s="1"/>
  <c r="U734" i="7"/>
  <c r="U738" i="7" s="1"/>
  <c r="U734" i="8" s="1"/>
  <c r="U738" i="8" s="1"/>
  <c r="U734" i="9" s="1"/>
  <c r="U738" i="9" s="1"/>
  <c r="J685" i="12" l="1"/>
  <c r="E2" i="12" s="1"/>
  <c r="R700" i="12" s="1"/>
  <c r="J7" i="12"/>
  <c r="O690" i="12" s="1"/>
  <c r="O691" i="12" s="1"/>
  <c r="O694" i="12" s="1"/>
  <c r="Z744" i="5"/>
  <c r="Z748" i="5" s="1"/>
  <c r="U734" i="10"/>
  <c r="U738" i="10" s="1"/>
  <c r="U734" i="11" s="1"/>
  <c r="U738" i="11" s="1"/>
  <c r="U734" i="12" s="1"/>
  <c r="U738" i="12" s="1"/>
  <c r="D9" i="13" l="1"/>
  <c r="G47" i="13" s="1"/>
  <c r="G59" i="13" s="1"/>
  <c r="O47" i="13" s="1"/>
  <c r="O59" i="13" s="1"/>
  <c r="Y47" i="13" s="1"/>
  <c r="Y59" i="13" s="1"/>
  <c r="AG47" i="13" s="1"/>
  <c r="AG59" i="13" s="1"/>
  <c r="Z744" i="6"/>
  <c r="Z748" i="6" s="1"/>
  <c r="O73" i="13"/>
  <c r="G63" i="13" l="1"/>
  <c r="G75" i="13" s="1"/>
  <c r="O63" i="13" s="1"/>
  <c r="O75" i="13" s="1"/>
  <c r="Y63" i="13" s="1"/>
  <c r="Z744" i="7"/>
  <c r="Z748" i="7" s="1"/>
  <c r="H52" i="25"/>
  <c r="H53" i="25" s="1"/>
  <c r="Z744" i="8" l="1"/>
  <c r="Z748" i="8" s="1"/>
  <c r="Z744" i="9" l="1"/>
  <c r="Z748" i="9" s="1"/>
  <c r="Z744" i="10" l="1"/>
  <c r="Z748" i="10" s="1"/>
  <c r="H52" i="21"/>
  <c r="H53" i="21" s="1"/>
  <c r="Z744" i="11" l="1"/>
  <c r="Z748" i="11" s="1"/>
  <c r="Z744" i="12" l="1"/>
  <c r="Z748" i="12" s="1"/>
  <c r="Y67" i="13" l="1"/>
  <c r="Y75" i="13" s="1"/>
  <c r="AG63" i="13" s="1"/>
  <c r="AG75" i="13" s="1"/>
  <c r="H52" i="17"/>
  <c r="H53" i="17" s="1"/>
</calcChain>
</file>

<file path=xl/sharedStrings.xml><?xml version="1.0" encoding="utf-8"?>
<sst xmlns="http://schemas.openxmlformats.org/spreadsheetml/2006/main" count="25625" uniqueCount="491">
  <si>
    <t>11A</t>
  </si>
  <si>
    <t>15A</t>
  </si>
  <si>
    <t>20A</t>
  </si>
  <si>
    <t>Date</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</si>
  <si>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</si>
  <si>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</si>
  <si>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</si>
  <si>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</si>
  <si>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</si>
  <si>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</si>
  <si>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</si>
  <si>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</si>
  <si>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</si>
  <si>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</si>
  <si>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</si>
  <si>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</si>
  <si>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</si>
  <si>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</si>
  <si>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</si>
  <si>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</si>
  <si>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</si>
  <si>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</si>
  <si>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</si>
  <si>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</si>
  <si>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</si>
  <si>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</si>
  <si>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</si>
  <si>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</si>
  <si>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</si>
  <si>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</si>
  <si>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</si>
  <si>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</si>
  <si>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</si>
  <si>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</si>
  <si>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</si>
  <si>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</si>
  <si>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</si>
  <si>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</si>
  <si>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</si>
  <si>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</si>
  <si>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</si>
  <si>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</si>
  <si>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</si>
  <si>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</si>
  <si>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</si>
  <si>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</si>
  <si>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</si>
  <si>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</si>
  <si>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Difference</t>
  </si>
  <si>
    <t xml:space="preserve"> </t>
  </si>
  <si>
    <t>DESCRIPTION</t>
  </si>
  <si>
    <t>……………..</t>
  </si>
  <si>
    <t xml:space="preserve">  </t>
  </si>
  <si>
    <t>DIRECTIVES AU SECRÉTAIRE FINANCIER POUR COMPLÉTER LE GRAND LIVRE</t>
  </si>
  <si>
    <t>Onglet de janvier seulement</t>
  </si>
  <si>
    <t>tous les onglets</t>
  </si>
  <si>
    <t>LORSQUE VOUS AVEZ UNE CELLULE EN JAUNE, VOUS POURRIEZ AVOIR À SAISIR DES VALEURS OU DU TEXTE.</t>
  </si>
  <si>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</si>
  <si>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</si>
  <si>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</si>
  <si>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</si>
  <si>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</si>
  <si>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</si>
  <si>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</si>
  <si>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</si>
  <si>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</si>
  <si>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</si>
  <si>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</si>
  <si>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</si>
  <si>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</si>
  <si>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</si>
  <si>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</si>
  <si>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</si>
  <si>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</si>
  <si>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</si>
  <si>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</si>
  <si>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</si>
  <si>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 OU - )</t>
  </si>
  <si>
    <t>BANQUE 1</t>
  </si>
  <si>
    <t>COMPTE #</t>
  </si>
  <si>
    <t>DESCRIPTIONS</t>
  </si>
  <si>
    <t>AU 1 JAN</t>
  </si>
  <si>
    <t>DÉPÔT</t>
  </si>
  <si>
    <t>INTÉRÊTS</t>
  </si>
  <si>
    <t>DÉPENSES</t>
  </si>
  <si>
    <t>AU 31 JAN</t>
  </si>
  <si>
    <t>BANQUE 2</t>
  </si>
  <si>
    <t>DÉPÔTS</t>
  </si>
  <si>
    <t>BANQUE 3</t>
  </si>
  <si>
    <t>BANQUE 4</t>
  </si>
  <si>
    <t>BANQUE 5</t>
  </si>
  <si>
    <t>BANQUE 6</t>
  </si>
  <si>
    <t>BANQUE 7</t>
  </si>
  <si>
    <t>BANQUE 8</t>
  </si>
  <si>
    <t>BANQUE 9</t>
  </si>
  <si>
    <t>BANQUE 10</t>
  </si>
  <si>
    <t>BANQUE 11</t>
  </si>
  <si>
    <t>BANQUE 12</t>
  </si>
  <si>
    <t>BANQUE 13</t>
  </si>
  <si>
    <t>BANQUE 14</t>
  </si>
  <si>
    <t>BANQUE 15</t>
  </si>
  <si>
    <t>BANQUE 16</t>
  </si>
  <si>
    <t>BANQUE 17</t>
  </si>
  <si>
    <t>BANQUE 18</t>
  </si>
  <si>
    <t>BANQUE 19</t>
  </si>
  <si>
    <t>BANQUE 20</t>
  </si>
  <si>
    <t>AU 1 MAR</t>
  </si>
  <si>
    <t>AU 31 MAR</t>
  </si>
  <si>
    <t>AU 1 AVR</t>
  </si>
  <si>
    <t>AU 30 AVR</t>
  </si>
  <si>
    <t>AU 1 MAI</t>
  </si>
  <si>
    <t>AU 31 MAI</t>
  </si>
  <si>
    <t>AU 1 JUIN</t>
  </si>
  <si>
    <t>AU 30 JUIN</t>
  </si>
  <si>
    <t>AU 1 JUIL</t>
  </si>
  <si>
    <t>AU 31 JUIL</t>
  </si>
  <si>
    <t>AU 1 AOÛ</t>
  </si>
  <si>
    <t>AU 31 AOÛ</t>
  </si>
  <si>
    <t>AU 1 SEP</t>
  </si>
  <si>
    <t>AU 30 SEP</t>
  </si>
  <si>
    <t>AU 1 OCT</t>
  </si>
  <si>
    <t>AU 31 OCT</t>
  </si>
  <si>
    <t>AU 1 NOV</t>
  </si>
  <si>
    <t>AU 30 NOV</t>
  </si>
  <si>
    <t>AU 1 DÉC</t>
  </si>
  <si>
    <t>AU 31 DÉC</t>
  </si>
  <si>
    <t>DÉCEMBRE</t>
  </si>
  <si>
    <t>DÉPÔT EN TRANSIT</t>
  </si>
  <si>
    <t>SOLDE BANCAIRE AU 31 DÉCEMBRE</t>
  </si>
  <si>
    <t>CHÈQUES EN CIRCULATIONS</t>
  </si>
  <si>
    <t>SOLDE RÉEL AU 31 DÉCEMBRE</t>
  </si>
  <si>
    <t>NOVEMBRE</t>
  </si>
  <si>
    <t>SOLDE BANCAIRE AU 30 NOVEMBRE</t>
  </si>
  <si>
    <t>SOLDE RÉEL AU 30 NOVEMBRE</t>
  </si>
  <si>
    <t>OCTOBRE</t>
  </si>
  <si>
    <t>SOLDE BANCAIRE AU 31 OCTOBRE</t>
  </si>
  <si>
    <t>SOLDE RÉEL AU 31 OCTOBRE</t>
  </si>
  <si>
    <t>SEPTEMBRE</t>
  </si>
  <si>
    <t>SOLDE BANCAIRE AU 30 SEPTEMBRE</t>
  </si>
  <si>
    <t>SOLDE RÉEL AU 30 SEPTEMBRE</t>
  </si>
  <si>
    <t>AOÛT</t>
  </si>
  <si>
    <t>SOLDE BANCAIRE AU 31 AOÛT</t>
  </si>
  <si>
    <t>SOLDE RÉEL AU 31 AOÛT</t>
  </si>
  <si>
    <t>JUILLET</t>
  </si>
  <si>
    <t>SOLDE BANCAIRE AU 31 JUILLET</t>
  </si>
  <si>
    <t>SOLDE RÉEL AU 31 JUILLET</t>
  </si>
  <si>
    <t>JUIN</t>
  </si>
  <si>
    <t>SOLDE BANCAIRE AU 30 JUIN</t>
  </si>
  <si>
    <t>SOLDE RÉEL AU 30 JUIN</t>
  </si>
  <si>
    <t>MAI</t>
  </si>
  <si>
    <t>SOLDE BANCAIRE AU 31 MAI</t>
  </si>
  <si>
    <t>SOLDE RÉEL AU 31 MAI</t>
  </si>
  <si>
    <t>AVRIL</t>
  </si>
  <si>
    <t>SOLDE BANCAIRE AU 30 AVRIL</t>
  </si>
  <si>
    <t>SOLDE RÉEL AU 30 AVRIL</t>
  </si>
  <si>
    <t>MARS</t>
  </si>
  <si>
    <t>SOLDE BANCAIRE AU 31 MARS</t>
  </si>
  <si>
    <t>SOLDE RÉEL AU 31 MARS</t>
  </si>
  <si>
    <t>FÉVRIER</t>
  </si>
  <si>
    <t>SOLDE BANCAIRE AU 28 FÉVRIER</t>
  </si>
  <si>
    <t>SOLDE RÉEL AU 28 FÉVRIER</t>
  </si>
  <si>
    <t>JANVIER</t>
  </si>
  <si>
    <t>SOLDE BANCAIRE AU 31 JANVIER</t>
  </si>
  <si>
    <t>SOLDE RÉEL AU 31 JANVIER</t>
  </si>
  <si>
    <t>Total des chèques en circulations</t>
  </si>
  <si>
    <t xml:space="preserve"> TOTAL COURANT</t>
  </si>
  <si>
    <t>SOLDE</t>
  </si>
  <si>
    <t>SALAIRES, TEMPS PERDUS ET DÉPENSES IMPOSABLES</t>
  </si>
  <si>
    <t>Dépenses</t>
  </si>
  <si>
    <t>Recettes</t>
  </si>
  <si>
    <t>NOM</t>
  </si>
  <si>
    <t>Chèq</t>
  </si>
  <si>
    <t>Explications</t>
  </si>
  <si>
    <t>Délégués</t>
  </si>
  <si>
    <t>Autres</t>
  </si>
  <si>
    <t>Janvier</t>
  </si>
  <si>
    <t>Mois</t>
  </si>
  <si>
    <t>Année</t>
  </si>
  <si>
    <t xml:space="preserve">SYNDICAT DES MÉTALLOS SL </t>
  </si>
  <si>
    <t>RECETTES</t>
  </si>
  <si>
    <t>LIVRE DU SECRÉTAIRE FINANCIER</t>
  </si>
  <si>
    <t>SOLDE REPORTÉ</t>
  </si>
  <si>
    <t>RECETTES SYNDICAT LOCAL</t>
  </si>
  <si>
    <t>EXPLICATIONS</t>
  </si>
  <si>
    <t>DÉPÔTS ET CHÈQUES</t>
  </si>
  <si>
    <t>IMPÔTS ET AUTRES DÉDUCTIONS</t>
  </si>
  <si>
    <t>SOLDE À REPORTER</t>
  </si>
  <si>
    <t>Février</t>
  </si>
  <si>
    <t>Mars</t>
  </si>
  <si>
    <t>Avril</t>
  </si>
  <si>
    <t>Mai</t>
  </si>
  <si>
    <t>Juin</t>
  </si>
  <si>
    <t>Juillet</t>
  </si>
  <si>
    <t>Août</t>
  </si>
  <si>
    <t>Septembre</t>
  </si>
  <si>
    <t>Octobre</t>
  </si>
  <si>
    <t>Novembre</t>
  </si>
  <si>
    <t>Décembre</t>
  </si>
  <si>
    <t>Chèque #</t>
  </si>
  <si>
    <t>Montant</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</si>
  <si>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</si>
  <si>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</si>
  <si>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</si>
  <si>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</si>
  <si>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</si>
  <si>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</si>
  <si>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</si>
  <si>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</si>
  <si>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</si>
  <si>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</si>
  <si>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</si>
  <si>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</si>
  <si>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</si>
  <si>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</si>
  <si>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</si>
  <si>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</si>
  <si>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</si>
  <si>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</si>
  <si>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</si>
  <si>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</si>
  <si>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</si>
  <si>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</si>
  <si>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</si>
  <si>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</si>
  <si>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</si>
  <si>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</si>
  <si>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</si>
  <si>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</si>
  <si>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</si>
  <si>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</si>
  <si>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</si>
  <si>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</si>
  <si>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Secrétaire Financier</t>
  </si>
  <si>
    <t>Trésorier</t>
  </si>
  <si>
    <t>RAPPORT TRIMESTRIEL DU COMITÉ DE VÉRIFICATION</t>
  </si>
  <si>
    <t>VÉRIFICATION DU:</t>
  </si>
  <si>
    <t>RECETTES ET DÉBOURSÉS</t>
  </si>
  <si>
    <t xml:space="preserve">          AJOUTER LES RECETTES DE CAISSE DU MOIS:</t>
  </si>
  <si>
    <t>SOUSTRAYEZ LES DÉBOURSÉS</t>
  </si>
  <si>
    <t>CONCORDANCE DES COMPTE</t>
  </si>
  <si>
    <t>Solde bancaire au :</t>
  </si>
  <si>
    <t>Vérification des autres actifs ou passifs:</t>
  </si>
  <si>
    <t>SYNDIC</t>
  </si>
  <si>
    <t>DUPLICATA - Faire parvenir au Secrétaire Trésorier International</t>
  </si>
  <si>
    <t>Premier trimestre</t>
  </si>
  <si>
    <t>1er janvier au 31 mars</t>
  </si>
  <si>
    <t>31 Mars</t>
  </si>
  <si>
    <t>Deuxième trimestre</t>
  </si>
  <si>
    <t>30 Juin</t>
  </si>
  <si>
    <t>30 Sep</t>
  </si>
  <si>
    <t>Troisième trimestre</t>
  </si>
  <si>
    <t>1er avril au 30 juin</t>
  </si>
  <si>
    <t>31 Déc</t>
  </si>
  <si>
    <t>1er octobre  au 31 décembre</t>
  </si>
  <si>
    <t>Quatrième trimestre</t>
  </si>
  <si>
    <t>TOTAL COURANT</t>
  </si>
  <si>
    <t>ERREUR</t>
  </si>
  <si>
    <t>Reçu</t>
  </si>
  <si>
    <t>Déboursés</t>
  </si>
  <si>
    <t>Solde Début</t>
  </si>
  <si>
    <t>1 janvier</t>
  </si>
  <si>
    <t>Solde Fin</t>
  </si>
  <si>
    <t>31 déc.</t>
  </si>
  <si>
    <t>CHÈQUES ET DÉPÔTS</t>
  </si>
  <si>
    <t>TAXES ET AUTRES DÉDUCTIONS</t>
  </si>
  <si>
    <t>1ER TRIM</t>
  </si>
  <si>
    <t>2 ÈME TRIM</t>
  </si>
  <si>
    <t>3 ÈME TRIM</t>
  </si>
  <si>
    <t>DÉC</t>
  </si>
  <si>
    <t>4 ÈME TRIM</t>
  </si>
  <si>
    <t>Solde aux livres</t>
  </si>
  <si>
    <t>FIN D'ANNÉE</t>
  </si>
  <si>
    <t>DÉBUT D'ANNÉE</t>
  </si>
  <si>
    <t>ÉPARGNE 1</t>
  </si>
  <si>
    <t>ÉPARGNE 2</t>
  </si>
  <si>
    <t>ÉPARGNE 3</t>
  </si>
  <si>
    <t>ÉPARGNE 4</t>
  </si>
  <si>
    <t>ÉPARGNE 5</t>
  </si>
  <si>
    <t>ÉPARGNE 6</t>
  </si>
  <si>
    <t>ÉPARGNE 7</t>
  </si>
  <si>
    <t>ÉPARGNE 8</t>
  </si>
  <si>
    <t>ÉPARGNE 9</t>
  </si>
  <si>
    <t>ÉPARGNE 10</t>
  </si>
  <si>
    <t>ÉPARGNE 11</t>
  </si>
  <si>
    <t>ÉPARGNE 12</t>
  </si>
  <si>
    <t>ÉPARGNE 13</t>
  </si>
  <si>
    <t>ÉPARGNE 14</t>
  </si>
  <si>
    <t>ÉPARGNE 15</t>
  </si>
  <si>
    <t>ÉPARGNE 16</t>
  </si>
  <si>
    <t>ÉPARGNE 17</t>
  </si>
  <si>
    <t>ÉPARGNE 18</t>
  </si>
  <si>
    <t>ÉPARGNE 19</t>
  </si>
  <si>
    <t>ÉPARGNE 20</t>
  </si>
  <si>
    <t>COMPTE  CHÈQUE</t>
  </si>
  <si>
    <t>Solde en banque à la fin de l'année</t>
  </si>
  <si>
    <t>Solde réel au livre à la fin de l'année</t>
  </si>
  <si>
    <t>Moins les chèques en circulation…………………..…</t>
  </si>
  <si>
    <t>……………………..</t>
  </si>
  <si>
    <t>En caisse au début du mois selon le rapport précédent……………………………………………………..</t>
  </si>
  <si>
    <t>RQAP et autres…………………………………………………………</t>
  </si>
  <si>
    <t>TOTAL RECETTES…………………………………………………………………………………</t>
  </si>
  <si>
    <t>TOTAL INSCRIT AU LIVRE…………….…………………………………………………………</t>
  </si>
  <si>
    <t>BANQUE 31</t>
  </si>
  <si>
    <t>BANQUE 36</t>
  </si>
  <si>
    <t>BANQUE 35</t>
  </si>
  <si>
    <t>BANQUE 34</t>
  </si>
  <si>
    <t>BANQUE 33</t>
  </si>
  <si>
    <t>BANQUE 21</t>
  </si>
  <si>
    <t>BANQUE 22</t>
  </si>
  <si>
    <t>BANQUE 23</t>
  </si>
  <si>
    <t>BANQUE 24</t>
  </si>
  <si>
    <t>BANQUE 25</t>
  </si>
  <si>
    <t>BANQUE 26</t>
  </si>
  <si>
    <t>BANQUE 27</t>
  </si>
  <si>
    <t>BANQUE 28</t>
  </si>
  <si>
    <t>BANQUE 29</t>
  </si>
  <si>
    <t>BANQUE 30</t>
  </si>
  <si>
    <t>BANQUE 32</t>
  </si>
  <si>
    <t>solde reporté</t>
  </si>
  <si>
    <t>ÉPARGNE 21</t>
  </si>
  <si>
    <t>ÉPARGNE 22</t>
  </si>
  <si>
    <t>ÉPARGNE 34</t>
  </si>
  <si>
    <t>ÉPARGNE 23</t>
  </si>
  <si>
    <t>ÉPARGNE 24</t>
  </si>
  <si>
    <t>ÉPARGNE 25</t>
  </si>
  <si>
    <t>ÉPARGNE 26</t>
  </si>
  <si>
    <t>ÉPARGNE 27</t>
  </si>
  <si>
    <t>ÉPARGNE 28</t>
  </si>
  <si>
    <t>ÉPARGNE 29</t>
  </si>
  <si>
    <t>ÉPARGNE 30</t>
  </si>
  <si>
    <t>ÉPARGNE 31</t>
  </si>
  <si>
    <t>ÉPARGNE 32</t>
  </si>
  <si>
    <t>ÉPARGNE 33</t>
  </si>
  <si>
    <t>ÉPARGNE 35</t>
  </si>
  <si>
    <t>ÉPARGNE 36</t>
  </si>
  <si>
    <r>
      <t xml:space="preserve">COMMENCER PAR ENTRER SOLDE REPORTÉ DE DÉPART À LA </t>
    </r>
    <r>
      <rPr>
        <sz val="10"/>
        <color rgb="FFFF0000"/>
        <rFont val="Times New Roman"/>
        <family val="1"/>
      </rPr>
      <t>CELLULE J-21</t>
    </r>
    <r>
      <rPr>
        <sz val="10"/>
        <rFont val="Times New Roman"/>
        <family val="1"/>
      </rPr>
      <t>. (= solde au 31 décembre de l'année précédente)</t>
    </r>
  </si>
  <si>
    <r>
      <t xml:space="preserve">ENTRER LA VALEUR ACTUELLE DE VOS IMMOBILISATIONS À LA </t>
    </r>
    <r>
      <rPr>
        <sz val="10"/>
        <color rgb="FFFF0000"/>
        <rFont val="Times New Roman"/>
        <family val="1"/>
      </rPr>
      <t>CELLULE K-2</t>
    </r>
    <r>
      <rPr>
        <sz val="10"/>
        <rFont val="Times New Roman"/>
        <family val="1"/>
      </rPr>
      <t>.</t>
    </r>
  </si>
  <si>
    <r>
      <t xml:space="preserve">ENTRER L'ANNÉE COURANTE À LA </t>
    </r>
    <r>
      <rPr>
        <sz val="10"/>
        <color rgb="FFFF0000"/>
        <rFont val="Times New Roman"/>
        <family val="1"/>
      </rPr>
      <t>CELLULE  E-11</t>
    </r>
    <r>
      <rPr>
        <sz val="10"/>
        <rFont val="Times New Roman"/>
        <family val="1"/>
      </rPr>
      <t>.</t>
    </r>
  </si>
  <si>
    <r>
      <t xml:space="preserve">CLIQUER SUR LA </t>
    </r>
    <r>
      <rPr>
        <sz val="10"/>
        <color rgb="FFFF0000"/>
        <rFont val="Times New Roman"/>
        <family val="1"/>
      </rPr>
      <t>CELLULE H-10</t>
    </r>
    <r>
      <rPr>
        <sz val="10"/>
        <rFont val="Times New Roman"/>
        <family val="1"/>
      </rPr>
      <t>, APPUYER SUR LA TOUCHE F2  ET AJOUTER VOTRE NUMÉRO DE LOCAL - EXEMPLE 01234, 00222L, ETC.</t>
    </r>
  </si>
  <si>
    <r>
      <t xml:space="preserve">COMMENCER À ENTRER LES DONNÉES DANS LE LIVRE EN COMMENCENT AVEC LA </t>
    </r>
    <r>
      <rPr>
        <sz val="10"/>
        <color rgb="FFFF0000"/>
        <rFont val="Times New Roman"/>
        <family val="1"/>
      </rPr>
      <t>CELLULE B-22</t>
    </r>
    <r>
      <rPr>
        <sz val="10"/>
        <rFont val="Times New Roman"/>
        <family val="1"/>
      </rPr>
      <t>.</t>
    </r>
  </si>
  <si>
    <r>
      <t xml:space="preserve">LA </t>
    </r>
    <r>
      <rPr>
        <sz val="10"/>
        <color rgb="FFFF0000"/>
        <rFont val="Times New Roman"/>
        <family val="1"/>
      </rPr>
      <t>CELLULE S-7</t>
    </r>
    <r>
      <rPr>
        <sz val="10"/>
        <rFont val="Times New Roman"/>
        <family val="1"/>
      </rPr>
      <t xml:space="preserve"> ADDITIONNE AUTOMATIQUEMENT LES COLONNES 11 - 15A, DÉDUCTIONS.</t>
    </r>
  </si>
  <si>
    <r>
      <t xml:space="preserve">LA </t>
    </r>
    <r>
      <rPr>
        <sz val="10"/>
        <color rgb="FFFF0000"/>
        <rFont val="Times New Roman"/>
        <family val="1"/>
      </rPr>
      <t>CELLULE T-7</t>
    </r>
    <r>
      <rPr>
        <sz val="10"/>
        <rFont val="Times New Roman"/>
        <family val="1"/>
      </rPr>
      <t xml:space="preserve"> ADDITIONNE AUTOMATIQUEMENT LES COLONNES 16 - 31, DÉBOURSÉS.</t>
    </r>
  </si>
  <si>
    <r>
      <t>LA</t>
    </r>
    <r>
      <rPr>
        <sz val="10"/>
        <color rgb="FFFF0000"/>
        <rFont val="Times New Roman"/>
        <family val="1"/>
      </rPr>
      <t xml:space="preserve"> CELLULE T-8</t>
    </r>
    <r>
      <rPr>
        <sz val="10"/>
        <rFont val="Times New Roman"/>
        <family val="1"/>
      </rPr>
      <t xml:space="preserve"> EST UN CONTRÔLE INTERNE POUR S'ASSURER DE LA BALANCE ENTRE LES 2 COTÉS.</t>
    </r>
  </si>
  <si>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</si>
  <si>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</si>
  <si>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</si>
  <si>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</si>
  <si>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</si>
  <si>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</si>
  <si>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</si>
  <si>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</si>
  <si>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</si>
  <si>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</si>
  <si>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</si>
  <si>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</si>
  <si>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</si>
  <si>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</si>
  <si>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CHÈQUE</t>
  </si>
  <si>
    <t>Nom de la banque et/ou no. Compte</t>
  </si>
  <si>
    <t>Nom de la banque et/ou no. compte</t>
  </si>
  <si>
    <t>Sous-Total</t>
  </si>
  <si>
    <t>Moins les chèques en circulations</t>
  </si>
  <si>
    <t>IMMOBILISATIONS</t>
  </si>
  <si>
    <t>COMPTE À RECEVOIR</t>
  </si>
  <si>
    <t>COMPTE À PAYER</t>
  </si>
  <si>
    <t>Début d'année + achats durant l'année</t>
  </si>
  <si>
    <t>IMMOBILISATIONS AU 1ER JANVIER</t>
  </si>
  <si>
    <t>1er juillet au 30 septembre</t>
  </si>
  <si>
    <t>(Voir la section fonctions des syndics du manuel des finances des S.L.)</t>
  </si>
  <si>
    <t>Nous certifions par la présente que nous avons examiné tous les registres financiers de cette section locale</t>
  </si>
  <si>
    <t>ORIGINAL - À conserver par la section locale pour être intégré au procès-verbaux.</t>
  </si>
  <si>
    <t xml:space="preserve">Mois de : </t>
  </si>
  <si>
    <t>Formulaire no. 274F</t>
  </si>
  <si>
    <t>Formulaire no. 265CF</t>
  </si>
  <si>
    <t>DUPLICATA - À conserver dans les dossiers du secrétaire financier.</t>
  </si>
  <si>
    <t>Solde réel au 31 janvier</t>
  </si>
  <si>
    <t>Solde réel au 28 février</t>
  </si>
  <si>
    <t>Solde réel au 31 mars</t>
  </si>
  <si>
    <t>Solde réel au 30 avril</t>
  </si>
  <si>
    <t>Solde réel au 31 mai</t>
  </si>
  <si>
    <t>Solde réel au 30 juin</t>
  </si>
  <si>
    <t>Solde réel au 31 juillet</t>
  </si>
  <si>
    <t>Solde réel au 31 août</t>
  </si>
  <si>
    <t>Solde réel au 30 septembre</t>
  </si>
  <si>
    <t>Solde réel au 31 octobre</t>
  </si>
  <si>
    <t>Solde réel au 30 novembre</t>
  </si>
  <si>
    <t>Solde réel au 31 décembre</t>
  </si>
  <si>
    <t>CONCILIATION BANCAIRE</t>
  </si>
  <si>
    <t>ERREUR DE LA BANQUE</t>
  </si>
  <si>
    <t>TOTAL DES RECETTES</t>
  </si>
  <si>
    <t>TOTAL À ADMINISTRER</t>
  </si>
  <si>
    <t>TOTAL DES DÉPENSES</t>
  </si>
  <si>
    <t>ÉPARGNE, DÉPÔT À TERME, GPG, ETC.</t>
  </si>
  <si>
    <t>Remb. de cotisations et droits</t>
  </si>
  <si>
    <t>Recettes divers</t>
  </si>
  <si>
    <t>Revenus d'intérêts ou de location</t>
  </si>
  <si>
    <t>Cotisations et droits recueillis</t>
  </si>
  <si>
    <t>Tfr de comptes et ventes d'actifs</t>
  </si>
  <si>
    <t xml:space="preserve"> Assurance Emploie</t>
  </si>
  <si>
    <t>RRQ</t>
  </si>
  <si>
    <t>Impôt Fédéral</t>
  </si>
  <si>
    <t>Impôt Provincial</t>
  </si>
  <si>
    <t>RQAP, autres</t>
  </si>
  <si>
    <t>Cotisation 1.45%</t>
  </si>
  <si>
    <t xml:space="preserve"> SALAIRES, TEMPS PERDUS ET DÉPENSES IMPOSABLES</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</si>
  <si>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</si>
  <si>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</si>
  <si>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</si>
  <si>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</si>
  <si>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</si>
  <si>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</si>
  <si>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</si>
  <si>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</si>
  <si>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</si>
  <si>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Officiers et employés de la S.L.</t>
  </si>
  <si>
    <t>Comité de griefs</t>
  </si>
  <si>
    <t>Dépenses imposables</t>
  </si>
  <si>
    <t>Versements de droits et cotisations</t>
  </si>
  <si>
    <t>Vir. de compte et achats de valeurs</t>
  </si>
  <si>
    <t>Transferts de comptes et ventes d'actifs</t>
  </si>
  <si>
    <t>Recrutement     2 cents de l'heure</t>
  </si>
  <si>
    <t>Cotisations et droits perçus</t>
  </si>
  <si>
    <t>SOLDE AU LIVRE AU 1 OCTOBRE</t>
  </si>
  <si>
    <t>SOLDE AU LIVRE AU 31 OCTOBRE</t>
  </si>
  <si>
    <t>MOINS LES CHÈQUES EN CIRCULATIONS</t>
  </si>
  <si>
    <t>SOLDE AU LIVRE AU 1 JANVIER</t>
  </si>
  <si>
    <t>SOLDE AU LIVRE AU 31 JANVIER</t>
  </si>
  <si>
    <t>SOLDE AU LIVRE AU 1 FÉVRIER</t>
  </si>
  <si>
    <t>SOLDE AU LIVRE AU 28 FÉVRIER</t>
  </si>
  <si>
    <t>SOLDE AU LIVRE AU 1 MARS</t>
  </si>
  <si>
    <t>SOLDE AU LIVRE AU 31 MARS</t>
  </si>
  <si>
    <t>SOLDE AU LIVRE AU 1 AVRIL</t>
  </si>
  <si>
    <t>SOLDE AU LIVRE AU 30 AVRIL</t>
  </si>
  <si>
    <t>SOLDE AU LIVRE AU 1 MAI</t>
  </si>
  <si>
    <t>SOLDE AU LIVRE AU 31 MAI</t>
  </si>
  <si>
    <t>SOLDE AU LIVRE AU 1 JUIN</t>
  </si>
  <si>
    <t>SOLDE AU LIVRE AU 30 JUIN</t>
  </si>
  <si>
    <t>SOLDE AU LIVRE AU 1 JUILLET</t>
  </si>
  <si>
    <t>SOLDE AU LIVRE AU 31 JUILLET</t>
  </si>
  <si>
    <t>SOLDE AU LIVRE AU 1 AOÛT</t>
  </si>
  <si>
    <t>SOLDE AU LIVRE AU 31 AOÛT</t>
  </si>
  <si>
    <t>SOLDE AU LIVRE AU 1 SEPTEMBRE</t>
  </si>
  <si>
    <t>SOLDE AU LIVRE AU 30 SEPTEMBRE</t>
  </si>
  <si>
    <t>SOLDE AU LIVRE AU 1 NOVEMBRE</t>
  </si>
  <si>
    <t>SOLDE AU LIVRE AU 30 NOVEMBRE</t>
  </si>
  <si>
    <t>SOLDE AU LIVRE AU 1 DÉCEMBRE</t>
  </si>
  <si>
    <t>SOLDE AU LIVRE AU 31 DÉCEMBRE</t>
  </si>
  <si>
    <t>NOTE:  LES INFORMATIONS CI-DESSUS SERONT AUTOMATIQUEMENT INSCRITES DANS VOTRE RAPPORT 251ARCF</t>
  </si>
  <si>
    <t>AU 28 FÉV</t>
  </si>
  <si>
    <t>AU 1 FÉV</t>
  </si>
  <si>
    <t>Cotisations et droits recueillis……………………………………………………………………………..</t>
  </si>
  <si>
    <t>Frais de capitation……………………………………………………………………………………….</t>
  </si>
  <si>
    <t>FÉV</t>
  </si>
  <si>
    <t>Total des fonds en banque…………….</t>
  </si>
  <si>
    <t>Autre(s) investissement(s)………………</t>
  </si>
  <si>
    <t>Compte(s) d'épargne……………………..</t>
  </si>
  <si>
    <t>Solde réel en banque……………………</t>
  </si>
  <si>
    <t>Plus les dépôts et argent en main……………………</t>
  </si>
  <si>
    <t>Total……………………………………………………</t>
  </si>
  <si>
    <t>TOTAL DES DÉPENSES……………………………………………………………………………</t>
  </si>
  <si>
    <t>Solde de caisse à la fin du mois……………………………………………………………………………</t>
  </si>
  <si>
    <t>Virements de comptes et achats de valeurs………………………………………………….</t>
  </si>
  <si>
    <t>Versements de cotisations et de droits………………………………………………………</t>
  </si>
  <si>
    <t>Faux frais…………….…………………………………………………………………………..</t>
  </si>
  <si>
    <t>Faux frais…………….…………………………………………………………………………</t>
  </si>
  <si>
    <t>Honoraires professionnels……………………………………………………………………</t>
  </si>
  <si>
    <t>Taxes payées…………………………………………………………………………………..</t>
  </si>
  <si>
    <t>Dons et fleurs…………….………………………………………………………………………</t>
  </si>
  <si>
    <t>Loyer, services public et entretien……………………………………………………………</t>
  </si>
  <si>
    <t>Fournitures et dépenses de bureau………………………………………………………….</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</si>
  <si>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</si>
  <si>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</si>
  <si>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</si>
  <si>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</si>
  <si>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</si>
  <si>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</si>
  <si>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</si>
  <si>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</si>
  <si>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</si>
  <si>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</si>
  <si>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</si>
  <si>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</si>
  <si>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</si>
  <si>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</si>
  <si>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</si>
  <si>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r>
      <t xml:space="preserve">        </t>
    </r>
    <r>
      <rPr>
        <b/>
        <sz val="10"/>
        <rFont val="Arial"/>
        <family val="2"/>
      </rPr>
      <t>Total des dépenses………………………………………………………………………………………</t>
    </r>
  </si>
  <si>
    <t>Les dettes impayées de notre syndicat local au dernier jour de ce mois s'élevaient à</t>
  </si>
  <si>
    <t xml:space="preserve">AR251CF-Rapport Annuel </t>
  </si>
  <si>
    <t>Note:Pour les autres comptes actifs ou passifs utiliser le formulaire 265CF-A</t>
  </si>
  <si>
    <t>Recrutement      2 cents de l'heure</t>
  </si>
  <si>
    <t>Plus dépôt en transit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</si>
</sst>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m/d"/>
    <numFmt numFmtId="167" formatCode="&quot;$&quot;#,##0.00"/>
    <numFmt numFmtId="168" formatCode="mmmm/yy"/>
  </numFmts>
  <fonts count="33"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8"/>
      <color indexed="8"/>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8"/>
      <color indexed="8"/>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sz val="10"/>
      <name val="Arial"/>
      <family val="2"/>
    </font>
    <font>
      <sz val="7"/>
      <name val="Arial"/>
      <family val="2"/>
    </font>
    <font>
      <sz val="9"/>
      <name val="Arial"/>
      <family val="2"/>
    </font>
    <font>
      <b/>
      <sz val="7"/>
      <name val="Times New Roman"/>
      <family val="1"/>
    </font>
    <font>
      <b/>
      <sz val="6"/>
      <name val="Times New Roman"/>
      <family val="1"/>
    </font>
    <font>
      <sz val="7"/>
      <name val="Times New Roman"/>
      <family val="1"/>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5">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style="thin">
        <color indexed="12"/>
      </right>
      <top/>
      <bottom style="double">
        <color indexed="32"/>
      </bottom>
      <diagonal/>
    </border>
    <border>
      <left/>
      <right/>
      <top/>
      <bottom style="double">
        <color indexed="32"/>
      </bottom>
      <diagonal/>
    </border>
    <border>
      <left/>
      <right style="thin">
        <color indexed="10"/>
      </right>
      <top/>
      <bottom style="double">
        <color indexed="32"/>
      </bottom>
      <diagonal/>
    </border>
    <border>
      <left style="thin">
        <color indexed="12"/>
      </left>
      <right style="double">
        <color indexed="12"/>
      </right>
      <top/>
      <bottom style="double">
        <color indexed="32"/>
      </bottom>
      <diagonal/>
    </border>
    <border>
      <left style="thin">
        <color indexed="12"/>
      </left>
      <right style="thin">
        <color indexed="12"/>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right style="thin">
        <color rgb="FF0000FF"/>
      </right>
      <top/>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diagonal/>
    </border>
    <border>
      <left/>
      <right style="thin">
        <color indexed="10"/>
      </right>
      <top style="double">
        <color indexed="8"/>
      </top>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rgb="FF0000FF"/>
      </left>
      <right/>
      <top/>
      <bottom/>
      <diagonal/>
    </border>
    <border>
      <left style="thin">
        <color indexed="10"/>
      </left>
      <right style="thin">
        <color indexed="12"/>
      </right>
      <top/>
      <bottom/>
      <diagonal/>
    </border>
    <border>
      <left style="thin">
        <color indexed="10"/>
      </left>
      <right/>
      <top/>
      <bottom/>
      <diagonal/>
    </border>
    <border>
      <left/>
      <right style="thin">
        <color rgb="FF0000FF"/>
      </right>
      <top/>
      <bottom style="double">
        <color indexed="12"/>
      </bottom>
      <diagonal/>
    </border>
    <border>
      <left style="thin">
        <color indexed="10"/>
      </left>
      <right style="thin">
        <color indexed="12"/>
      </right>
      <top/>
      <bottom style="double">
        <color indexed="12"/>
      </bottom>
      <diagonal/>
    </border>
    <border>
      <left style="thin">
        <color indexed="10"/>
      </left>
      <right/>
      <top/>
      <bottom style="double">
        <color indexed="12"/>
      </bottom>
      <diagonal/>
    </border>
    <border>
      <left style="thin">
        <color rgb="FF0000FF"/>
      </left>
      <right/>
      <top/>
      <bottom style="double">
        <color indexed="12"/>
      </bottom>
      <diagonal/>
    </border>
    <border>
      <left/>
      <right style="thin">
        <color rgb="FF0000FF"/>
      </right>
      <top style="thin">
        <color indexed="12"/>
      </top>
      <bottom style="thin">
        <color indexed="12"/>
      </bottom>
      <diagonal/>
    </border>
    <border>
      <left style="thin">
        <color rgb="FF0000FF"/>
      </left>
      <right/>
      <top style="thin">
        <color indexed="12"/>
      </top>
      <bottom style="thin">
        <color indexed="12"/>
      </bottom>
      <diagonal/>
    </border>
    <border>
      <left style="double">
        <color indexed="12"/>
      </left>
      <right/>
      <top style="thin">
        <color indexed="12"/>
      </top>
      <bottom/>
      <diagonal/>
    </border>
    <border>
      <left style="thin">
        <color indexed="12"/>
      </left>
      <right/>
      <top/>
      <bottom/>
      <diagonal/>
    </border>
    <border>
      <left/>
      <right style="thin">
        <color rgb="FF0000FF"/>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style="double">
        <color indexed="12"/>
      </right>
      <top/>
      <bottom style="double">
        <color indexed="8"/>
      </bottom>
      <diagonal/>
    </border>
    <border>
      <left style="thin">
        <color indexed="12"/>
      </left>
      <right/>
      <top/>
      <bottom style="double">
        <color indexed="8"/>
      </bottom>
      <diagonal/>
    </border>
    <border>
      <left style="thin">
        <color indexed="12"/>
      </left>
      <right style="thin">
        <color indexed="12"/>
      </right>
      <top/>
      <bottom style="double">
        <color indexed="8"/>
      </bottom>
      <diagonal/>
    </border>
    <border>
      <left style="thin">
        <color rgb="FF0000FF"/>
      </left>
      <right/>
      <top/>
      <bottom style="double">
        <color indexed="8"/>
      </bottom>
      <diagonal/>
    </border>
    <border>
      <left style="thin">
        <color indexed="12"/>
      </left>
      <right/>
      <top style="double">
        <color indexed="8"/>
      </top>
      <bottom style="thin">
        <color indexed="8"/>
      </bottom>
      <diagonal/>
    </border>
    <border>
      <left style="thin">
        <color indexed="12"/>
      </left>
      <right/>
      <top/>
      <bottom style="double">
        <color indexed="12"/>
      </bottom>
      <diagonal/>
    </border>
    <border>
      <left/>
      <right style="thin">
        <color rgb="FF0000FF"/>
      </right>
      <top/>
      <bottom style="thin">
        <color indexed="12"/>
      </bottom>
      <diagonal/>
    </border>
    <border>
      <left style="thin">
        <color rgb="FF0000FF"/>
      </left>
      <right/>
      <top/>
      <bottom style="thin">
        <color indexed="12"/>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bottom style="double">
        <color indexed="12"/>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2"/>
      </left>
      <right/>
      <top/>
      <bottom style="double">
        <color indexed="32"/>
      </bottom>
      <diagonal/>
    </border>
    <border>
      <left/>
      <right/>
      <top/>
      <bottom style="dotted">
        <color auto="1"/>
      </bottom>
      <diagonal/>
    </border>
    <border>
      <left/>
      <right/>
      <top style="dotted">
        <color auto="1"/>
      </top>
      <bottom style="dotted">
        <color auto="1"/>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s>
  <cellStyleXfs count="2">
    <xf numFmtId="0" fontId="0" fillId="0" borderId="0"/>
    <xf numFmtId="164" fontId="27" fillId="0" borderId="0" applyFont="0" applyFill="0" applyBorder="0" applyAlignment="0" applyProtection="0"/>
  </cellStyleXfs>
  <cellXfs count="741">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10" fillId="0" borderId="0" xfId="0"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4"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2" fillId="0" borderId="42" xfId="0" applyFont="1" applyBorder="1" applyProtection="1"/>
    <xf numFmtId="0" fontId="9" fillId="0" borderId="0" xfId="0" applyFont="1" applyBorder="1" applyProtection="1"/>
    <xf numFmtId="0" fontId="9" fillId="0" borderId="0" xfId="0" applyFont="1" applyAlignment="1" applyProtection="1">
      <alignment horizontal="center"/>
    </xf>
    <xf numFmtId="167"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0" fillId="0" borderId="0" xfId="0" applyAlignment="1" applyProtection="1"/>
    <xf numFmtId="0" fontId="3" fillId="0" borderId="1" xfId="0" applyFont="1" applyBorder="1" applyAlignment="1" applyProtection="1">
      <alignment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4" fillId="0" borderId="0" xfId="0" applyFont="1" applyAlignment="1" applyProtection="1">
      <alignment shrinkToFit="1"/>
    </xf>
    <xf numFmtId="0" fontId="7" fillId="0" borderId="0" xfId="0" applyFont="1" applyAlignment="1">
      <alignment shrinkToFit="1"/>
    </xf>
    <xf numFmtId="0" fontId="7" fillId="0" borderId="0" xfId="0" applyFont="1"/>
    <xf numFmtId="0" fontId="3" fillId="0" borderId="0" xfId="0" applyFont="1" applyAlignment="1" applyProtection="1">
      <alignment shrinkToFit="1"/>
    </xf>
    <xf numFmtId="0" fontId="3" fillId="0" borderId="4"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6" fontId="2" fillId="0" borderId="0" xfId="0" applyNumberFormat="1" applyFont="1" applyBorder="1" applyAlignment="1" applyProtection="1">
      <protection locked="0"/>
    </xf>
    <xf numFmtId="4" fontId="0" fillId="0" borderId="0" xfId="0" applyNumberFormat="1"/>
    <xf numFmtId="49" fontId="2" fillId="0" borderId="0" xfId="0" applyNumberFormat="1" applyFont="1" applyBorder="1" applyAlignment="1" applyProtection="1">
      <alignment horizontal="center"/>
    </xf>
    <xf numFmtId="166"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4" fontId="2" fillId="0" borderId="0" xfId="0" applyNumberFormat="1" applyFont="1" applyAlignment="1" applyProtection="1">
      <alignment shrinkToFit="1"/>
    </xf>
    <xf numFmtId="0" fontId="8" fillId="0" borderId="0" xfId="0" applyFont="1" applyAlignment="1" applyProtection="1">
      <alignment horizontal="right"/>
    </xf>
    <xf numFmtId="0" fontId="5" fillId="2" borderId="0" xfId="0" applyFont="1" applyFill="1" applyAlignment="1" applyProtection="1">
      <alignment horizontal="center"/>
      <protection locked="0"/>
    </xf>
    <xf numFmtId="0" fontId="8" fillId="0" borderId="0" xfId="0" applyFont="1" applyProtection="1"/>
    <xf numFmtId="0" fontId="5" fillId="0" borderId="0" xfId="0" applyFont="1" applyFill="1" applyAlignment="1" applyProtection="1">
      <alignment horizontal="center"/>
      <protection locked="0"/>
    </xf>
    <xf numFmtId="0" fontId="5" fillId="0" borderId="0" xfId="0" applyFont="1" applyFill="1" applyAlignment="1" applyProtection="1">
      <alignment horizontal="center"/>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4" fontId="16" fillId="0" borderId="0" xfId="0" applyNumberFormat="1" applyFont="1" applyBorder="1" applyAlignment="1" applyProtection="1">
      <alignment horizontal="center" shrinkToFit="1"/>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6" xfId="0" applyFont="1" applyBorder="1" applyProtection="1"/>
    <xf numFmtId="0" fontId="3" fillId="0" borderId="67" xfId="0" applyFont="1" applyBorder="1" applyAlignment="1" applyProtection="1">
      <alignment horizontal="center"/>
    </xf>
    <xf numFmtId="0" fontId="3" fillId="0" borderId="68" xfId="0" applyFont="1" applyBorder="1" applyAlignment="1" applyProtection="1">
      <alignment horizontal="center"/>
    </xf>
    <xf numFmtId="0" fontId="3" fillId="0" borderId="66" xfId="0" applyFont="1" applyBorder="1" applyAlignment="1" applyProtection="1">
      <alignment horizontal="center"/>
    </xf>
    <xf numFmtId="0" fontId="3" fillId="0" borderId="66" xfId="0" applyNumberFormat="1" applyFont="1" applyBorder="1" applyAlignment="1" applyProtection="1">
      <alignment horizontal="center" shrinkToFit="1"/>
    </xf>
    <xf numFmtId="0" fontId="3" fillId="0" borderId="69" xfId="0" applyFont="1" applyBorder="1" applyAlignment="1" applyProtection="1">
      <alignment horizontal="center"/>
    </xf>
    <xf numFmtId="0" fontId="3" fillId="0" borderId="67" xfId="0" applyFont="1" applyBorder="1" applyProtection="1"/>
    <xf numFmtId="0" fontId="3" fillId="0" borderId="70"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7" fillId="0" borderId="0" xfId="0" applyNumberFormat="1" applyFont="1" applyAlignment="1">
      <alignment horizontal="right"/>
    </xf>
    <xf numFmtId="0" fontId="14" fillId="0" borderId="0" xfId="0" applyFont="1" applyAlignment="1">
      <alignment horizontal="left"/>
    </xf>
    <xf numFmtId="4" fontId="0" fillId="0" borderId="0" xfId="0" applyNumberFormat="1" applyProtection="1"/>
    <xf numFmtId="0" fontId="1" fillId="0" borderId="0" xfId="0" applyFont="1" applyProtection="1"/>
    <xf numFmtId="44" fontId="2" fillId="0" borderId="81" xfId="0" applyNumberFormat="1" applyFont="1" applyBorder="1" applyAlignment="1" applyProtection="1">
      <alignment horizontal="center"/>
    </xf>
    <xf numFmtId="0" fontId="0" fillId="0" borderId="75"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44" fontId="2" fillId="0" borderId="104" xfId="0" applyNumberFormat="1" applyFont="1" applyBorder="1" applyAlignment="1" applyProtection="1">
      <alignment horizontal="center"/>
    </xf>
    <xf numFmtId="44" fontId="0" fillId="0" borderId="105" xfId="0" applyNumberFormat="1" applyBorder="1" applyProtection="1"/>
    <xf numFmtId="44" fontId="0" fillId="0" borderId="81" xfId="0" applyNumberFormat="1" applyBorder="1" applyProtection="1"/>
    <xf numFmtId="43" fontId="2" fillId="0" borderId="106" xfId="0" applyNumberFormat="1" applyFont="1" applyBorder="1" applyAlignment="1" applyProtection="1">
      <alignment horizontal="center"/>
    </xf>
    <xf numFmtId="43" fontId="2" fillId="0" borderId="107" xfId="0" applyNumberFormat="1" applyFont="1" applyBorder="1" applyAlignment="1" applyProtection="1">
      <alignment horizontal="center"/>
    </xf>
    <xf numFmtId="44" fontId="2" fillId="0" borderId="108" xfId="0" applyNumberFormat="1" applyFont="1" applyBorder="1" applyAlignment="1" applyProtection="1">
      <alignment horizontal="center"/>
    </xf>
    <xf numFmtId="44" fontId="0" fillId="0" borderId="87" xfId="0" applyNumberFormat="1" applyBorder="1" applyProtection="1"/>
    <xf numFmtId="43" fontId="2" fillId="0" borderId="109" xfId="0" applyNumberFormat="1" applyFont="1" applyBorder="1" applyAlignment="1" applyProtection="1">
      <alignment horizontal="center"/>
    </xf>
    <xf numFmtId="44" fontId="2" fillId="0" borderId="110" xfId="0" applyNumberFormat="1" applyFont="1" applyBorder="1" applyAlignment="1" applyProtection="1">
      <alignment horizontal="center"/>
    </xf>
    <xf numFmtId="43" fontId="2" fillId="0" borderId="106" xfId="0" applyNumberFormat="1" applyFont="1" applyBorder="1" applyAlignment="1" applyProtection="1">
      <alignment horizontal="center"/>
      <protection locked="0"/>
    </xf>
    <xf numFmtId="0" fontId="18" fillId="0" borderId="0" xfId="0" applyFont="1" applyProtection="1"/>
    <xf numFmtId="44" fontId="2" fillId="0" borderId="93" xfId="0" applyNumberFormat="1" applyFont="1" applyBorder="1" applyProtection="1"/>
    <xf numFmtId="44" fontId="7" fillId="0" borderId="108" xfId="0" applyNumberFormat="1" applyFont="1" applyBorder="1" applyProtection="1"/>
    <xf numFmtId="0" fontId="0" fillId="0" borderId="0" xfId="0" applyBorder="1" applyAlignment="1" applyProtection="1">
      <alignment horizontal="right"/>
    </xf>
    <xf numFmtId="0" fontId="18" fillId="0" borderId="0" xfId="0" applyFont="1"/>
    <xf numFmtId="4" fontId="2" fillId="0" borderId="0" xfId="0" applyNumberFormat="1" applyFont="1"/>
    <xf numFmtId="0" fontId="2" fillId="0" borderId="75" xfId="0" applyFont="1" applyBorder="1"/>
    <xf numFmtId="0" fontId="18" fillId="0" borderId="21" xfId="0" applyFont="1" applyBorder="1"/>
    <xf numFmtId="0" fontId="21" fillId="0" borderId="0" xfId="0" applyFont="1" applyProtection="1"/>
    <xf numFmtId="0" fontId="21" fillId="0" borderId="0" xfId="0" applyFont="1"/>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Alignment="1" applyProtection="1"/>
    <xf numFmtId="0" fontId="19"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8" fillId="0" borderId="0" xfId="0" applyFont="1" applyFill="1" applyAlignment="1" applyProtection="1">
      <protection locked="0"/>
    </xf>
    <xf numFmtId="0" fontId="1" fillId="0" borderId="0" xfId="0" applyFont="1" applyFill="1" applyAlignment="1" applyProtection="1">
      <alignment horizontal="right"/>
      <protection locked="0"/>
    </xf>
    <xf numFmtId="0" fontId="18"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8"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9" xfId="0" applyBorder="1" applyAlignment="1" applyProtection="1">
      <alignment shrinkToFit="1"/>
    </xf>
    <xf numFmtId="44" fontId="2" fillId="0" borderId="80" xfId="0" applyNumberFormat="1" applyFont="1" applyBorder="1" applyAlignment="1" applyProtection="1">
      <alignment horizontal="center" shrinkToFit="1"/>
    </xf>
    <xf numFmtId="0" fontId="0" fillId="0" borderId="81" xfId="0" applyBorder="1" applyAlignment="1" applyProtection="1">
      <alignment shrinkToFit="1"/>
    </xf>
    <xf numFmtId="43" fontId="2" fillId="0" borderId="82" xfId="0" applyNumberFormat="1" applyFont="1" applyBorder="1" applyAlignment="1" applyProtection="1">
      <alignment horizontal="center" shrinkToFit="1"/>
    </xf>
    <xf numFmtId="43"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44" fontId="2" fillId="0" borderId="8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87" xfId="0" applyBorder="1" applyAlignment="1" applyProtection="1">
      <alignment shrinkToFit="1"/>
    </xf>
    <xf numFmtId="44" fontId="2" fillId="0" borderId="88" xfId="0" applyNumberFormat="1" applyFont="1" applyBorder="1" applyAlignment="1" applyProtection="1">
      <alignment horizontal="center" shrinkToFit="1"/>
    </xf>
    <xf numFmtId="43" fontId="2" fillId="0" borderId="89" xfId="0" applyNumberFormat="1" applyFont="1" applyBorder="1" applyAlignment="1" applyProtection="1">
      <alignment horizontal="center" shrinkToFit="1"/>
    </xf>
    <xf numFmtId="43" fontId="2" fillId="0" borderId="90" xfId="0" applyNumberFormat="1" applyFont="1" applyBorder="1" applyAlignment="1" applyProtection="1">
      <alignment horizontal="center" shrinkToFit="1"/>
    </xf>
    <xf numFmtId="44" fontId="2" fillId="0" borderId="91" xfId="0" applyNumberFormat="1" applyFont="1" applyBorder="1" applyAlignment="1" applyProtection="1">
      <alignment horizontal="center" shrinkToFit="1"/>
    </xf>
    <xf numFmtId="43" fontId="2" fillId="0" borderId="92" xfId="0" applyNumberFormat="1" applyFont="1" applyBorder="1" applyAlignment="1" applyProtection="1">
      <alignment horizontal="center" shrinkToFit="1"/>
    </xf>
    <xf numFmtId="0" fontId="0" fillId="0" borderId="93" xfId="0" applyBorder="1" applyAlignment="1" applyProtection="1">
      <alignment shrinkToFit="1"/>
    </xf>
    <xf numFmtId="44" fontId="2" fillId="0" borderId="81" xfId="0" applyNumberFormat="1" applyFont="1" applyBorder="1" applyAlignment="1" applyProtection="1">
      <alignment horizontal="center" shrinkToFit="1"/>
    </xf>
    <xf numFmtId="44" fontId="2" fillId="0" borderId="94" xfId="0" applyNumberFormat="1" applyFont="1" applyBorder="1" applyAlignment="1" applyProtection="1">
      <alignment horizontal="center" shrinkToFit="1"/>
    </xf>
    <xf numFmtId="0" fontId="0" fillId="0" borderId="0" xfId="0" applyBorder="1" applyAlignment="1" applyProtection="1">
      <alignment shrinkToFit="1"/>
    </xf>
    <xf numFmtId="0" fontId="18"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9" xfId="0" applyFont="1" applyBorder="1" applyAlignment="1">
      <alignment shrinkToFit="1"/>
    </xf>
    <xf numFmtId="44" fontId="2" fillId="0" borderId="80" xfId="0" applyNumberFormat="1" applyFont="1" applyBorder="1" applyAlignment="1">
      <alignment horizontal="center" shrinkToFit="1"/>
    </xf>
    <xf numFmtId="0" fontId="2" fillId="0" borderId="81" xfId="0" applyFont="1" applyBorder="1" applyAlignment="1">
      <alignment shrinkToFit="1"/>
    </xf>
    <xf numFmtId="43" fontId="2" fillId="0" borderId="82" xfId="0" applyNumberFormat="1" applyFont="1" applyBorder="1" applyAlignment="1">
      <alignment horizontal="center" shrinkToFit="1"/>
    </xf>
    <xf numFmtId="43"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44" fontId="2" fillId="0" borderId="8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87" xfId="0" applyFont="1" applyBorder="1" applyAlignment="1">
      <alignment shrinkToFit="1"/>
    </xf>
    <xf numFmtId="44" fontId="2" fillId="0" borderId="88" xfId="0" applyNumberFormat="1" applyFont="1" applyBorder="1" applyAlignment="1">
      <alignment horizontal="center" shrinkToFit="1"/>
    </xf>
    <xf numFmtId="43" fontId="2" fillId="0" borderId="89" xfId="0" applyNumberFormat="1" applyFont="1" applyBorder="1" applyAlignment="1">
      <alignment horizontal="center" shrinkToFit="1"/>
    </xf>
    <xf numFmtId="43" fontId="2" fillId="0" borderId="90" xfId="0" applyNumberFormat="1" applyFont="1" applyBorder="1" applyAlignment="1">
      <alignment horizontal="center" shrinkToFit="1"/>
    </xf>
    <xf numFmtId="44" fontId="2" fillId="0" borderId="91" xfId="0" applyNumberFormat="1" applyFont="1" applyBorder="1" applyAlignment="1">
      <alignment horizontal="center" shrinkToFit="1"/>
    </xf>
    <xf numFmtId="43" fontId="2" fillId="0" borderId="92" xfId="0" applyNumberFormat="1" applyFont="1" applyBorder="1" applyAlignment="1">
      <alignment horizontal="center" shrinkToFit="1"/>
    </xf>
    <xf numFmtId="0" fontId="2" fillId="0" borderId="93" xfId="0" applyFont="1" applyBorder="1" applyAlignment="1">
      <alignment shrinkToFit="1"/>
    </xf>
    <xf numFmtId="44" fontId="2" fillId="0" borderId="81" xfId="0" applyNumberFormat="1" applyFont="1" applyBorder="1" applyAlignment="1">
      <alignment horizontal="center" shrinkToFit="1"/>
    </xf>
    <xf numFmtId="44" fontId="2" fillId="0" borderId="94"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0" fontId="2" fillId="0" borderId="0" xfId="0" applyFont="1" applyAlignment="1" applyProtection="1">
      <alignment shrinkToFit="1"/>
    </xf>
    <xf numFmtId="0" fontId="8" fillId="0" borderId="0" xfId="0" applyFont="1" applyAlignment="1" applyProtection="1">
      <alignment shrinkToFit="1"/>
    </xf>
    <xf numFmtId="0" fontId="3" fillId="0" borderId="13" xfId="0" applyFont="1" applyBorder="1" applyAlignment="1" applyProtection="1">
      <alignment shrinkToFit="1"/>
    </xf>
    <xf numFmtId="4" fontId="3" fillId="0" borderId="17" xfId="0" applyNumberFormat="1" applyFont="1" applyBorder="1" applyAlignment="1" applyProtection="1">
      <alignment shrinkToFit="1"/>
    </xf>
    <xf numFmtId="4" fontId="4" fillId="0" borderId="0" xfId="0" applyNumberFormat="1" applyFont="1" applyAlignment="1" applyProtection="1">
      <alignment shrinkToFit="1"/>
    </xf>
    <xf numFmtId="0" fontId="7" fillId="0" borderId="0" xfId="0" applyFont="1" applyBorder="1" applyAlignment="1" applyProtection="1">
      <alignment horizontal="center"/>
    </xf>
    <xf numFmtId="0" fontId="2" fillId="0" borderId="42" xfId="0" applyFont="1" applyBorder="1" applyAlignment="1" applyProtection="1">
      <alignment horizontal="right"/>
    </xf>
    <xf numFmtId="0" fontId="2" fillId="0" borderId="52" xfId="0" applyNumberFormat="1" applyFont="1" applyBorder="1" applyAlignment="1" applyProtection="1">
      <alignment horizontal="right" shrinkToFit="1"/>
    </xf>
    <xf numFmtId="0" fontId="7" fillId="0" borderId="0" xfId="0" applyFont="1" applyBorder="1" applyAlignment="1" applyProtection="1">
      <protection locked="0"/>
    </xf>
    <xf numFmtId="0" fontId="2" fillId="0" borderId="18" xfId="0" applyFont="1" applyBorder="1" applyProtection="1">
      <protection locked="0"/>
    </xf>
    <xf numFmtId="0" fontId="2" fillId="0" borderId="45" xfId="0" applyFont="1" applyBorder="1" applyAlignment="1" applyProtection="1">
      <alignment shrinkToFit="1"/>
    </xf>
    <xf numFmtId="0" fontId="7" fillId="0" borderId="0" xfId="0" applyFont="1" applyBorder="1" applyAlignment="1" applyProtection="1">
      <alignment horizontal="center"/>
      <protection locked="0"/>
    </xf>
    <xf numFmtId="0" fontId="2" fillId="0" borderId="44" xfId="0" applyFont="1" applyBorder="1" applyProtection="1"/>
    <xf numFmtId="0" fontId="2" fillId="0" borderId="44" xfId="0" applyFont="1" applyBorder="1" applyAlignment="1" applyProtection="1">
      <alignment shrinkToFit="1"/>
    </xf>
    <xf numFmtId="0" fontId="7" fillId="0" borderId="0" xfId="0" applyFont="1" applyAlignment="1" applyProtection="1">
      <alignment horizontal="center"/>
    </xf>
    <xf numFmtId="2" fontId="7" fillId="0" borderId="0" xfId="0" applyNumberFormat="1" applyFont="1" applyAlignment="1" applyProtection="1">
      <alignment horizontal="center"/>
    </xf>
    <xf numFmtId="2" fontId="7" fillId="0" borderId="0" xfId="0" applyNumberFormat="1" applyFont="1" applyBorder="1" applyAlignment="1" applyProtection="1">
      <alignment horizontal="center"/>
      <protection locked="0"/>
    </xf>
    <xf numFmtId="4" fontId="4" fillId="0" borderId="5" xfId="0" applyNumberFormat="1" applyFont="1" applyBorder="1" applyAlignment="1" applyProtection="1">
      <alignment shrinkToFit="1"/>
    </xf>
    <xf numFmtId="4" fontId="6" fillId="0" borderId="6" xfId="0" applyNumberFormat="1" applyFont="1" applyBorder="1" applyAlignment="1" applyProtection="1">
      <alignment horizontal="center" shrinkToFit="1"/>
    </xf>
    <xf numFmtId="4" fontId="6" fillId="0" borderId="49" xfId="0" applyNumberFormat="1" applyFont="1" applyBorder="1" applyAlignment="1" applyProtection="1">
      <alignment horizontal="center" shrinkToFit="1"/>
    </xf>
    <xf numFmtId="4" fontId="6" fillId="0" borderId="31" xfId="0" applyNumberFormat="1" applyFont="1" applyBorder="1" applyAlignment="1" applyProtection="1">
      <alignment horizontal="center" shrinkToFit="1"/>
    </xf>
    <xf numFmtId="4" fontId="4" fillId="0" borderId="6" xfId="0" applyNumberFormat="1" applyFont="1" applyBorder="1" applyAlignment="1" applyProtection="1">
      <alignment shrinkToFit="1"/>
    </xf>
    <xf numFmtId="4" fontId="7" fillId="0" borderId="0" xfId="0" applyNumberFormat="1" applyFont="1" applyAlignment="1">
      <alignment shrinkToFit="1"/>
    </xf>
    <xf numFmtId="0" fontId="3" fillId="0" borderId="5" xfId="0" applyFont="1" applyBorder="1" applyAlignment="1" applyProtection="1">
      <alignment shrinkToFit="1"/>
    </xf>
    <xf numFmtId="0" fontId="3" fillId="0" borderId="6" xfId="0" applyFont="1" applyBorder="1" applyAlignment="1" applyProtection="1">
      <alignment shrinkToFit="1"/>
    </xf>
    <xf numFmtId="4" fontId="3" fillId="0" borderId="24" xfId="0" applyNumberFormat="1" applyFont="1" applyBorder="1" applyAlignment="1" applyProtection="1">
      <alignment shrinkToFit="1"/>
    </xf>
    <xf numFmtId="4" fontId="3" fillId="0" borderId="5" xfId="0" applyNumberFormat="1" applyFont="1" applyBorder="1" applyAlignment="1" applyProtection="1">
      <alignment horizontal="center" shrinkToFit="1"/>
    </xf>
    <xf numFmtId="2" fontId="0" fillId="0" borderId="0" xfId="0" applyNumberFormat="1" applyAlignment="1" applyProtection="1">
      <alignment shrinkToFit="1"/>
    </xf>
    <xf numFmtId="2" fontId="4" fillId="0" borderId="5" xfId="0" applyNumberFormat="1" applyFont="1" applyBorder="1" applyAlignment="1" applyProtection="1">
      <alignment shrinkToFit="1"/>
    </xf>
    <xf numFmtId="2" fontId="1" fillId="0" borderId="0" xfId="0" applyNumberFormat="1" applyFont="1" applyAlignment="1" applyProtection="1">
      <alignment shrinkToFit="1"/>
    </xf>
    <xf numFmtId="44" fontId="2" fillId="0" borderId="93" xfId="0" applyNumberFormat="1" applyFont="1" applyBorder="1" applyAlignment="1" applyProtection="1">
      <alignment shrinkToFit="1"/>
    </xf>
    <xf numFmtId="44" fontId="2" fillId="0" borderId="104" xfId="0" applyNumberFormat="1" applyFont="1" applyBorder="1" applyAlignment="1" applyProtection="1">
      <alignment horizontal="center" shrinkToFit="1"/>
    </xf>
    <xf numFmtId="44" fontId="0" fillId="0" borderId="105" xfId="0" applyNumberFormat="1" applyBorder="1" applyAlignment="1" applyProtection="1">
      <alignment shrinkToFit="1"/>
    </xf>
    <xf numFmtId="44" fontId="2" fillId="0" borderId="110" xfId="0" applyNumberFormat="1" applyFont="1" applyBorder="1" applyAlignment="1" applyProtection="1">
      <alignment horizontal="center" shrinkToFit="1"/>
    </xf>
    <xf numFmtId="44" fontId="0" fillId="0" borderId="81" xfId="0" applyNumberFormat="1" applyBorder="1" applyAlignment="1" applyProtection="1">
      <alignment shrinkToFit="1"/>
    </xf>
    <xf numFmtId="43" fontId="2" fillId="0" borderId="106" xfId="0" applyNumberFormat="1" applyFont="1" applyBorder="1" applyAlignment="1" applyProtection="1">
      <alignment horizontal="center" shrinkToFit="1"/>
    </xf>
    <xf numFmtId="43" fontId="2" fillId="0" borderId="107" xfId="0" applyNumberFormat="1" applyFont="1" applyBorder="1" applyAlignment="1" applyProtection="1">
      <alignment horizontal="center" shrinkToFit="1"/>
    </xf>
    <xf numFmtId="0" fontId="1" fillId="0" borderId="0" xfId="0" applyFont="1" applyAlignment="1" applyProtection="1">
      <alignment shrinkToFit="1"/>
    </xf>
    <xf numFmtId="44" fontId="2" fillId="0" borderId="108" xfId="0" applyNumberFormat="1" applyFont="1" applyBorder="1" applyAlignment="1" applyProtection="1">
      <alignment horizontal="center" shrinkToFit="1"/>
    </xf>
    <xf numFmtId="44" fontId="0" fillId="0" borderId="87" xfId="0" applyNumberFormat="1" applyBorder="1" applyAlignment="1" applyProtection="1">
      <alignment shrinkToFit="1"/>
    </xf>
    <xf numFmtId="43" fontId="2" fillId="0" borderId="109" xfId="0" applyNumberFormat="1" applyFont="1" applyBorder="1" applyAlignment="1" applyProtection="1">
      <alignment horizontal="center" shrinkToFit="1"/>
    </xf>
    <xf numFmtId="7" fontId="0" fillId="0" borderId="0" xfId="0" applyNumberFormat="1" applyAlignment="1" applyProtection="1">
      <alignment shrinkToFit="1"/>
    </xf>
    <xf numFmtId="43" fontId="2" fillId="0" borderId="106" xfId="0" applyNumberFormat="1" applyFont="1" applyBorder="1" applyAlignment="1" applyProtection="1">
      <alignment horizontal="center" shrinkToFit="1"/>
      <protection locked="0"/>
    </xf>
    <xf numFmtId="44" fontId="7" fillId="0" borderId="108" xfId="0" applyNumberFormat="1" applyFont="1" applyBorder="1" applyAlignment="1" applyProtection="1">
      <alignment shrinkToFit="1"/>
    </xf>
    <xf numFmtId="0" fontId="7" fillId="0" borderId="0" xfId="0" applyFont="1" applyFill="1" applyBorder="1" applyAlignment="1" applyProtection="1"/>
    <xf numFmtId="49" fontId="2" fillId="0" borderId="0" xfId="0" applyNumberFormat="1" applyFont="1" applyBorder="1" applyAlignment="1" applyProtection="1">
      <alignment horizontal="left"/>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22" xfId="0" applyNumberFormat="1" applyFont="1" applyBorder="1" applyAlignment="1" applyProtection="1">
      <alignmen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22"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50" xfId="0" applyNumberFormat="1" applyFont="1" applyBorder="1" applyAlignment="1" applyProtection="1">
      <alignment horizontal="center" shrinkToFit="1"/>
    </xf>
    <xf numFmtId="39" fontId="6" fillId="0" borderId="51" xfId="0" applyNumberFormat="1" applyFont="1" applyBorder="1" applyAlignment="1" applyProtection="1">
      <alignment horizontal="center" shrinkToFit="1"/>
    </xf>
    <xf numFmtId="49" fontId="2" fillId="0" borderId="19" xfId="0" applyNumberFormat="1" applyFont="1" applyBorder="1" applyAlignment="1" applyProtection="1">
      <alignment horizontal="left"/>
      <protection locked="0"/>
    </xf>
    <xf numFmtId="49" fontId="2" fillId="0" borderId="20" xfId="0" applyNumberFormat="1" applyFont="1" applyBorder="1" applyAlignment="1" applyProtection="1">
      <alignment horizontal="left"/>
      <protection locked="0"/>
    </xf>
    <xf numFmtId="49" fontId="2" fillId="0" borderId="21" xfId="0" applyNumberFormat="1" applyFont="1" applyBorder="1" applyAlignment="1" applyProtection="1">
      <alignment horizontal="left"/>
      <protection locked="0"/>
    </xf>
    <xf numFmtId="39" fontId="2" fillId="0" borderId="53" xfId="0" applyNumberFormat="1" applyFont="1" applyBorder="1" applyProtection="1">
      <protection locked="0"/>
    </xf>
    <xf numFmtId="39" fontId="2" fillId="0" borderId="54" xfId="0" applyNumberFormat="1" applyFont="1" applyBorder="1" applyProtection="1">
      <protection locked="0"/>
    </xf>
    <xf numFmtId="39" fontId="2" fillId="0" borderId="55" xfId="0" applyNumberFormat="1" applyFont="1" applyBorder="1" applyProtection="1">
      <protection locked="0"/>
    </xf>
    <xf numFmtId="39" fontId="7" fillId="0" borderId="0" xfId="0" applyNumberFormat="1" applyFont="1" applyProtection="1"/>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39" fontId="6" fillId="0" borderId="63" xfId="0" applyNumberFormat="1" applyFont="1" applyBorder="1" applyAlignment="1" applyProtection="1">
      <alignment horizontal="center" shrinkToFit="1"/>
    </xf>
    <xf numFmtId="39" fontId="6" fillId="0" borderId="64" xfId="0" applyNumberFormat="1" applyFont="1" applyBorder="1" applyAlignment="1" applyProtection="1">
      <alignment horizontal="center" shrinkToFit="1"/>
    </xf>
    <xf numFmtId="39" fontId="3" fillId="0" borderId="32" xfId="0" applyNumberFormat="1" applyFont="1" applyBorder="1" applyAlignment="1" applyProtection="1">
      <alignment shrinkToFit="1"/>
    </xf>
    <xf numFmtId="39" fontId="3" fillId="0" borderId="58" xfId="0" applyNumberFormat="1" applyFont="1" applyBorder="1" applyAlignment="1" applyProtection="1">
      <alignment shrinkToFit="1"/>
    </xf>
    <xf numFmtId="39" fontId="3" fillId="0" borderId="59"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Alignment="1" applyProtection="1">
      <alignment shrinkToFit="1"/>
      <protection locked="0"/>
    </xf>
    <xf numFmtId="39" fontId="2" fillId="0" borderId="0" xfId="0" applyNumberFormat="1" applyFont="1" applyFill="1" applyAlignment="1" applyProtection="1">
      <alignment shrinkToFit="1"/>
    </xf>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32" xfId="0" applyNumberFormat="1" applyFont="1" applyBorder="1" applyAlignment="1" applyProtection="1">
      <alignment shrinkToFit="1"/>
      <protection locked="0"/>
    </xf>
    <xf numFmtId="39" fontId="3" fillId="0" borderId="56" xfId="0" applyNumberFormat="1" applyFont="1" applyBorder="1" applyAlignment="1" applyProtection="1">
      <alignment shrinkToFit="1"/>
      <protection locked="0"/>
    </xf>
    <xf numFmtId="39" fontId="3" fillId="0" borderId="65" xfId="0" applyNumberFormat="1" applyFont="1" applyBorder="1" applyAlignment="1" applyProtection="1">
      <alignment shrinkToFit="1"/>
      <protection locked="0"/>
    </xf>
    <xf numFmtId="0" fontId="3" fillId="0" borderId="10" xfId="0" applyNumberFormat="1" applyFont="1" applyBorder="1" applyAlignment="1" applyProtection="1">
      <alignment horizontal="center" shrinkToFit="1"/>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4" fontId="3" fillId="0" borderId="0" xfId="0" applyNumberFormat="1" applyFont="1" applyBorder="1" applyAlignment="1" applyProtection="1">
      <alignment shrinkToFit="1"/>
    </xf>
    <xf numFmtId="0" fontId="3" fillId="0" borderId="116" xfId="0" applyFont="1" applyBorder="1" applyAlignment="1" applyProtection="1">
      <alignment shrinkToFit="1"/>
    </xf>
    <xf numFmtId="39" fontId="3" fillId="0" borderId="117" xfId="0" applyNumberFormat="1" applyFont="1" applyBorder="1" applyAlignment="1" applyProtection="1">
      <alignment shrinkToFit="1"/>
    </xf>
    <xf numFmtId="39" fontId="3" fillId="0" borderId="118" xfId="0" applyNumberFormat="1" applyFont="1" applyBorder="1" applyAlignment="1" applyProtection="1">
      <alignment shrinkToFit="1"/>
    </xf>
    <xf numFmtId="39" fontId="3" fillId="0" borderId="116" xfId="0" applyNumberFormat="1" applyFont="1" applyBorder="1" applyAlignment="1" applyProtection="1">
      <alignment shrinkToFit="1"/>
    </xf>
    <xf numFmtId="0" fontId="3" fillId="0" borderId="119" xfId="0" applyNumberFormat="1" applyFont="1" applyBorder="1" applyAlignment="1" applyProtection="1">
      <alignment horizontal="center" shrinkToFit="1"/>
    </xf>
    <xf numFmtId="0" fontId="3" fillId="0" borderId="120" xfId="0" applyNumberFormat="1" applyFont="1" applyBorder="1" applyAlignment="1" applyProtection="1">
      <alignment horizontal="center" shrinkToFit="1"/>
    </xf>
    <xf numFmtId="39" fontId="3" fillId="0" borderId="121" xfId="0" applyNumberFormat="1" applyFont="1" applyBorder="1" applyAlignment="1" applyProtection="1">
      <alignment shrinkToFit="1"/>
    </xf>
    <xf numFmtId="39" fontId="3" fillId="0" borderId="122" xfId="0" applyNumberFormat="1" applyFont="1" applyBorder="1" applyAlignment="1" applyProtection="1">
      <alignment shrinkToFit="1"/>
    </xf>
    <xf numFmtId="0" fontId="3" fillId="0" borderId="115" xfId="0" applyFont="1" applyBorder="1" applyAlignment="1" applyProtection="1">
      <alignment shrinkToFit="1"/>
    </xf>
    <xf numFmtId="4" fontId="3" fillId="0" borderId="119" xfId="0" applyNumberFormat="1" applyFont="1" applyBorder="1" applyAlignment="1" applyProtection="1">
      <alignment shrinkToFit="1"/>
    </xf>
    <xf numFmtId="49" fontId="14" fillId="0" borderId="0" xfId="0" applyNumberFormat="1" applyFont="1" applyAlignment="1">
      <alignment vertical="center"/>
    </xf>
    <xf numFmtId="49" fontId="14" fillId="0" borderId="0" xfId="0" applyNumberFormat="1" applyFont="1" applyAlignment="1">
      <alignment vertical="top" wrapText="1"/>
    </xf>
    <xf numFmtId="49" fontId="17" fillId="0" borderId="0" xfId="0" applyNumberFormat="1" applyFont="1" applyFill="1" applyAlignment="1">
      <alignment vertical="top" wrapText="1"/>
    </xf>
    <xf numFmtId="0" fontId="17"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7" fillId="0" borderId="0" xfId="0" applyFont="1" applyBorder="1" applyAlignment="1" applyProtection="1">
      <alignment horizontal="center"/>
    </xf>
    <xf numFmtId="0" fontId="3" fillId="0" borderId="123" xfId="0" applyFont="1" applyBorder="1" applyProtection="1"/>
    <xf numFmtId="0" fontId="4" fillId="0" borderId="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26" xfId="0" applyFont="1" applyBorder="1" applyProtection="1"/>
    <xf numFmtId="0" fontId="4" fillId="0" borderId="127" xfId="0" applyFont="1" applyBorder="1" applyProtection="1"/>
    <xf numFmtId="0" fontId="4" fillId="0" borderId="2" xfId="0" applyFont="1" applyBorder="1" applyProtection="1"/>
    <xf numFmtId="0" fontId="3" fillId="0" borderId="130" xfId="0" applyFont="1" applyBorder="1" applyProtection="1"/>
    <xf numFmtId="0" fontId="4" fillId="0" borderId="123" xfId="0" applyFont="1" applyBorder="1" applyProtection="1"/>
    <xf numFmtId="0" fontId="4" fillId="0" borderId="132" xfId="0" applyFont="1" applyBorder="1" applyAlignment="1" applyProtection="1">
      <alignment horizontal="center"/>
    </xf>
    <xf numFmtId="0" fontId="4" fillId="0" borderId="2" xfId="0" applyFont="1" applyBorder="1" applyAlignment="1" applyProtection="1">
      <alignment horizontal="center"/>
    </xf>
    <xf numFmtId="0" fontId="4" fillId="0" borderId="130" xfId="0" applyFont="1" applyBorder="1" applyAlignment="1" applyProtection="1">
      <alignment shrinkToFit="1"/>
    </xf>
    <xf numFmtId="0" fontId="4" fillId="0" borderId="133" xfId="0" applyFont="1" applyBorder="1" applyProtection="1"/>
    <xf numFmtId="0" fontId="4" fillId="0" borderId="8"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135" xfId="0" applyFont="1" applyBorder="1" applyAlignment="1" applyProtection="1">
      <alignment horizontal="center"/>
    </xf>
    <xf numFmtId="0" fontId="4" fillId="0" borderId="9" xfId="0" applyFont="1" applyBorder="1" applyProtection="1"/>
    <xf numFmtId="0" fontId="4" fillId="0" borderId="136" xfId="0" applyFont="1" applyBorder="1" applyAlignment="1" applyProtection="1">
      <alignment shrinkToFit="1"/>
    </xf>
    <xf numFmtId="0" fontId="2" fillId="0" borderId="0" xfId="0" applyFont="1" applyAlignment="1" applyProtection="1">
      <alignment horizontal="right"/>
    </xf>
    <xf numFmtId="0" fontId="3" fillId="0" borderId="137" xfId="0" applyFont="1" applyBorder="1" applyProtection="1"/>
    <xf numFmtId="0" fontId="4" fillId="0" borderId="13" xfId="0" applyFont="1" applyBorder="1" applyAlignment="1" applyProtection="1">
      <alignment horizontal="center"/>
    </xf>
    <xf numFmtId="0" fontId="3" fillId="0" borderId="138" xfId="0" applyFont="1" applyBorder="1" applyProtection="1"/>
    <xf numFmtId="0" fontId="3" fillId="0" borderId="33" xfId="0" applyFont="1" applyBorder="1" applyProtection="1"/>
    <xf numFmtId="49" fontId="3" fillId="0" borderId="2" xfId="0" applyNumberFormat="1" applyFont="1" applyBorder="1" applyAlignment="1" applyProtection="1">
      <alignment horizontal="center"/>
    </xf>
    <xf numFmtId="49" fontId="3" fillId="0" borderId="47" xfId="0" applyNumberFormat="1" applyFont="1" applyBorder="1" applyAlignment="1" applyProtection="1">
      <alignment horizontal="center"/>
    </xf>
    <xf numFmtId="0" fontId="3" fillId="0" borderId="77" xfId="0" applyFont="1" applyBorder="1" applyProtection="1"/>
    <xf numFmtId="0" fontId="3" fillId="0" borderId="71" xfId="0" applyFont="1" applyBorder="1" applyProtection="1"/>
    <xf numFmtId="49" fontId="3" fillId="0" borderId="48" xfId="0" applyNumberFormat="1" applyFont="1" applyBorder="1" applyAlignment="1" applyProtection="1">
      <alignment horizontal="center"/>
    </xf>
    <xf numFmtId="0" fontId="3" fillId="0" borderId="140" xfId="0" applyFont="1" applyBorder="1" applyProtection="1"/>
    <xf numFmtId="0" fontId="3" fillId="0" borderId="141" xfId="0" applyFont="1" applyBorder="1" applyProtection="1"/>
    <xf numFmtId="0" fontId="3" fillId="0" borderId="142" xfId="0" applyFont="1" applyBorder="1" applyAlignment="1" applyProtection="1">
      <alignment horizontal="center"/>
    </xf>
    <xf numFmtId="0" fontId="3" fillId="0" borderId="143" xfId="0" applyFont="1" applyBorder="1" applyAlignment="1" applyProtection="1">
      <alignment horizontal="center"/>
    </xf>
    <xf numFmtId="49" fontId="3" fillId="0" borderId="143" xfId="0" applyNumberFormat="1" applyFont="1" applyBorder="1" applyAlignment="1" applyProtection="1">
      <alignment horizontal="center"/>
    </xf>
    <xf numFmtId="49" fontId="3" fillId="0" borderId="144" xfId="0" applyNumberFormat="1" applyFont="1" applyBorder="1" applyAlignment="1" applyProtection="1">
      <alignment horizontal="center"/>
    </xf>
    <xf numFmtId="0" fontId="3" fillId="0" borderId="145" xfId="0" applyFont="1" applyBorder="1" applyProtection="1"/>
    <xf numFmtId="0" fontId="3" fillId="0" borderId="143" xfId="0" applyFont="1" applyBorder="1" applyProtection="1"/>
    <xf numFmtId="0" fontId="3" fillId="0" borderId="146" xfId="0" applyFont="1" applyBorder="1" applyAlignment="1" applyProtection="1">
      <alignment horizontal="center"/>
    </xf>
    <xf numFmtId="0" fontId="3" fillId="0" borderId="147" xfId="0" applyFont="1" applyBorder="1" applyProtection="1"/>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33" xfId="0" applyFont="1" applyBorder="1" applyProtection="1"/>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0" fontId="3" fillId="0" borderId="149" xfId="0" applyFont="1" applyBorder="1" applyProtection="1"/>
    <xf numFmtId="0" fontId="3" fillId="0" borderId="9" xfId="0" applyFont="1" applyBorder="1" applyProtection="1"/>
    <xf numFmtId="0" fontId="3" fillId="0" borderId="136" xfId="0" applyFont="1" applyBorder="1" applyProtection="1"/>
    <xf numFmtId="0" fontId="3" fillId="0" borderId="150" xfId="0" applyFont="1" applyBorder="1" applyProtection="1"/>
    <xf numFmtId="39" fontId="3" fillId="3" borderId="22" xfId="0" applyNumberFormat="1" applyFont="1" applyFill="1" applyBorder="1" applyAlignment="1" applyProtection="1">
      <alignment shrinkToFit="1"/>
      <protection locked="0"/>
    </xf>
    <xf numFmtId="39" fontId="3" fillId="0" borderId="24" xfId="0" applyNumberFormat="1" applyFont="1" applyBorder="1" applyAlignment="1" applyProtection="1">
      <alignment shrinkToFit="1"/>
    </xf>
    <xf numFmtId="0" fontId="3" fillId="0" borderId="151" xfId="0" applyFont="1" applyBorder="1" applyProtection="1"/>
    <xf numFmtId="4" fontId="3" fillId="0" borderId="119" xfId="0" applyNumberFormat="1" applyFont="1" applyBorder="1" applyAlignment="1" applyProtection="1">
      <alignment horizontal="center"/>
    </xf>
    <xf numFmtId="0" fontId="7" fillId="0" borderId="0" xfId="0" applyFont="1" applyAlignment="1" applyProtection="1">
      <alignment horizontal="center" shrinkToFit="1"/>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2" fontId="5" fillId="0" borderId="0" xfId="0" applyNumberFormat="1" applyFont="1" applyAlignment="1" applyProtection="1">
      <alignment horizontal="center" shrinkToFit="1"/>
    </xf>
    <xf numFmtId="0" fontId="3" fillId="0" borderId="0" xfId="0" applyFont="1" applyBorder="1" applyAlignment="1" applyProtection="1">
      <alignment shrinkToFit="1"/>
    </xf>
    <xf numFmtId="0" fontId="19" fillId="0" borderId="0" xfId="0" applyFont="1" applyAlignment="1" applyProtection="1">
      <alignment horizontal="right"/>
    </xf>
    <xf numFmtId="0" fontId="23" fillId="0" borderId="21" xfId="0" applyNumberFormat="1" applyFont="1" applyBorder="1" applyAlignment="1" applyProtection="1">
      <alignment horizontal="center"/>
    </xf>
    <xf numFmtId="168" fontId="0" fillId="0" borderId="21" xfId="0" applyNumberFormat="1" applyBorder="1" applyAlignment="1" applyProtection="1">
      <alignment horizontal="center"/>
    </xf>
    <xf numFmtId="0" fontId="1" fillId="0" borderId="0" xfId="0" applyFont="1" applyAlignment="1" applyProtection="1">
      <alignment horizontal="right"/>
    </xf>
    <xf numFmtId="49" fontId="18" fillId="0" borderId="21" xfId="0" applyNumberFormat="1" applyFont="1" applyBorder="1" applyAlignment="1" applyProtection="1">
      <alignment horizontal="left"/>
      <protection locked="0"/>
    </xf>
    <xf numFmtId="0" fontId="18" fillId="0" borderId="0" xfId="0" applyFont="1" applyFill="1" applyBorder="1" applyAlignment="1"/>
    <xf numFmtId="0" fontId="11" fillId="0" borderId="0" xfId="0" applyFont="1" applyAlignment="1" applyProtection="1">
      <alignment horizontal="left"/>
    </xf>
    <xf numFmtId="0" fontId="3" fillId="0" borderId="152" xfId="0" applyFont="1" applyBorder="1" applyAlignment="1" applyProtection="1">
      <alignment shrinkToFit="1"/>
    </xf>
    <xf numFmtId="0" fontId="4" fillId="0" borderId="153" xfId="0" applyFont="1" applyBorder="1" applyAlignment="1" applyProtection="1">
      <alignment horizontal="center" shrinkToFit="1"/>
    </xf>
    <xf numFmtId="0" fontId="4" fillId="0" borderId="154" xfId="0" applyFont="1" applyBorder="1" applyAlignment="1" applyProtection="1">
      <alignment horizontal="center" shrinkToFit="1"/>
    </xf>
    <xf numFmtId="0" fontId="4" fillId="0" borderId="152" xfId="0" applyFont="1" applyBorder="1" applyAlignment="1" applyProtection="1">
      <alignment horizontal="center" shrinkToFit="1"/>
    </xf>
    <xf numFmtId="0" fontId="4" fillId="0" borderId="140" xfId="0" applyFont="1" applyBorder="1" applyAlignment="1" applyProtection="1">
      <alignment horizontal="center" shrinkToFit="1"/>
    </xf>
    <xf numFmtId="0" fontId="4" fillId="0" borderId="149" xfId="0" applyFont="1" applyBorder="1" applyAlignment="1" applyProtection="1">
      <alignment horizontal="center" shrinkToFit="1"/>
    </xf>
    <xf numFmtId="0" fontId="7" fillId="0" borderId="0" xfId="0" applyFont="1" applyAlignment="1" applyProtection="1">
      <alignment horizontal="right" shrinkToFit="1"/>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3" fillId="0" borderId="143" xfId="0" applyFont="1" applyBorder="1" applyAlignment="1" applyProtection="1">
      <alignment shrinkToFit="1"/>
    </xf>
    <xf numFmtId="0" fontId="3" fillId="0" borderId="142" xfId="0" applyFont="1" applyBorder="1" applyAlignment="1" applyProtection="1">
      <alignment shrinkToFit="1"/>
    </xf>
    <xf numFmtId="0" fontId="2" fillId="0" borderId="0" xfId="0" applyFont="1" applyBorder="1" applyAlignment="1" applyProtection="1"/>
    <xf numFmtId="0" fontId="7" fillId="0" borderId="0" xfId="0" applyFont="1" applyBorder="1" applyAlignment="1" applyProtection="1"/>
    <xf numFmtId="0" fontId="7" fillId="0" borderId="0" xfId="0" applyFont="1" applyBorder="1" applyAlignment="1" applyProtection="1">
      <alignment horizontal="center"/>
    </xf>
    <xf numFmtId="49" fontId="2" fillId="0" borderId="0" xfId="0" applyNumberFormat="1" applyFont="1" applyBorder="1" applyAlignment="1" applyProtection="1">
      <alignment horizontal="left"/>
      <protection locked="0"/>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7" fillId="0" borderId="18" xfId="0" applyFont="1" applyBorder="1" applyAlignment="1" applyProtection="1"/>
    <xf numFmtId="0" fontId="7" fillId="0" borderId="0" xfId="0" applyFont="1" applyBorder="1" applyAlignment="1" applyProtection="1"/>
    <xf numFmtId="0" fontId="7" fillId="0" borderId="18" xfId="0" applyFont="1" applyBorder="1" applyAlignment="1" applyProtection="1"/>
    <xf numFmtId="0" fontId="7" fillId="0" borderId="45" xfId="0" applyFont="1" applyBorder="1" applyProtection="1"/>
    <xf numFmtId="0" fontId="26" fillId="0" borderId="45" xfId="0" applyFont="1" applyBorder="1" applyProtection="1"/>
    <xf numFmtId="0" fontId="9" fillId="0" borderId="0" xfId="0" applyFont="1" applyBorder="1" applyAlignment="1" applyProtection="1">
      <alignment horizontal="left"/>
    </xf>
    <xf numFmtId="166" fontId="2" fillId="0" borderId="0" xfId="0" applyNumberFormat="1" applyFont="1" applyBorder="1" applyAlignment="1" applyProtection="1"/>
    <xf numFmtId="0" fontId="2" fillId="0" borderId="18" xfId="0" applyFont="1" applyFill="1" applyBorder="1" applyProtection="1"/>
    <xf numFmtId="166" fontId="2" fillId="0" borderId="0" xfId="0" applyNumberFormat="1" applyFont="1" applyAlignment="1" applyProtection="1"/>
    <xf numFmtId="49" fontId="2" fillId="0" borderId="73" xfId="0" applyNumberFormat="1" applyFont="1" applyFill="1" applyBorder="1" applyAlignment="1" applyProtection="1"/>
    <xf numFmtId="0" fontId="2" fillId="0" borderId="73" xfId="0" applyNumberFormat="1" applyFont="1" applyFill="1" applyBorder="1" applyAlignment="1" applyProtection="1"/>
    <xf numFmtId="2" fontId="2" fillId="0" borderId="73" xfId="0" applyNumberFormat="1" applyFont="1" applyFill="1" applyBorder="1" applyAlignment="1" applyProtection="1"/>
    <xf numFmtId="49" fontId="14" fillId="0" borderId="0" xfId="0" applyNumberFormat="1" applyFont="1" applyAlignment="1">
      <alignment horizontal="left" vertical="top" wrapText="1"/>
    </xf>
    <xf numFmtId="0" fontId="14" fillId="0" borderId="0" xfId="0" applyFont="1" applyFill="1" applyAlignment="1">
      <alignment horizontal="left" vertical="top" wrapText="1"/>
    </xf>
    <xf numFmtId="49" fontId="17" fillId="0" borderId="0" xfId="0" applyNumberFormat="1" applyFont="1" applyFill="1"/>
    <xf numFmtId="0" fontId="14" fillId="3" borderId="0" xfId="0" applyFont="1" applyFill="1" applyAlignment="1" applyProtection="1">
      <alignment horizontal="left"/>
      <protection locked="0"/>
    </xf>
    <xf numFmtId="0" fontId="1" fillId="0" borderId="0" xfId="0" applyFont="1" applyAlignment="1"/>
    <xf numFmtId="0" fontId="2" fillId="0" borderId="0" xfId="0" applyFont="1" applyBorder="1" applyAlignment="1" applyProtection="1">
      <alignment horizontal="center" vertical="center"/>
    </xf>
    <xf numFmtId="0" fontId="28" fillId="0" borderId="0" xfId="0" applyFont="1" applyBorder="1" applyAlignment="1" applyProtection="1">
      <alignment horizontal="center" vertical="center"/>
    </xf>
    <xf numFmtId="0" fontId="7" fillId="0" borderId="60" xfId="0" applyFont="1" applyBorder="1" applyProtection="1"/>
    <xf numFmtId="0" fontId="7" fillId="0" borderId="61" xfId="0" applyFont="1" applyBorder="1" applyAlignment="1" applyProtection="1">
      <alignment horizontal="center" vertical="center"/>
    </xf>
    <xf numFmtId="0" fontId="26" fillId="0" borderId="62" xfId="0" applyFont="1" applyBorder="1" applyAlignment="1" applyProtection="1">
      <alignment horizontal="center" vertical="center"/>
    </xf>
    <xf numFmtId="49" fontId="3" fillId="0" borderId="29" xfId="0" applyNumberFormat="1" applyFont="1" applyBorder="1" applyAlignment="1" applyProtection="1">
      <alignment horizontal="center"/>
    </xf>
    <xf numFmtId="0" fontId="29" fillId="0" borderId="21" xfId="0" applyFont="1" applyBorder="1"/>
    <xf numFmtId="0" fontId="0" fillId="0" borderId="102" xfId="0" applyBorder="1" applyProtection="1"/>
    <xf numFmtId="0" fontId="0" fillId="0" borderId="103" xfId="0" applyBorder="1" applyAlignment="1" applyProtection="1">
      <alignment horizontal="right"/>
    </xf>
    <xf numFmtId="0" fontId="0" fillId="0" borderId="42" xfId="0" applyBorder="1" applyProtection="1"/>
    <xf numFmtId="0" fontId="1" fillId="0" borderId="0" xfId="0" applyFont="1"/>
    <xf numFmtId="0" fontId="23" fillId="0" borderId="0" xfId="0" applyFont="1" applyBorder="1" applyAlignment="1" applyProtection="1">
      <alignment horizontal="right"/>
    </xf>
    <xf numFmtId="0" fontId="0" fillId="0" borderId="0" xfId="0" applyNumberFormat="1" applyBorder="1" applyAlignment="1" applyProtection="1">
      <alignment horizontal="left"/>
    </xf>
    <xf numFmtId="0" fontId="29" fillId="0" borderId="0" xfId="0" applyFont="1" applyAlignment="1" applyProtection="1">
      <alignment horizontal="right"/>
    </xf>
    <xf numFmtId="0" fontId="2" fillId="0" borderId="0" xfId="0" applyFont="1" applyBorder="1" applyAlignment="1" applyProtection="1"/>
    <xf numFmtId="0" fontId="7" fillId="0" borderId="0" xfId="0" applyFont="1" applyBorder="1" applyAlignment="1" applyProtection="1">
      <alignment horizontal="center"/>
    </xf>
    <xf numFmtId="0" fontId="7" fillId="0" borderId="0" xfId="0" applyFont="1" applyBorder="1" applyAlignment="1" applyProtection="1"/>
    <xf numFmtId="39" fontId="18" fillId="0" borderId="0" xfId="0" applyNumberFormat="1" applyFont="1" applyAlignment="1">
      <alignment horizontal="right" shrinkToFit="1"/>
    </xf>
    <xf numFmtId="39" fontId="0" fillId="0" borderId="0" xfId="0" applyNumberFormat="1" applyAlignment="1">
      <alignment horizontal="right" shrinkToFit="1"/>
    </xf>
    <xf numFmtId="39" fontId="2" fillId="0" borderId="0" xfId="0" applyNumberFormat="1" applyFont="1" applyAlignment="1">
      <alignment horizontal="right" shrinkToFit="1"/>
    </xf>
    <xf numFmtId="39" fontId="20" fillId="0" borderId="0" xfId="0" applyNumberFormat="1" applyFont="1" applyAlignment="1" applyProtection="1">
      <alignment horizontal="right" shrinkToFit="1"/>
    </xf>
    <xf numFmtId="39" fontId="2" fillId="0" borderId="0" xfId="0" applyNumberFormat="1" applyFont="1" applyAlignment="1" applyProtection="1">
      <alignment horizontal="right" shrinkToFit="1"/>
    </xf>
    <xf numFmtId="39" fontId="20" fillId="0" borderId="0" xfId="0" applyNumberFormat="1" applyFont="1" applyAlignment="1">
      <alignment horizontal="right" shrinkToFit="1"/>
    </xf>
    <xf numFmtId="39" fontId="18" fillId="0" borderId="0" xfId="0" applyNumberFormat="1" applyFont="1" applyAlignment="1" applyProtection="1">
      <alignment horizontal="right" shrinkToFit="1"/>
    </xf>
    <xf numFmtId="39" fontId="0" fillId="0" borderId="0" xfId="0" applyNumberFormat="1" applyAlignment="1" applyProtection="1">
      <alignment horizontal="right" shrinkToFit="1"/>
    </xf>
    <xf numFmtId="43" fontId="2" fillId="0" borderId="0" xfId="0" applyNumberFormat="1" applyFont="1" applyBorder="1" applyAlignment="1" applyProtection="1">
      <alignment horizontal="center" shrinkToFit="1"/>
    </xf>
    <xf numFmtId="43" fontId="2" fillId="0" borderId="0" xfId="0" applyNumberFormat="1" applyFont="1" applyBorder="1" applyAlignment="1" applyProtection="1">
      <alignment horizontal="center"/>
    </xf>
    <xf numFmtId="0" fontId="7" fillId="0" borderId="0" xfId="0" applyFont="1" applyBorder="1" applyProtection="1"/>
    <xf numFmtId="0" fontId="7" fillId="0" borderId="0" xfId="0" applyFont="1" applyBorder="1" applyAlignment="1" applyProtection="1">
      <alignment horizontal="center" vertical="center"/>
    </xf>
    <xf numFmtId="0" fontId="3" fillId="0" borderId="172" xfId="0" applyNumberFormat="1" applyFont="1" applyBorder="1" applyAlignment="1" applyProtection="1">
      <alignment horizontal="center" shrinkToFit="1"/>
    </xf>
    <xf numFmtId="16" fontId="4" fillId="0" borderId="173" xfId="0" quotePrefix="1" applyNumberFormat="1" applyFont="1" applyBorder="1" applyAlignment="1" applyProtection="1">
      <alignment horizontal="right"/>
    </xf>
    <xf numFmtId="0" fontId="4" fillId="0" borderId="173" xfId="0" applyNumberFormat="1" applyFont="1" applyFill="1" applyBorder="1" applyAlignment="1" applyProtection="1">
      <alignment horizontal="left"/>
      <protection locked="0"/>
    </xf>
    <xf numFmtId="39" fontId="4" fillId="0" borderId="173" xfId="0" applyNumberFormat="1" applyFont="1" applyFill="1" applyBorder="1" applyAlignment="1" applyProtection="1">
      <alignment shrinkToFit="1"/>
    </xf>
    <xf numFmtId="0" fontId="4" fillId="0" borderId="174" xfId="0" applyFont="1" applyBorder="1" applyAlignment="1" applyProtection="1">
      <alignment horizontal="right"/>
    </xf>
    <xf numFmtId="16" fontId="4" fillId="0" borderId="174" xfId="0" applyNumberFormat="1" applyFont="1" applyBorder="1" applyAlignment="1" applyProtection="1">
      <alignment horizontal="right"/>
    </xf>
    <xf numFmtId="0" fontId="4" fillId="0" borderId="174" xfId="0" applyNumberFormat="1" applyFont="1" applyFill="1" applyBorder="1" applyAlignment="1" applyProtection="1">
      <alignment horizontal="left"/>
      <protection locked="0"/>
    </xf>
    <xf numFmtId="39" fontId="4" fillId="0" borderId="174" xfId="0" applyNumberFormat="1" applyFont="1" applyFill="1" applyBorder="1" applyAlignment="1" applyProtection="1">
      <alignment shrinkToFit="1"/>
    </xf>
    <xf numFmtId="2" fontId="3" fillId="0" borderId="1" xfId="0" applyNumberFormat="1" applyFont="1" applyBorder="1" applyAlignment="1" applyProtection="1">
      <alignment shrinkToFit="1"/>
    </xf>
    <xf numFmtId="39" fontId="6" fillId="0" borderId="7" xfId="0" applyNumberFormat="1" applyFont="1" applyBorder="1" applyAlignment="1" applyProtection="1">
      <alignment horizontal="center" shrinkToFit="1"/>
    </xf>
    <xf numFmtId="39" fontId="6" fillId="0" borderId="175"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39" fontId="6" fillId="0" borderId="176" xfId="0" applyNumberFormat="1" applyFont="1" applyBorder="1" applyAlignment="1" applyProtection="1">
      <alignment horizontal="center" shrinkToFit="1"/>
    </xf>
    <xf numFmtId="39" fontId="6" fillId="0" borderId="177" xfId="0" applyNumberFormat="1" applyFont="1" applyBorder="1" applyAlignment="1" applyProtection="1">
      <alignment horizontal="center" shrinkToFit="1"/>
    </xf>
    <xf numFmtId="39" fontId="6" fillId="0" borderId="178" xfId="0" applyNumberFormat="1" applyFont="1" applyBorder="1" applyAlignment="1" applyProtection="1">
      <alignment horizontal="center" shrinkToFit="1"/>
    </xf>
    <xf numFmtId="39" fontId="3" fillId="0" borderId="0" xfId="0" applyNumberFormat="1" applyFont="1" applyBorder="1" applyAlignment="1" applyProtection="1">
      <alignment shrinkToFit="1"/>
    </xf>
    <xf numFmtId="2" fontId="7" fillId="0" borderId="0" xfId="0" applyNumberFormat="1" applyFont="1" applyBorder="1" applyAlignment="1" applyProtection="1"/>
    <xf numFmtId="2"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80" xfId="0" applyNumberFormat="1" applyFont="1" applyBorder="1" applyAlignment="1" applyProtection="1">
      <alignment shrinkToFit="1"/>
    </xf>
    <xf numFmtId="39" fontId="4" fillId="0" borderId="181" xfId="0" applyNumberFormat="1" applyFont="1" applyBorder="1" applyAlignment="1" applyProtection="1">
      <alignment shrinkToFit="1"/>
    </xf>
    <xf numFmtId="39" fontId="4" fillId="0" borderId="179" xfId="0" applyNumberFormat="1" applyFont="1" applyBorder="1" applyAlignment="1" applyProtection="1">
      <alignment shrinkToFit="1"/>
    </xf>
    <xf numFmtId="39" fontId="4" fillId="0" borderId="182" xfId="0" applyNumberFormat="1" applyFont="1" applyBorder="1" applyAlignment="1" applyProtection="1">
      <alignment shrinkToFit="1"/>
    </xf>
    <xf numFmtId="39" fontId="5" fillId="0" borderId="179" xfId="0" applyNumberFormat="1" applyFont="1" applyBorder="1" applyAlignment="1" applyProtection="1">
      <alignment shrinkToFit="1"/>
    </xf>
    <xf numFmtId="39" fontId="4" fillId="0" borderId="180" xfId="0" applyNumberFormat="1" applyFont="1" applyBorder="1" applyAlignment="1" applyProtection="1">
      <alignment shrinkToFit="1"/>
    </xf>
    <xf numFmtId="39" fontId="4" fillId="0" borderId="183" xfId="0" applyNumberFormat="1" applyFont="1" applyBorder="1" applyAlignment="1" applyProtection="1">
      <alignment shrinkToFit="1"/>
    </xf>
    <xf numFmtId="39" fontId="4" fillId="0" borderId="184" xfId="0" applyNumberFormat="1" applyFont="1" applyBorder="1" applyAlignment="1" applyProtection="1">
      <alignment shrinkToFit="1"/>
    </xf>
    <xf numFmtId="39" fontId="4" fillId="0" borderId="179" xfId="0" applyNumberFormat="1" applyFont="1" applyBorder="1" applyAlignment="1" applyProtection="1">
      <alignment horizontal="right" shrinkToFit="1"/>
    </xf>
    <xf numFmtId="39" fontId="22" fillId="2" borderId="0" xfId="0" applyNumberFormat="1" applyFont="1" applyFill="1" applyBorder="1" applyAlignment="1" applyProtection="1">
      <alignment horizontal="right" shrinkToFit="1"/>
      <protection locked="0"/>
    </xf>
    <xf numFmtId="39" fontId="2" fillId="0" borderId="0" xfId="0" applyNumberFormat="1" applyFont="1" applyBorder="1" applyAlignment="1" applyProtection="1">
      <alignment horizontal="right" shrinkToFit="1"/>
      <protection locked="0"/>
    </xf>
    <xf numFmtId="39" fontId="2" fillId="0" borderId="0" xfId="0" applyNumberFormat="1" applyFont="1" applyBorder="1" applyAlignment="1" applyProtection="1">
      <alignment horizontal="right" shrinkToFit="1"/>
    </xf>
    <xf numFmtId="39" fontId="2" fillId="0" borderId="0" xfId="0" applyNumberFormat="1" applyFont="1" applyAlignment="1" applyProtection="1">
      <alignment shrinkToFit="1"/>
    </xf>
    <xf numFmtId="39" fontId="9" fillId="0" borderId="0" xfId="0" applyNumberFormat="1" applyFont="1" applyAlignment="1" applyProtection="1">
      <alignment shrinkToFit="1"/>
    </xf>
    <xf numFmtId="0" fontId="7" fillId="0" borderId="21" xfId="0" applyFont="1" applyBorder="1"/>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7"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1" fontId="2" fillId="0" borderId="19" xfId="0" applyNumberFormat="1" applyFont="1" applyBorder="1" applyAlignment="1" applyProtection="1">
      <alignment horizontal="left"/>
      <protection locked="0"/>
    </xf>
    <xf numFmtId="1" fontId="2" fillId="0" borderId="20" xfId="0" applyNumberFormat="1" applyFont="1" applyBorder="1" applyAlignment="1" applyProtection="1">
      <alignment horizontal="left"/>
      <protection locked="0"/>
    </xf>
    <xf numFmtId="1" fontId="2" fillId="0" borderId="0" xfId="0" applyNumberFormat="1" applyFont="1" applyBorder="1" applyAlignment="1" applyProtection="1">
      <alignment horizontal="left"/>
      <protection locked="0"/>
    </xf>
    <xf numFmtId="1" fontId="2" fillId="0" borderId="21" xfId="0" applyNumberFormat="1" applyFont="1" applyBorder="1" applyAlignment="1" applyProtection="1">
      <alignment horizontal="left"/>
      <protection locked="0"/>
    </xf>
    <xf numFmtId="39" fontId="10" fillId="0" borderId="0" xfId="0" applyNumberFormat="1" applyFont="1" applyBorder="1" applyAlignment="1" applyProtection="1">
      <alignment horizontal="center"/>
      <protection locked="0"/>
    </xf>
    <xf numFmtId="0" fontId="4" fillId="0" borderId="0" xfId="0" applyFont="1" applyAlignment="1" applyProtection="1">
      <alignment horizontal="left"/>
    </xf>
    <xf numFmtId="49" fontId="4" fillId="0" borderId="0" xfId="0" applyNumberFormat="1" applyFont="1" applyAlignment="1" applyProtection="1">
      <alignment horizontal="center"/>
    </xf>
    <xf numFmtId="0" fontId="4" fillId="0" borderId="2" xfId="0" applyFont="1" applyBorder="1" applyAlignment="1" applyProtection="1">
      <alignment shrinkToFit="1"/>
    </xf>
    <xf numFmtId="0" fontId="4" fillId="0" borderId="1" xfId="0" applyFont="1" applyBorder="1" applyAlignment="1" applyProtection="1">
      <alignment shrinkToFit="1"/>
    </xf>
    <xf numFmtId="0" fontId="4" fillId="0" borderId="142" xfId="0" applyFont="1" applyBorder="1" applyAlignment="1" applyProtection="1">
      <alignment horizontal="center" shrinkToFit="1"/>
    </xf>
    <xf numFmtId="0" fontId="4" fillId="0" borderId="146" xfId="0" applyFont="1" applyBorder="1" applyAlignment="1" applyProtection="1">
      <alignment horizontal="center" shrinkToFit="1"/>
    </xf>
    <xf numFmtId="0" fontId="4" fillId="0" borderId="143" xfId="0" applyFont="1" applyBorder="1" applyAlignment="1" applyProtection="1">
      <alignment horizontal="center" shrinkToFit="1"/>
    </xf>
    <xf numFmtId="0" fontId="4" fillId="0" borderId="142" xfId="0" applyFont="1" applyBorder="1" applyAlignment="1" applyProtection="1">
      <alignment shrinkToFit="1"/>
    </xf>
    <xf numFmtId="0" fontId="4" fillId="0" borderId="143" xfId="0" applyFont="1" applyBorder="1" applyAlignment="1" applyProtection="1">
      <alignment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18" fillId="0" borderId="103" xfId="0" applyFont="1" applyBorder="1" applyAlignment="1" applyProtection="1">
      <alignment horizontal="right"/>
    </xf>
    <xf numFmtId="39" fontId="3" fillId="3" borderId="62" xfId="1" applyNumberFormat="1" applyFont="1" applyFill="1" applyBorder="1" applyAlignment="1" applyProtection="1">
      <alignment shrinkToFit="1"/>
      <protection locked="0"/>
    </xf>
    <xf numFmtId="167" fontId="2" fillId="3" borderId="0" xfId="0" applyNumberFormat="1" applyFont="1" applyFill="1" applyBorder="1" applyProtection="1">
      <protection locked="0"/>
    </xf>
    <xf numFmtId="0" fontId="17" fillId="0" borderId="0" xfId="0" applyFont="1" applyAlignment="1">
      <alignment horizontal="center" vertical="center"/>
    </xf>
    <xf numFmtId="49" fontId="14" fillId="0" borderId="0" xfId="0" applyNumberFormat="1" applyFont="1" applyAlignment="1">
      <alignment horizontal="left" vertical="top" wrapText="1"/>
    </xf>
    <xf numFmtId="49" fontId="17" fillId="0" borderId="0" xfId="0" applyNumberFormat="1" applyFont="1" applyFill="1" applyAlignment="1">
      <alignment horizontal="left" vertical="top" wrapText="1"/>
    </xf>
    <xf numFmtId="0" fontId="14" fillId="0" borderId="0" xfId="0" applyFont="1" applyFill="1" applyAlignment="1">
      <alignment horizontal="left" vertical="top" wrapText="1"/>
    </xf>
    <xf numFmtId="0" fontId="14" fillId="0" borderId="0" xfId="0" applyFont="1" applyAlignment="1">
      <alignment horizontal="left" wrapText="1"/>
    </xf>
    <xf numFmtId="0" fontId="14" fillId="0" borderId="0" xfId="0" applyFont="1" applyAlignment="1">
      <alignment horizontal="left" vertical="top" wrapText="1"/>
    </xf>
    <xf numFmtId="49" fontId="14" fillId="2" borderId="0" xfId="0" applyNumberFormat="1" applyFont="1" applyFill="1" applyAlignment="1">
      <alignment horizontal="left" vertical="top" wrapText="1"/>
    </xf>
    <xf numFmtId="0" fontId="17" fillId="0" borderId="0" xfId="0" applyFont="1" applyAlignment="1">
      <alignment horizontal="left" vertical="top" wrapText="1"/>
    </xf>
    <xf numFmtId="49" fontId="7" fillId="0" borderId="72" xfId="0" applyNumberFormat="1" applyFont="1" applyBorder="1" applyAlignment="1" applyProtection="1">
      <alignment horizontal="center"/>
    </xf>
    <xf numFmtId="49" fontId="7" fillId="0" borderId="73" xfId="0" applyNumberFormat="1" applyFont="1" applyBorder="1" applyAlignment="1" applyProtection="1">
      <alignment horizontal="center"/>
    </xf>
    <xf numFmtId="49" fontId="7" fillId="0" borderId="40" xfId="0" applyNumberFormat="1" applyFont="1" applyBorder="1" applyAlignment="1" applyProtection="1">
      <alignment horizontal="center"/>
    </xf>
    <xf numFmtId="0" fontId="3" fillId="0" borderId="167" xfId="0" applyFont="1" applyBorder="1" applyAlignment="1" applyProtection="1">
      <alignment horizontal="center" vertical="center" wrapText="1" shrinkToFit="1"/>
    </xf>
    <xf numFmtId="0" fontId="3" fillId="0" borderId="168" xfId="0" applyFont="1" applyBorder="1" applyAlignment="1" applyProtection="1">
      <alignment horizontal="center" vertical="center" wrapText="1" shrinkToFit="1"/>
    </xf>
    <xf numFmtId="0" fontId="3" fillId="0" borderId="169" xfId="0" applyFont="1" applyBorder="1" applyAlignment="1" applyProtection="1">
      <alignment horizontal="center" vertical="center" wrapText="1" shrinkToFit="1"/>
    </xf>
    <xf numFmtId="0" fontId="3" fillId="0" borderId="124" xfId="0" applyFont="1" applyBorder="1" applyAlignment="1" applyProtection="1">
      <alignment horizontal="center" vertical="center" wrapText="1" shrinkToFit="1"/>
    </xf>
    <xf numFmtId="0" fontId="3" fillId="0" borderId="131" xfId="0" applyFont="1" applyBorder="1" applyAlignment="1" applyProtection="1">
      <alignment horizontal="center" vertical="center" wrapText="1" shrinkToFit="1"/>
    </xf>
    <xf numFmtId="0" fontId="3" fillId="0" borderId="134" xfId="0" applyFont="1" applyBorder="1" applyAlignment="1" applyProtection="1">
      <alignment horizontal="center" vertical="center" wrapText="1" shrinkToFit="1"/>
    </xf>
    <xf numFmtId="0" fontId="3" fillId="0" borderId="125"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2" fillId="0" borderId="125" xfId="0" applyFont="1" applyBorder="1" applyAlignment="1" applyProtection="1">
      <alignment horizontal="center" vertical="center" wrapText="1" shrinkToFit="1"/>
    </xf>
    <xf numFmtId="0" fontId="32" fillId="0" borderId="37" xfId="0" applyFont="1" applyBorder="1" applyAlignment="1" applyProtection="1">
      <alignment horizontal="center" vertical="center" wrapText="1" shrinkToFit="1"/>
    </xf>
    <xf numFmtId="0" fontId="32" fillId="0" borderId="38" xfId="0" applyFont="1" applyBorder="1" applyAlignment="1" applyProtection="1">
      <alignment horizontal="center" vertical="center" wrapText="1" shrinkToFit="1"/>
    </xf>
    <xf numFmtId="0" fontId="32" fillId="0" borderId="170" xfId="0" applyFont="1" applyBorder="1" applyAlignment="1" applyProtection="1">
      <alignment horizontal="center" vertical="center" wrapText="1" shrinkToFit="1"/>
    </xf>
    <xf numFmtId="0" fontId="32" fillId="0" borderId="169" xfId="0" applyFont="1" applyBorder="1" applyAlignment="1" applyProtection="1">
      <alignment horizontal="center" vertical="center" wrapText="1" shrinkToFit="1"/>
    </xf>
    <xf numFmtId="0" fontId="3" fillId="0" borderId="171" xfId="0" applyFont="1" applyBorder="1" applyAlignment="1" applyProtection="1">
      <alignment horizontal="center" vertical="center" wrapText="1" shrinkToFit="1"/>
    </xf>
    <xf numFmtId="0" fontId="3" fillId="0" borderId="148" xfId="0" applyFont="1" applyBorder="1" applyAlignment="1" applyProtection="1">
      <alignment horizontal="center" vertical="center" shrinkToFit="1"/>
    </xf>
    <xf numFmtId="0" fontId="3" fillId="0" borderId="128" xfId="0" applyFont="1" applyBorder="1" applyAlignment="1" applyProtection="1">
      <alignment horizontal="center" vertical="center" shrinkToFit="1"/>
    </xf>
    <xf numFmtId="0" fontId="3" fillId="0" borderId="129" xfId="0" applyFont="1" applyBorder="1" applyAlignment="1" applyProtection="1">
      <alignment horizontal="center" vertical="center" shrinkToFit="1"/>
    </xf>
    <xf numFmtId="0" fontId="4" fillId="0" borderId="125"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0" fontId="4" fillId="0" borderId="124" xfId="0" applyFont="1" applyBorder="1" applyAlignment="1" applyProtection="1">
      <alignment horizontal="center" vertical="center" wrapText="1" shrinkToFit="1"/>
    </xf>
    <xf numFmtId="0" fontId="4" fillId="0" borderId="131" xfId="0" applyFont="1" applyBorder="1" applyAlignment="1" applyProtection="1">
      <alignment horizontal="center" vertical="center" wrapText="1" shrinkToFit="1"/>
    </xf>
    <xf numFmtId="0" fontId="4" fillId="0" borderId="134" xfId="0" applyFont="1" applyBorder="1" applyAlignment="1" applyProtection="1">
      <alignment horizontal="center" vertical="center" wrapText="1" shrinkToFit="1"/>
    </xf>
    <xf numFmtId="0" fontId="31" fillId="0" borderId="170" xfId="0" applyFont="1" applyBorder="1" applyAlignment="1" applyProtection="1">
      <alignment horizontal="center" vertical="center" wrapText="1" shrinkToFit="1"/>
    </xf>
    <xf numFmtId="0" fontId="31" fillId="0" borderId="169" xfId="0" applyFont="1" applyBorder="1" applyAlignment="1" applyProtection="1">
      <alignment horizontal="center" vertical="center" wrapText="1" shrinkToFit="1"/>
    </xf>
    <xf numFmtId="0" fontId="4" fillId="0" borderId="171" xfId="0" applyFont="1" applyBorder="1" applyAlignment="1" applyProtection="1">
      <alignment horizontal="center" vertical="center" wrapText="1" shrinkToFit="1"/>
    </xf>
    <xf numFmtId="0" fontId="30" fillId="0" borderId="167" xfId="0" applyFont="1" applyBorder="1" applyAlignment="1" applyProtection="1">
      <alignment horizontal="center" vertical="center" wrapText="1" shrinkToFit="1"/>
    </xf>
    <xf numFmtId="0" fontId="30" fillId="0" borderId="168" xfId="0" applyFont="1" applyBorder="1" applyAlignment="1" applyProtection="1">
      <alignment horizontal="center" vertical="center" wrapText="1" shrinkToFit="1"/>
    </xf>
    <xf numFmtId="0" fontId="30" fillId="0" borderId="169" xfId="0" applyFont="1" applyBorder="1" applyAlignment="1" applyProtection="1">
      <alignment horizontal="center" vertical="center" wrapText="1" shrinkToFit="1"/>
    </xf>
    <xf numFmtId="0" fontId="30" fillId="0" borderId="124" xfId="0" applyFont="1" applyBorder="1" applyAlignment="1" applyProtection="1">
      <alignment horizontal="center" vertical="center" wrapText="1" shrinkToFit="1"/>
    </xf>
    <xf numFmtId="0" fontId="30" fillId="0" borderId="131" xfId="0" applyFont="1" applyBorder="1" applyAlignment="1" applyProtection="1">
      <alignment horizontal="center" vertical="center" wrapText="1" shrinkToFit="1"/>
    </xf>
    <xf numFmtId="0" fontId="30" fillId="0" borderId="134" xfId="0" applyFont="1" applyBorder="1" applyAlignment="1" applyProtection="1">
      <alignment horizontal="center" vertical="center" wrapText="1" shrinkToFit="1"/>
    </xf>
    <xf numFmtId="0" fontId="30" fillId="0" borderId="125" xfId="0" applyFont="1" applyBorder="1" applyAlignment="1" applyProtection="1">
      <alignment horizontal="center" vertical="center" wrapText="1" shrinkToFit="1"/>
    </xf>
    <xf numFmtId="0" fontId="30" fillId="0" borderId="37" xfId="0" applyFont="1" applyBorder="1" applyAlignment="1" applyProtection="1">
      <alignment horizontal="center" vertical="center" wrapText="1" shrinkToFit="1"/>
    </xf>
    <xf numFmtId="0" fontId="30" fillId="0" borderId="38" xfId="0" applyFont="1" applyBorder="1" applyAlignment="1" applyProtection="1">
      <alignment horizontal="center" vertical="center" wrapText="1" shrinkToFit="1"/>
    </xf>
    <xf numFmtId="0" fontId="2" fillId="3" borderId="0" xfId="0" applyNumberFormat="1" applyFont="1" applyFill="1" applyBorder="1" applyAlignment="1" applyProtection="1">
      <alignment horizontal="left"/>
      <protection locked="0"/>
    </xf>
    <xf numFmtId="0" fontId="2" fillId="3" borderId="18" xfId="0" applyNumberFormat="1" applyFont="1" applyFill="1" applyBorder="1" applyAlignment="1" applyProtection="1">
      <alignment horizontal="left"/>
      <protection locked="0"/>
    </xf>
    <xf numFmtId="39" fontId="9" fillId="3" borderId="0" xfId="0" applyNumberFormat="1" applyFont="1" applyFill="1" applyBorder="1" applyAlignment="1" applyProtection="1">
      <alignment horizontal="right"/>
      <protection locked="0"/>
    </xf>
    <xf numFmtId="39" fontId="9" fillId="0" borderId="0" xfId="0" applyNumberFormat="1" applyFont="1" applyBorder="1" applyAlignment="1" applyProtection="1">
      <alignment horizontal="right"/>
      <protection locked="0"/>
    </xf>
    <xf numFmtId="39" fontId="9" fillId="0" borderId="0" xfId="0" applyNumberFormat="1" applyFont="1" applyBorder="1" applyAlignment="1" applyProtection="1">
      <alignment horizontal="right"/>
    </xf>
    <xf numFmtId="0" fontId="22" fillId="2" borderId="0" xfId="0" applyNumberFormat="1" applyFont="1" applyFill="1" applyBorder="1" applyAlignment="1" applyProtection="1">
      <alignment horizontal="left"/>
      <protection locked="0"/>
    </xf>
    <xf numFmtId="0" fontId="22" fillId="2" borderId="18" xfId="0" applyNumberFormat="1" applyFont="1" applyFill="1" applyBorder="1" applyAlignment="1" applyProtection="1">
      <alignment horizontal="left"/>
      <protection locked="0"/>
    </xf>
    <xf numFmtId="0" fontId="3" fillId="0" borderId="139" xfId="0" applyFont="1" applyBorder="1" applyAlignment="1" applyProtection="1">
      <alignment horizontal="center"/>
    </xf>
    <xf numFmtId="0" fontId="3" fillId="0" borderId="71" xfId="0" applyFont="1" applyBorder="1" applyAlignment="1" applyProtection="1">
      <alignment horizontal="center"/>
    </xf>
    <xf numFmtId="0" fontId="4" fillId="0" borderId="0" xfId="0" applyFont="1" applyAlignment="1" applyProtection="1">
      <alignment horizontal="center"/>
    </xf>
    <xf numFmtId="49" fontId="9" fillId="3" borderId="0" xfId="0" applyNumberFormat="1" applyFont="1" applyFill="1" applyBorder="1" applyAlignment="1" applyProtection="1">
      <alignment horizontal="left"/>
      <protection locked="0"/>
    </xf>
    <xf numFmtId="49" fontId="9" fillId="3" borderId="18" xfId="0" applyNumberFormat="1" applyFont="1" applyFill="1" applyBorder="1" applyAlignment="1" applyProtection="1">
      <alignment horizontal="left"/>
      <protection locked="0"/>
    </xf>
    <xf numFmtId="49" fontId="2" fillId="3" borderId="0" xfId="0" applyNumberFormat="1" applyFont="1" applyFill="1" applyBorder="1" applyAlignment="1" applyProtection="1">
      <alignment horizontal="left"/>
      <protection locked="0"/>
    </xf>
    <xf numFmtId="49" fontId="2" fillId="3" borderId="18" xfId="0" applyNumberFormat="1" applyFont="1" applyFill="1" applyBorder="1" applyAlignment="1" applyProtection="1">
      <alignment horizontal="left"/>
      <protection locked="0"/>
    </xf>
    <xf numFmtId="49" fontId="2" fillId="2" borderId="0" xfId="0" applyNumberFormat="1" applyFont="1" applyFill="1" applyBorder="1" applyAlignment="1" applyProtection="1">
      <alignment horizontal="left"/>
      <protection locked="0"/>
    </xf>
    <xf numFmtId="49" fontId="2" fillId="2" borderId="18" xfId="0" applyNumberFormat="1" applyFont="1" applyFill="1" applyBorder="1" applyAlignment="1" applyProtection="1">
      <alignment horizontal="left"/>
      <protection locked="0"/>
    </xf>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0" fontId="2" fillId="0" borderId="45" xfId="0" applyFont="1" applyBorder="1" applyAlignment="1"/>
    <xf numFmtId="0" fontId="2" fillId="0" borderId="0" xfId="0" applyFont="1" applyBorder="1" applyAlignment="1"/>
    <xf numFmtId="39" fontId="2" fillId="2" borderId="0" xfId="0" applyNumberFormat="1" applyFont="1" applyFill="1" applyBorder="1" applyAlignment="1" applyProtection="1">
      <alignment shrinkToFit="1"/>
      <protection locked="0"/>
    </xf>
    <xf numFmtId="39" fontId="2" fillId="0" borderId="0" xfId="0" applyNumberFormat="1" applyFont="1" applyBorder="1" applyAlignment="1" applyProtection="1">
      <alignment shrinkToFit="1"/>
    </xf>
    <xf numFmtId="4" fontId="2" fillId="0" borderId="0" xfId="0" applyNumberFormat="1" applyFont="1" applyBorder="1" applyAlignment="1" applyProtection="1">
      <alignment shrinkToFit="1"/>
    </xf>
    <xf numFmtId="0" fontId="7" fillId="0" borderId="45" xfId="0" applyFont="1" applyBorder="1" applyAlignment="1" applyProtection="1">
      <alignment horizontal="center"/>
    </xf>
    <xf numFmtId="0" fontId="7" fillId="0" borderId="0" xfId="0" applyFont="1" applyBorder="1" applyAlignment="1" applyProtection="1">
      <alignment horizontal="center"/>
    </xf>
    <xf numFmtId="0" fontId="2" fillId="0" borderId="0" xfId="0" applyFont="1" applyBorder="1" applyAlignment="1" applyProtection="1"/>
    <xf numFmtId="49" fontId="7" fillId="0" borderId="60" xfId="0" applyNumberFormat="1" applyFont="1" applyBorder="1" applyAlignment="1" applyProtection="1">
      <alignment horizontal="center"/>
    </xf>
    <xf numFmtId="49" fontId="7" fillId="0" borderId="61" xfId="0" applyNumberFormat="1" applyFont="1" applyBorder="1" applyAlignment="1" applyProtection="1">
      <alignment horizontal="center"/>
    </xf>
    <xf numFmtId="167" fontId="10" fillId="0" borderId="61" xfId="0" applyNumberFormat="1" applyFont="1" applyBorder="1" applyAlignment="1" applyProtection="1"/>
    <xf numFmtId="167" fontId="10" fillId="0" borderId="62" xfId="0" applyNumberFormat="1" applyFont="1" applyBorder="1" applyAlignment="1" applyProtection="1"/>
    <xf numFmtId="0" fontId="4" fillId="3" borderId="0" xfId="0" applyFont="1" applyFill="1" applyAlignment="1" applyProtection="1">
      <alignment horizontal="center"/>
      <protection locked="0"/>
    </xf>
    <xf numFmtId="0" fontId="4" fillId="0" borderId="148" xfId="0" applyFont="1" applyBorder="1" applyAlignment="1" applyProtection="1">
      <alignment horizontal="center" vertical="center" shrinkToFit="1"/>
    </xf>
    <xf numFmtId="0" fontId="4" fillId="0" borderId="128" xfId="0" applyFont="1" applyBorder="1" applyAlignment="1" applyProtection="1">
      <alignment horizontal="center" vertical="center" shrinkToFit="1"/>
    </xf>
    <xf numFmtId="0" fontId="4" fillId="0" borderId="129" xfId="0" applyFont="1" applyBorder="1" applyAlignment="1" applyProtection="1">
      <alignment horizontal="center" vertical="center" shrinkToFit="1"/>
    </xf>
    <xf numFmtId="0" fontId="4" fillId="0" borderId="167" xfId="0" applyFont="1" applyBorder="1" applyAlignment="1" applyProtection="1">
      <alignment horizontal="center" vertical="center" wrapText="1" shrinkToFit="1"/>
    </xf>
    <xf numFmtId="0" fontId="4" fillId="0" borderId="168" xfId="0" applyFont="1" applyBorder="1" applyAlignment="1" applyProtection="1">
      <alignment horizontal="center" vertical="center" wrapText="1" shrinkToFit="1"/>
    </xf>
    <xf numFmtId="0" fontId="4" fillId="0" borderId="169" xfId="0" applyFont="1" applyBorder="1" applyAlignment="1" applyProtection="1">
      <alignment horizontal="center" vertical="center" wrapText="1" shrinkToFit="1"/>
    </xf>
    <xf numFmtId="0" fontId="7" fillId="0" borderId="72" xfId="0" applyFont="1" applyBorder="1" applyAlignment="1" applyProtection="1">
      <alignment horizontal="center"/>
    </xf>
    <xf numFmtId="0" fontId="7" fillId="0" borderId="73" xfId="0" applyFont="1" applyBorder="1" applyAlignment="1" applyProtection="1">
      <alignment horizontal="center"/>
    </xf>
    <xf numFmtId="0" fontId="2" fillId="0" borderId="73" xfId="0" applyFont="1" applyBorder="1" applyAlignment="1" applyProtection="1"/>
    <xf numFmtId="0" fontId="7" fillId="0" borderId="74" xfId="0" applyFont="1" applyBorder="1" applyAlignment="1" applyProtection="1">
      <alignment horizontal="center"/>
    </xf>
    <xf numFmtId="0" fontId="7" fillId="0" borderId="75" xfId="0" applyFont="1" applyBorder="1" applyAlignment="1" applyProtection="1">
      <alignment horizontal="center"/>
    </xf>
    <xf numFmtId="0" fontId="7" fillId="0" borderId="76" xfId="0" applyFont="1" applyBorder="1" applyAlignment="1" applyProtection="1">
      <alignment horizontal="center"/>
    </xf>
    <xf numFmtId="49" fontId="22" fillId="2" borderId="0" xfId="0" applyNumberFormat="1" applyFont="1" applyFill="1" applyBorder="1" applyAlignment="1" applyProtection="1">
      <alignment horizontal="left"/>
      <protection locked="0"/>
    </xf>
    <xf numFmtId="49" fontId="22" fillId="2" borderId="18" xfId="0" applyNumberFormat="1" applyFont="1" applyFill="1" applyBorder="1" applyAlignment="1" applyProtection="1">
      <alignment horizontal="left"/>
      <protection locked="0"/>
    </xf>
    <xf numFmtId="39" fontId="22" fillId="2" borderId="0" xfId="0" applyNumberFormat="1" applyFont="1" applyFill="1" applyBorder="1" applyAlignment="1" applyProtection="1">
      <alignment horizontal="right"/>
      <protection locked="0"/>
    </xf>
    <xf numFmtId="39" fontId="2" fillId="0" borderId="0" xfId="0" applyNumberFormat="1" applyFont="1" applyBorder="1" applyAlignment="1" applyProtection="1">
      <alignment horizontal="right"/>
      <protection locked="0"/>
    </xf>
    <xf numFmtId="39" fontId="2" fillId="0" borderId="0" xfId="0" applyNumberFormat="1" applyFont="1" applyBorder="1" applyAlignment="1" applyProtection="1">
      <alignment horizontal="right"/>
    </xf>
    <xf numFmtId="0" fontId="22" fillId="2" borderId="0" xfId="0" applyNumberFormat="1" applyFont="1" applyFill="1" applyBorder="1" applyAlignment="1" applyProtection="1">
      <protection locked="0"/>
    </xf>
    <xf numFmtId="0" fontId="22" fillId="2" borderId="18" xfId="0" applyNumberFormat="1" applyFont="1" applyFill="1" applyBorder="1" applyAlignment="1" applyProtection="1">
      <protection locked="0"/>
    </xf>
    <xf numFmtId="49" fontId="22" fillId="2" borderId="0" xfId="0" applyNumberFormat="1" applyFont="1" applyFill="1" applyBorder="1" applyAlignment="1" applyProtection="1">
      <alignment horizontal="left" shrinkToFit="1"/>
      <protection locked="0"/>
    </xf>
    <xf numFmtId="49" fontId="22" fillId="2" borderId="18" xfId="0" applyNumberFormat="1" applyFont="1" applyFill="1" applyBorder="1" applyAlignment="1" applyProtection="1">
      <alignment horizontal="left" shrinkToFit="1"/>
      <protection locked="0"/>
    </xf>
    <xf numFmtId="0" fontId="19" fillId="0" borderId="0" xfId="0" applyFont="1" applyAlignment="1" applyProtection="1">
      <alignment horizontal="center"/>
    </xf>
    <xf numFmtId="0" fontId="19" fillId="0" borderId="0" xfId="0" applyFont="1" applyFill="1" applyAlignment="1" applyProtection="1">
      <alignment horizontal="center"/>
      <protection locked="0"/>
    </xf>
    <xf numFmtId="44" fontId="0" fillId="0" borderId="60" xfId="0" applyNumberFormat="1" applyBorder="1" applyAlignment="1" applyProtection="1">
      <alignment horizontal="center" shrinkToFit="1"/>
      <protection locked="0"/>
    </xf>
    <xf numFmtId="44" fontId="0" fillId="0" borderId="62" xfId="0" applyNumberFormat="1" applyBorder="1" applyAlignment="1" applyProtection="1">
      <alignment horizontal="center" shrinkToFit="1"/>
      <protection locked="0"/>
    </xf>
    <xf numFmtId="49" fontId="9" fillId="0" borderId="0" xfId="0" applyNumberFormat="1" applyFont="1" applyBorder="1" applyAlignment="1" applyProtection="1">
      <alignment horizontal="left"/>
    </xf>
    <xf numFmtId="49" fontId="9" fillId="0" borderId="18" xfId="0" applyNumberFormat="1" applyFont="1" applyBorder="1" applyAlignment="1" applyProtection="1">
      <alignment horizontal="left"/>
    </xf>
    <xf numFmtId="49" fontId="2" fillId="0" borderId="0" xfId="0" applyNumberFormat="1" applyFont="1" applyBorder="1" applyAlignment="1" applyProtection="1">
      <alignment horizontal="left"/>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0" fontId="4" fillId="0" borderId="0" xfId="0" applyFont="1" applyFill="1" applyAlignment="1" applyProtection="1">
      <alignment horizontal="center"/>
      <protection locked="0"/>
    </xf>
    <xf numFmtId="0" fontId="22" fillId="0" borderId="0" xfId="0" applyNumberFormat="1" applyFont="1" applyFill="1" applyBorder="1" applyAlignment="1" applyProtection="1">
      <alignment horizontal="left"/>
    </xf>
    <xf numFmtId="0" fontId="22" fillId="0" borderId="18" xfId="0" applyNumberFormat="1" applyFont="1" applyFill="1" applyBorder="1" applyAlignment="1" applyProtection="1">
      <alignment horizontal="left"/>
    </xf>
    <xf numFmtId="49" fontId="22" fillId="0" borderId="0" xfId="0" applyNumberFormat="1" applyFont="1" applyFill="1" applyBorder="1" applyAlignment="1" applyProtection="1">
      <alignment horizontal="left"/>
    </xf>
    <xf numFmtId="39" fontId="22" fillId="0" borderId="0" xfId="0" applyNumberFormat="1" applyFont="1" applyFill="1" applyBorder="1" applyAlignment="1" applyProtection="1">
      <alignment horizontal="right"/>
    </xf>
    <xf numFmtId="49" fontId="22" fillId="0" borderId="0" xfId="0" applyNumberFormat="1" applyFont="1" applyFill="1" applyBorder="1" applyAlignment="1" applyProtection="1">
      <alignment horizontal="left" shrinkToFit="1"/>
    </xf>
    <xf numFmtId="49" fontId="22" fillId="0" borderId="18" xfId="0" applyNumberFormat="1" applyFont="1" applyFill="1" applyBorder="1" applyAlignment="1" applyProtection="1">
      <alignment horizontal="left" shrinkToFit="1"/>
    </xf>
    <xf numFmtId="39" fontId="22" fillId="0" borderId="0" xfId="0" applyNumberFormat="1" applyFont="1" applyFill="1" applyBorder="1" applyAlignment="1" applyProtection="1">
      <alignment horizontal="right" shrinkToFit="1"/>
    </xf>
    <xf numFmtId="39" fontId="22" fillId="0" borderId="18" xfId="0" applyNumberFormat="1" applyFont="1" applyFill="1" applyBorder="1" applyAlignment="1" applyProtection="1">
      <alignment horizontal="right"/>
    </xf>
    <xf numFmtId="39" fontId="2" fillId="0" borderId="0" xfId="0" applyNumberFormat="1" applyFont="1" applyBorder="1" applyAlignment="1" applyProtection="1">
      <alignment horizontal="right" shrinkToFit="1"/>
      <protection locked="0"/>
    </xf>
    <xf numFmtId="39" fontId="2" fillId="0" borderId="18" xfId="0" applyNumberFormat="1" applyFont="1" applyBorder="1" applyAlignment="1" applyProtection="1">
      <alignment horizontal="right"/>
      <protection locked="0"/>
    </xf>
    <xf numFmtId="39" fontId="2" fillId="0" borderId="0" xfId="0" applyNumberFormat="1" applyFont="1" applyBorder="1" applyAlignment="1" applyProtection="1">
      <alignment horizontal="right" shrinkToFit="1"/>
    </xf>
    <xf numFmtId="39" fontId="2" fillId="0" borderId="18" xfId="0" applyNumberFormat="1" applyFont="1" applyBorder="1" applyAlignment="1" applyProtection="1">
      <alignment horizontal="right"/>
    </xf>
    <xf numFmtId="44" fontId="0" fillId="0" borderId="60" xfId="0" applyNumberFormat="1" applyBorder="1" applyAlignment="1" applyProtection="1">
      <alignment horizontal="center"/>
      <protection locked="0"/>
    </xf>
    <xf numFmtId="44" fontId="0" fillId="0" borderId="62" xfId="0" applyNumberFormat="1" applyBorder="1" applyAlignment="1" applyProtection="1">
      <alignment horizontal="center"/>
      <protection locked="0"/>
    </xf>
    <xf numFmtId="0" fontId="2" fillId="0" borderId="44" xfId="0" applyFont="1" applyBorder="1" applyAlignment="1"/>
    <xf numFmtId="0" fontId="2" fillId="0" borderId="42" xfId="0" applyFont="1" applyBorder="1" applyAlignment="1"/>
    <xf numFmtId="0" fontId="2" fillId="0" borderId="103" xfId="0" applyFont="1" applyBorder="1" applyAlignment="1" applyProtection="1">
      <alignment horizontal="left"/>
      <protection locked="0"/>
    </xf>
    <xf numFmtId="0" fontId="2" fillId="0" borderId="21" xfId="0" applyNumberFormat="1" applyFont="1" applyBorder="1" applyAlignment="1" applyProtection="1">
      <alignment horizontal="left"/>
      <protection locked="0"/>
    </xf>
    <xf numFmtId="0" fontId="18" fillId="0" borderId="73" xfId="0" applyFont="1" applyBorder="1" applyAlignment="1">
      <alignment horizontal="center"/>
    </xf>
    <xf numFmtId="0" fontId="1" fillId="0" borderId="0" xfId="0" applyFont="1" applyFill="1" applyAlignment="1" applyProtection="1">
      <alignment horizontal="center"/>
    </xf>
    <xf numFmtId="0" fontId="1" fillId="0" borderId="0" xfId="0" applyFont="1" applyAlignment="1" applyProtection="1">
      <alignment horizontal="center"/>
    </xf>
    <xf numFmtId="0" fontId="18" fillId="0" borderId="0" xfId="0" applyFont="1" applyFill="1" applyBorder="1" applyAlignment="1">
      <alignment horizontal="left"/>
    </xf>
    <xf numFmtId="0" fontId="18" fillId="0" borderId="21" xfId="0" applyFont="1" applyBorder="1" applyAlignment="1" applyProtection="1">
      <alignment horizontal="center"/>
    </xf>
    <xf numFmtId="0" fontId="1" fillId="0" borderId="75" xfId="0" applyFont="1" applyBorder="1" applyAlignment="1" applyProtection="1">
      <alignment horizontal="center"/>
    </xf>
    <xf numFmtId="44" fontId="2" fillId="0" borderId="74" xfId="0" applyNumberFormat="1" applyFont="1" applyBorder="1" applyAlignment="1" applyProtection="1">
      <alignment horizontal="right"/>
      <protection locked="0"/>
    </xf>
    <xf numFmtId="44" fontId="2" fillId="0" borderId="76" xfId="0" applyNumberFormat="1" applyFont="1" applyBorder="1" applyAlignment="1" applyProtection="1">
      <alignment horizontal="right"/>
      <protection locked="0"/>
    </xf>
    <xf numFmtId="43" fontId="2" fillId="0" borderId="95" xfId="0" applyNumberFormat="1" applyFont="1" applyBorder="1" applyAlignment="1" applyProtection="1">
      <alignment horizontal="right"/>
      <protection locked="0"/>
    </xf>
    <xf numFmtId="43" fontId="2" fillId="0" borderId="96"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4" xfId="0" applyNumberFormat="1" applyFont="1" applyBorder="1" applyAlignment="1" applyProtection="1">
      <alignment horizontal="right"/>
    </xf>
    <xf numFmtId="165" fontId="2" fillId="0" borderId="95" xfId="0" applyNumberFormat="1" applyFont="1" applyBorder="1" applyAlignment="1" applyProtection="1">
      <alignment horizontal="right"/>
    </xf>
    <xf numFmtId="165" fontId="2" fillId="0" borderId="96" xfId="0" applyNumberFormat="1" applyFont="1" applyBorder="1" applyAlignment="1" applyProtection="1">
      <alignment horizontal="right"/>
    </xf>
    <xf numFmtId="0" fontId="1" fillId="0" borderId="75" xfId="0" applyFont="1" applyBorder="1" applyAlignment="1">
      <alignment horizontal="center"/>
    </xf>
    <xf numFmtId="44" fontId="2" fillId="0" borderId="91" xfId="0" applyNumberFormat="1" applyFont="1" applyBorder="1" applyAlignment="1">
      <alignment horizontal="right" shrinkToFit="1"/>
    </xf>
    <xf numFmtId="44" fontId="2" fillId="0" borderId="97" xfId="0" applyNumberFormat="1" applyFont="1" applyBorder="1" applyAlignment="1">
      <alignment horizontal="right" shrinkToFit="1"/>
    </xf>
    <xf numFmtId="44" fontId="2" fillId="0" borderId="98" xfId="0" applyNumberFormat="1" applyFont="1" applyBorder="1" applyAlignment="1">
      <alignment horizontal="right" shrinkToFit="1"/>
    </xf>
    <xf numFmtId="44" fontId="2" fillId="0" borderId="92" xfId="0" applyNumberFormat="1" applyFont="1" applyBorder="1" applyAlignment="1" applyProtection="1">
      <alignment horizontal="right" shrinkToFit="1"/>
      <protection locked="0"/>
    </xf>
    <xf numFmtId="44" fontId="2" fillId="0" borderId="99" xfId="0" applyNumberFormat="1" applyFont="1" applyBorder="1" applyAlignment="1" applyProtection="1">
      <alignment horizontal="right" shrinkToFit="1"/>
      <protection locked="0"/>
    </xf>
    <xf numFmtId="44" fontId="2" fillId="0" borderId="100" xfId="0" applyNumberFormat="1" applyFont="1" applyBorder="1" applyAlignment="1" applyProtection="1">
      <alignment horizontal="right" shrinkToFit="1"/>
      <protection locked="0"/>
    </xf>
    <xf numFmtId="44" fontId="2" fillId="0" borderId="95" xfId="0" applyNumberFormat="1" applyFont="1" applyBorder="1" applyAlignment="1">
      <alignment horizontal="right" shrinkToFit="1"/>
    </xf>
    <xf numFmtId="44" fontId="2" fillId="0" borderId="101" xfId="0" applyNumberFormat="1" applyFont="1" applyBorder="1" applyAlignment="1">
      <alignment horizontal="right" shrinkToFit="1"/>
    </xf>
    <xf numFmtId="44" fontId="2" fillId="0" borderId="96" xfId="0" applyNumberFormat="1" applyFont="1" applyBorder="1" applyAlignment="1">
      <alignment horizontal="right" shrinkToFit="1"/>
    </xf>
    <xf numFmtId="0" fontId="28" fillId="0" borderId="61" xfId="0" applyFont="1" applyBorder="1" applyAlignment="1" applyProtection="1">
      <alignment horizontal="left" vertical="top" wrapText="1" shrinkToFit="1"/>
    </xf>
    <xf numFmtId="0" fontId="0" fillId="0" borderId="21" xfId="0" applyBorder="1" applyAlignment="1" applyProtection="1">
      <alignment horizontal="center"/>
    </xf>
    <xf numFmtId="44" fontId="2" fillId="0" borderId="91" xfId="0" applyNumberFormat="1" applyFont="1" applyBorder="1" applyAlignment="1" applyProtection="1">
      <alignment horizontal="right" shrinkToFit="1"/>
    </xf>
    <xf numFmtId="44" fontId="2" fillId="0" borderId="97" xfId="0" applyNumberFormat="1" applyFont="1" applyBorder="1" applyAlignment="1" applyProtection="1">
      <alignment horizontal="right" shrinkToFit="1"/>
    </xf>
    <xf numFmtId="44" fontId="2" fillId="0" borderId="98" xfId="0" applyNumberFormat="1" applyFont="1" applyBorder="1" applyAlignment="1" applyProtection="1">
      <alignment horizontal="right" shrinkToFit="1"/>
    </xf>
    <xf numFmtId="44" fontId="2" fillId="0" borderId="95" xfId="0" applyNumberFormat="1" applyFont="1" applyBorder="1" applyAlignment="1" applyProtection="1">
      <alignment horizontal="right" shrinkToFit="1"/>
    </xf>
    <xf numFmtId="44" fontId="2" fillId="0" borderId="101" xfId="0" applyNumberFormat="1" applyFont="1" applyBorder="1" applyAlignment="1" applyProtection="1">
      <alignment horizontal="right" shrinkToFit="1"/>
    </xf>
    <xf numFmtId="44" fontId="2" fillId="0" borderId="96" xfId="0" applyNumberFormat="1" applyFont="1" applyBorder="1" applyAlignment="1" applyProtection="1">
      <alignment horizontal="right" shrinkToFit="1"/>
    </xf>
    <xf numFmtId="39" fontId="2" fillId="0" borderId="159" xfId="0" applyNumberFormat="1" applyFont="1" applyBorder="1" applyAlignment="1" applyProtection="1"/>
    <xf numFmtId="39" fontId="2" fillId="0" borderId="160" xfId="0" applyNumberFormat="1" applyFont="1" applyBorder="1" applyAlignment="1" applyProtection="1"/>
    <xf numFmtId="49" fontId="2" fillId="0" borderId="158" xfId="0" applyNumberFormat="1" applyFont="1" applyBorder="1" applyAlignment="1" applyProtection="1">
      <alignment horizontal="left"/>
    </xf>
    <xf numFmtId="0" fontId="2" fillId="0" borderId="159" xfId="0" applyNumberFormat="1" applyFont="1" applyBorder="1" applyAlignment="1" applyProtection="1">
      <alignment horizontal="left"/>
    </xf>
    <xf numFmtId="0" fontId="7" fillId="0" borderId="0" xfId="0" applyFont="1" applyBorder="1" applyAlignment="1" applyProtection="1">
      <alignment shrinkToFit="1"/>
    </xf>
    <xf numFmtId="0" fontId="7" fillId="0" borderId="18" xfId="0" applyFont="1" applyBorder="1" applyAlignment="1" applyProtection="1">
      <alignment shrinkToFit="1"/>
    </xf>
    <xf numFmtId="49" fontId="7" fillId="0" borderId="42" xfId="0" applyNumberFormat="1" applyFont="1" applyFill="1" applyBorder="1" applyAlignment="1" applyProtection="1">
      <alignment horizontal="center"/>
    </xf>
    <xf numFmtId="0" fontId="7" fillId="0" borderId="0" xfId="0" applyFont="1" applyBorder="1" applyAlignment="1" applyProtection="1"/>
    <xf numFmtId="0" fontId="7" fillId="0" borderId="18" xfId="0" applyFont="1" applyBorder="1" applyAlignment="1" applyProtection="1"/>
    <xf numFmtId="0" fontId="7" fillId="0" borderId="161" xfId="0" applyNumberFormat="1" applyFont="1" applyBorder="1" applyAlignment="1" applyProtection="1">
      <alignment horizontal="left"/>
    </xf>
    <xf numFmtId="0" fontId="7" fillId="0" borderId="163" xfId="0" applyNumberFormat="1" applyFont="1" applyBorder="1" applyAlignment="1" applyProtection="1">
      <alignment horizontal="left"/>
    </xf>
    <xf numFmtId="0" fontId="0" fillId="0" borderId="162" xfId="0" applyBorder="1" applyAlignment="1" applyProtection="1">
      <alignment horizontal="left"/>
    </xf>
    <xf numFmtId="39" fontId="2" fillId="0" borderId="156" xfId="0" applyNumberFormat="1" applyFont="1" applyBorder="1" applyAlignment="1" applyProtection="1"/>
    <xf numFmtId="39" fontId="2" fillId="0" borderId="157" xfId="0" applyNumberFormat="1" applyFont="1" applyBorder="1" applyAlignment="1" applyProtection="1"/>
    <xf numFmtId="0" fontId="7" fillId="0" borderId="110" xfId="0" applyFont="1" applyBorder="1" applyAlignment="1" applyProtection="1">
      <alignment horizontal="left"/>
    </xf>
    <xf numFmtId="0" fontId="7" fillId="0" borderId="111" xfId="0" applyFont="1" applyBorder="1" applyAlignment="1" applyProtection="1">
      <alignment horizontal="left"/>
    </xf>
    <xf numFmtId="0" fontId="7" fillId="0" borderId="112" xfId="0" applyFont="1" applyBorder="1" applyAlignment="1" applyProtection="1">
      <alignment horizontal="left"/>
    </xf>
    <xf numFmtId="0" fontId="7" fillId="0" borderId="111" xfId="0" applyFont="1" applyBorder="1" applyAlignment="1" applyProtection="1">
      <alignment horizontal="center" shrinkToFit="1"/>
    </xf>
    <xf numFmtId="0" fontId="7" fillId="0" borderId="113" xfId="0" applyFont="1" applyBorder="1" applyAlignment="1" applyProtection="1">
      <alignment horizontal="center" shrinkToFit="1"/>
    </xf>
    <xf numFmtId="0" fontId="7" fillId="0" borderId="164" xfId="0" applyFont="1" applyBorder="1" applyAlignment="1" applyProtection="1">
      <alignment horizontal="center"/>
    </xf>
    <xf numFmtId="0" fontId="7" fillId="0" borderId="165" xfId="0" applyFont="1" applyBorder="1" applyAlignment="1" applyProtection="1">
      <alignment horizontal="center"/>
    </xf>
    <xf numFmtId="0" fontId="7" fillId="0" borderId="166" xfId="0" applyFont="1" applyBorder="1" applyAlignment="1" applyProtection="1">
      <alignment horizontal="center"/>
    </xf>
    <xf numFmtId="39" fontId="7" fillId="0" borderId="42" xfId="0" applyNumberFormat="1" applyFont="1" applyBorder="1" applyAlignment="1" applyProtection="1"/>
    <xf numFmtId="39" fontId="7" fillId="0" borderId="43" xfId="0" applyNumberFormat="1" applyFont="1" applyBorder="1" applyAlignment="1" applyProtection="1"/>
    <xf numFmtId="0" fontId="2" fillId="0" borderId="158" xfId="0" applyNumberFormat="1" applyFont="1" applyBorder="1" applyAlignment="1" applyProtection="1">
      <alignment horizontal="center"/>
    </xf>
    <xf numFmtId="0" fontId="2" fillId="0" borderId="159" xfId="0" applyNumberFormat="1" applyFont="1" applyBorder="1" applyAlignment="1" applyProtection="1">
      <alignment horizontal="center"/>
    </xf>
    <xf numFmtId="39" fontId="2" fillId="2" borderId="159" xfId="0" applyNumberFormat="1" applyFont="1" applyFill="1" applyBorder="1" applyAlignment="1" applyProtection="1">
      <protection locked="0"/>
    </xf>
    <xf numFmtId="39" fontId="2" fillId="2" borderId="160" xfId="0" applyNumberFormat="1" applyFont="1" applyFill="1" applyBorder="1" applyAlignment="1" applyProtection="1">
      <protection locked="0"/>
    </xf>
    <xf numFmtId="49" fontId="2" fillId="0" borderId="159" xfId="0" applyNumberFormat="1" applyFont="1" applyBorder="1" applyAlignment="1" applyProtection="1">
      <alignment horizontal="left"/>
    </xf>
    <xf numFmtId="0" fontId="2" fillId="0" borderId="158" xfId="0" applyNumberFormat="1" applyFont="1" applyBorder="1" applyAlignment="1" applyProtection="1">
      <alignment horizontal="left"/>
    </xf>
    <xf numFmtId="43" fontId="0" fillId="0" borderId="0" xfId="0" applyNumberFormat="1" applyBorder="1" applyAlignment="1" applyProtection="1">
      <alignment horizontal="center"/>
    </xf>
    <xf numFmtId="44" fontId="0" fillId="0" borderId="0" xfId="0" applyNumberFormat="1" applyBorder="1" applyAlignment="1" applyProtection="1">
      <alignment horizontal="center"/>
    </xf>
    <xf numFmtId="43" fontId="0" fillId="0" borderId="21" xfId="0" applyNumberFormat="1" applyBorder="1" applyAlignment="1" applyProtection="1">
      <alignment horizontal="center"/>
    </xf>
    <xf numFmtId="44" fontId="0" fillId="0" borderId="114" xfId="0" applyNumberFormat="1" applyBorder="1" applyAlignment="1" applyProtection="1">
      <alignment horizontal="center"/>
    </xf>
    <xf numFmtId="43" fontId="0" fillId="0" borderId="0" xfId="0" applyNumberFormat="1" applyBorder="1" applyAlignment="1" applyProtection="1">
      <alignment horizontal="center" shrinkToFit="1"/>
    </xf>
    <xf numFmtId="49" fontId="2" fillId="3" borderId="158" xfId="0" applyNumberFormat="1" applyFont="1" applyFill="1" applyBorder="1" applyAlignment="1" applyProtection="1">
      <alignment horizontal="left"/>
      <protection locked="0"/>
    </xf>
    <xf numFmtId="49" fontId="2" fillId="3" borderId="159" xfId="0" applyNumberFormat="1" applyFont="1" applyFill="1" applyBorder="1" applyAlignment="1" applyProtection="1">
      <alignment horizontal="left"/>
      <protection locked="0"/>
    </xf>
    <xf numFmtId="0" fontId="7" fillId="0" borderId="162" xfId="0" applyNumberFormat="1" applyFont="1" applyBorder="1" applyAlignment="1" applyProtection="1">
      <alignment horizontal="left"/>
    </xf>
    <xf numFmtId="39" fontId="2" fillId="0" borderId="159" xfId="0" applyNumberFormat="1" applyFont="1" applyFill="1" applyBorder="1" applyAlignment="1" applyProtection="1">
      <protection locked="0"/>
    </xf>
    <xf numFmtId="39" fontId="2" fillId="0" borderId="160" xfId="0" applyNumberFormat="1" applyFont="1" applyFill="1" applyBorder="1" applyAlignment="1" applyProtection="1">
      <protection locked="0"/>
    </xf>
    <xf numFmtId="0" fontId="7" fillId="0" borderId="42" xfId="0" applyFont="1" applyBorder="1" applyAlignment="1" applyProtection="1">
      <alignment horizontal="center"/>
    </xf>
    <xf numFmtId="0" fontId="2" fillId="2" borderId="155" xfId="0" applyNumberFormat="1" applyFont="1" applyFill="1" applyBorder="1" applyAlignment="1" applyProtection="1">
      <alignment horizontal="left"/>
      <protection locked="0"/>
    </xf>
    <xf numFmtId="0" fontId="2" fillId="2" borderId="156" xfId="0" applyNumberFormat="1" applyFont="1" applyFill="1" applyBorder="1" applyAlignment="1" applyProtection="1">
      <alignment horizontal="left"/>
      <protection locked="0"/>
    </xf>
    <xf numFmtId="0" fontId="4" fillId="0" borderId="0" xfId="0" applyFont="1" applyBorder="1" applyAlignment="1" applyProtection="1">
      <alignment horizontal="center"/>
    </xf>
    <xf numFmtId="0" fontId="4" fillId="0" borderId="77"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71" xfId="0" applyFont="1" applyBorder="1" applyAlignment="1" applyProtection="1">
      <alignment horizontal="center" shrinkToFit="1"/>
    </xf>
    <xf numFmtId="39" fontId="7" fillId="0" borderId="0" xfId="0" applyNumberFormat="1" applyFont="1" applyBorder="1" applyAlignment="1" applyProtection="1">
      <alignment shrinkToFit="1"/>
    </xf>
    <xf numFmtId="39" fontId="7" fillId="0" borderId="18" xfId="0" applyNumberFormat="1" applyFont="1" applyBorder="1" applyAlignment="1" applyProtection="1">
      <alignment shrinkToFit="1"/>
    </xf>
    <xf numFmtId="0" fontId="30" fillId="0" borderId="170" xfId="0" applyFont="1" applyBorder="1" applyAlignment="1" applyProtection="1">
      <alignment horizontal="center" vertical="center" wrapText="1" shrinkToFit="1"/>
    </xf>
    <xf numFmtId="0" fontId="7" fillId="0" borderId="45" xfId="0" applyFont="1" applyBorder="1" applyAlignment="1"/>
    <xf numFmtId="0" fontId="7" fillId="0" borderId="0" xfId="0" applyFont="1" applyBorder="1" applyAlignment="1"/>
  </cellXfs>
  <cellStyles count="2">
    <cellStyle name="Currency" xfId="1" builtinId="4"/>
    <cellStyle name="Normal"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02" customWidth="1"/>
    <col min="2" max="11" width="9.140625" style="102"/>
    <col min="12" max="12" width="9.5703125" style="102" customWidth="1"/>
    <col min="13" max="256" width="9.140625" style="102"/>
  </cols>
  <sheetData>
    <row r="1" spans="1:256" x14ac:dyDescent="0.2">
      <c r="A1" s="529" t="s">
        <v>53</v>
      </c>
      <c r="B1" s="529"/>
      <c r="C1" s="529"/>
      <c r="D1" s="529"/>
      <c r="E1" s="529"/>
      <c r="F1" s="529"/>
      <c r="G1" s="529"/>
      <c r="H1" s="529"/>
      <c r="I1" s="529"/>
      <c r="J1" s="529"/>
      <c r="K1" s="529"/>
      <c r="L1" s="529"/>
    </row>
    <row r="3" spans="1:256" x14ac:dyDescent="0.2">
      <c r="A3" s="101" t="s">
        <v>54</v>
      </c>
      <c r="B3" s="101" t="s">
        <v>335</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row>
    <row r="4" spans="1:256" x14ac:dyDescent="0.2">
      <c r="A4" s="101" t="s">
        <v>54</v>
      </c>
      <c r="B4" s="101" t="s">
        <v>336</v>
      </c>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row>
    <row r="5" spans="1:256" x14ac:dyDescent="0.2">
      <c r="A5" s="101" t="s">
        <v>54</v>
      </c>
      <c r="B5" s="101" t="s">
        <v>337</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row>
    <row r="6" spans="1:256" ht="24.75" customHeight="1" x14ac:dyDescent="0.2">
      <c r="A6" s="326" t="s">
        <v>54</v>
      </c>
      <c r="B6" s="530" t="s">
        <v>338</v>
      </c>
      <c r="C6" s="530"/>
      <c r="D6" s="530"/>
      <c r="E6" s="530"/>
      <c r="F6" s="530"/>
      <c r="G6" s="530"/>
      <c r="H6" s="530"/>
      <c r="I6" s="530"/>
      <c r="J6" s="530"/>
      <c r="K6" s="530"/>
      <c r="L6" s="530"/>
      <c r="M6" s="327"/>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row>
    <row r="7" spans="1:256" x14ac:dyDescent="0.2">
      <c r="A7" s="101" t="s">
        <v>55</v>
      </c>
      <c r="B7" s="433" t="s">
        <v>56</v>
      </c>
      <c r="C7" s="433"/>
      <c r="D7" s="433"/>
      <c r="E7" s="433"/>
      <c r="F7" s="433"/>
      <c r="G7" s="433"/>
      <c r="H7" s="433"/>
      <c r="I7" s="433"/>
      <c r="J7" s="433"/>
      <c r="K7" s="433"/>
      <c r="L7" s="433"/>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row>
    <row r="8" spans="1:256" x14ac:dyDescent="0.2">
      <c r="A8" s="101" t="s">
        <v>55</v>
      </c>
      <c r="B8" s="101" t="s">
        <v>339</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row>
    <row r="9" spans="1:256" x14ac:dyDescent="0.2">
      <c r="A9" s="101" t="s">
        <v>55</v>
      </c>
      <c r="B9" s="101" t="s">
        <v>340</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row>
    <row r="10" spans="1:256" x14ac:dyDescent="0.2">
      <c r="A10" s="101" t="s">
        <v>55</v>
      </c>
      <c r="B10" s="101" t="s">
        <v>341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row>
    <row r="11" spans="1:256" x14ac:dyDescent="0.2">
      <c r="A11" s="101" t="s">
        <v>55</v>
      </c>
      <c r="B11" s="101" t="s">
        <v>342</v>
      </c>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row>
    <row r="12" spans="1:256" x14ac:dyDescent="0.2">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spans="1:256" ht="12.75" customHeight="1" x14ac:dyDescent="0.2">
      <c r="A13" s="101"/>
      <c r="B13" s="531" t="s">
        <v>57</v>
      </c>
      <c r="C13" s="531"/>
      <c r="D13" s="531"/>
      <c r="E13" s="531"/>
      <c r="F13" s="531"/>
      <c r="G13" s="531"/>
      <c r="H13" s="531"/>
      <c r="I13" s="531"/>
      <c r="J13" s="531"/>
      <c r="K13" s="531"/>
      <c r="L13" s="531"/>
      <c r="M13" s="209"/>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row>
    <row r="14" spans="1:256" x14ac:dyDescent="0.2">
      <c r="A14" s="101"/>
      <c r="B14" s="531"/>
      <c r="C14" s="531"/>
      <c r="D14" s="531"/>
      <c r="E14" s="531"/>
      <c r="F14" s="531"/>
      <c r="G14" s="531"/>
      <c r="H14" s="531"/>
      <c r="I14" s="531"/>
      <c r="J14" s="531"/>
      <c r="K14" s="531"/>
      <c r="L14" s="531"/>
      <c r="M14" s="209"/>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row>
    <row r="15" spans="1:256" x14ac:dyDescent="0.2">
      <c r="A15" s="101"/>
      <c r="B15" s="328"/>
      <c r="C15" s="328"/>
      <c r="D15" s="328"/>
      <c r="E15" s="328"/>
      <c r="F15" s="328"/>
      <c r="G15" s="328"/>
      <c r="H15" s="328"/>
      <c r="I15" s="328"/>
      <c r="J15" s="328"/>
      <c r="K15" s="328"/>
      <c r="L15" s="328"/>
      <c r="M15" s="209"/>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row>
    <row r="16" spans="1:256" x14ac:dyDescent="0.2">
      <c r="A16" s="101" t="s">
        <v>58</v>
      </c>
      <c r="B16" s="329" t="s">
        <v>59</v>
      </c>
      <c r="C16" s="209"/>
      <c r="D16" s="209"/>
      <c r="E16" s="209"/>
      <c r="F16" s="209"/>
      <c r="G16" s="209"/>
      <c r="H16" s="209"/>
      <c r="I16" s="209"/>
      <c r="J16" s="209"/>
      <c r="K16" s="209"/>
      <c r="L16" s="209"/>
      <c r="M16" s="209"/>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row>
    <row r="17" spans="1:256" x14ac:dyDescent="0.2">
      <c r="A17" s="123"/>
      <c r="B17" s="530" t="s">
        <v>60</v>
      </c>
      <c r="C17" s="530"/>
      <c r="D17" s="530"/>
      <c r="E17" s="530"/>
      <c r="F17" s="530"/>
      <c r="G17" s="530"/>
      <c r="H17" s="530"/>
      <c r="I17" s="530"/>
      <c r="J17" s="530"/>
      <c r="K17" s="530"/>
      <c r="L17" s="530"/>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row>
    <row r="18" spans="1:256" x14ac:dyDescent="0.2">
      <c r="A18" s="123"/>
      <c r="B18" s="530"/>
      <c r="C18" s="530"/>
      <c r="D18" s="530"/>
      <c r="E18" s="530"/>
      <c r="F18" s="530"/>
      <c r="G18" s="530"/>
      <c r="H18" s="530"/>
      <c r="I18" s="530"/>
      <c r="J18" s="530"/>
      <c r="K18" s="530"/>
      <c r="L18" s="530"/>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row>
    <row r="19" spans="1:256" x14ac:dyDescent="0.2">
      <c r="A19" s="101"/>
      <c r="B19" s="530"/>
      <c r="C19" s="530"/>
      <c r="D19" s="530"/>
      <c r="E19" s="530"/>
      <c r="F19" s="530"/>
      <c r="G19" s="530"/>
      <c r="H19" s="530"/>
      <c r="I19" s="530"/>
      <c r="J19" s="530"/>
      <c r="K19" s="530"/>
      <c r="L19" s="530"/>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spans="1:256" x14ac:dyDescent="0.2">
      <c r="A20" s="101"/>
      <c r="B20" s="430"/>
      <c r="C20" s="430"/>
      <c r="D20" s="430"/>
      <c r="E20" s="430"/>
      <c r="F20" s="430"/>
      <c r="G20" s="430"/>
      <c r="H20" s="430"/>
      <c r="I20" s="430"/>
      <c r="J20" s="430"/>
      <c r="K20" s="430"/>
      <c r="L20" s="430"/>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row>
    <row r="21" spans="1:256" ht="12.75" customHeight="1" x14ac:dyDescent="0.2">
      <c r="A21" s="125" t="s">
        <v>61</v>
      </c>
      <c r="B21" s="532" t="s">
        <v>62</v>
      </c>
      <c r="C21" s="532"/>
      <c r="D21" s="532"/>
      <c r="E21" s="532"/>
      <c r="F21" s="532"/>
      <c r="G21" s="532"/>
      <c r="H21" s="532"/>
      <c r="I21" s="532"/>
      <c r="J21" s="532"/>
      <c r="K21" s="532"/>
      <c r="L21" s="532"/>
    </row>
    <row r="22" spans="1:256" x14ac:dyDescent="0.2">
      <c r="B22" s="532"/>
      <c r="C22" s="532"/>
      <c r="D22" s="532"/>
      <c r="E22" s="532"/>
      <c r="F22" s="532"/>
      <c r="G22" s="532"/>
      <c r="H22" s="532"/>
      <c r="I22" s="532"/>
      <c r="J22" s="532"/>
      <c r="K22" s="532"/>
      <c r="L22" s="532"/>
    </row>
    <row r="23" spans="1:256" x14ac:dyDescent="0.2">
      <c r="A23" s="124"/>
      <c r="B23" s="532"/>
      <c r="C23" s="532"/>
      <c r="D23" s="532"/>
      <c r="E23" s="532"/>
      <c r="F23" s="532"/>
      <c r="G23" s="532"/>
      <c r="H23" s="532"/>
      <c r="I23" s="532"/>
      <c r="J23" s="532"/>
      <c r="K23" s="532"/>
      <c r="L23" s="532"/>
    </row>
    <row r="24" spans="1:256" x14ac:dyDescent="0.2">
      <c r="A24" s="124" t="s">
        <v>343</v>
      </c>
      <c r="B24" s="533" t="s">
        <v>344</v>
      </c>
      <c r="C24" s="533"/>
      <c r="D24" s="533"/>
      <c r="E24" s="533"/>
      <c r="F24" s="533"/>
      <c r="G24" s="533"/>
      <c r="H24" s="533"/>
      <c r="I24" s="533"/>
      <c r="J24" s="533"/>
      <c r="K24" s="533"/>
      <c r="L24" s="533"/>
    </row>
    <row r="25" spans="1:256" x14ac:dyDescent="0.2">
      <c r="A25" s="124"/>
      <c r="B25" s="533"/>
      <c r="C25" s="533"/>
      <c r="D25" s="533"/>
      <c r="E25" s="533"/>
      <c r="F25" s="533"/>
      <c r="G25" s="533"/>
      <c r="H25" s="533"/>
      <c r="I25" s="533"/>
      <c r="J25" s="533"/>
      <c r="K25" s="533"/>
      <c r="L25" s="533"/>
    </row>
    <row r="26" spans="1:256" x14ac:dyDescent="0.2">
      <c r="A26" s="124" t="s">
        <v>345</v>
      </c>
      <c r="B26" s="125" t="s">
        <v>346</v>
      </c>
      <c r="D26" s="431"/>
      <c r="E26" s="431"/>
      <c r="F26" s="431"/>
      <c r="G26" s="431"/>
      <c r="H26" s="431"/>
      <c r="I26" s="431"/>
      <c r="J26" s="431"/>
      <c r="K26" s="431"/>
      <c r="L26" s="431"/>
    </row>
    <row r="27" spans="1:256" x14ac:dyDescent="0.2">
      <c r="A27" s="124" t="s">
        <v>347</v>
      </c>
      <c r="B27" s="102" t="s">
        <v>348</v>
      </c>
      <c r="D27" s="431"/>
      <c r="E27" s="431"/>
      <c r="F27" s="431"/>
      <c r="G27" s="431"/>
      <c r="H27" s="431"/>
      <c r="I27" s="431"/>
      <c r="J27" s="431"/>
      <c r="K27" s="431"/>
      <c r="L27" s="431"/>
    </row>
    <row r="28" spans="1:256" x14ac:dyDescent="0.2">
      <c r="A28" s="101"/>
      <c r="B28" s="431"/>
      <c r="C28" s="431"/>
      <c r="D28" s="431"/>
      <c r="E28" s="431"/>
      <c r="F28" s="431"/>
      <c r="G28" s="431"/>
      <c r="H28" s="431"/>
      <c r="I28" s="431"/>
      <c r="J28" s="431"/>
      <c r="K28" s="431"/>
      <c r="L28" s="43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row>
    <row r="29" spans="1:256" ht="12.75" customHeight="1" x14ac:dyDescent="0.2">
      <c r="A29" s="534" t="s">
        <v>63</v>
      </c>
      <c r="B29" s="534" t="s">
        <v>64</v>
      </c>
      <c r="C29" s="534"/>
      <c r="D29" s="534"/>
      <c r="E29" s="534"/>
      <c r="F29" s="534"/>
      <c r="G29" s="534"/>
      <c r="H29" s="534"/>
      <c r="I29" s="534"/>
      <c r="J29" s="534"/>
      <c r="K29" s="534"/>
      <c r="L29" s="534"/>
    </row>
    <row r="30" spans="1:256" x14ac:dyDescent="0.2">
      <c r="A30" s="534"/>
      <c r="B30" s="534"/>
      <c r="C30" s="534"/>
      <c r="D30" s="534"/>
      <c r="E30" s="534"/>
      <c r="F30" s="534"/>
      <c r="G30" s="534"/>
      <c r="H30" s="534"/>
      <c r="I30" s="534"/>
      <c r="J30" s="534"/>
      <c r="K30" s="534"/>
      <c r="L30" s="534"/>
    </row>
    <row r="31" spans="1:256" x14ac:dyDescent="0.2">
      <c r="B31" s="330" t="s">
        <v>65</v>
      </c>
      <c r="C31" s="330"/>
      <c r="D31" s="330"/>
      <c r="E31" s="330"/>
      <c r="F31" s="330"/>
      <c r="G31" s="330"/>
      <c r="H31" s="330"/>
      <c r="I31" s="330"/>
      <c r="J31" s="330"/>
      <c r="K31" s="330"/>
      <c r="L31" s="330"/>
    </row>
    <row r="32" spans="1:256" x14ac:dyDescent="0.2">
      <c r="B32" s="330" t="s">
        <v>66</v>
      </c>
      <c r="C32" s="330"/>
      <c r="D32" s="330"/>
      <c r="E32" s="330"/>
      <c r="F32" s="330"/>
      <c r="G32" s="330"/>
      <c r="H32" s="330"/>
      <c r="I32" s="330"/>
      <c r="J32" s="330"/>
      <c r="K32" s="330"/>
      <c r="L32" s="330"/>
    </row>
    <row r="33" spans="1:12" x14ac:dyDescent="0.2">
      <c r="B33" s="330"/>
      <c r="C33" s="330"/>
      <c r="D33" s="330"/>
      <c r="E33" s="330"/>
      <c r="F33" s="330"/>
      <c r="G33" s="330"/>
      <c r="H33" s="330"/>
      <c r="I33" s="330"/>
      <c r="J33" s="330"/>
      <c r="K33" s="330"/>
      <c r="L33" s="330"/>
    </row>
    <row r="34" spans="1:12" s="102" customFormat="1" x14ac:dyDescent="0.2">
      <c r="A34" s="102" t="s">
        <v>349</v>
      </c>
    </row>
    <row r="35" spans="1:12" s="102" customFormat="1" x14ac:dyDescent="0.2">
      <c r="A35" s="101" t="s">
        <v>54</v>
      </c>
      <c r="B35" s="535" t="s">
        <v>350</v>
      </c>
      <c r="C35" s="535"/>
      <c r="D35" s="535"/>
      <c r="E35" s="535"/>
      <c r="F35" s="535"/>
      <c r="G35" s="535"/>
      <c r="H35" s="535"/>
      <c r="I35" s="535"/>
      <c r="J35" s="535"/>
      <c r="K35" s="535"/>
      <c r="L35" s="535"/>
    </row>
    <row r="36" spans="1:12" s="102" customFormat="1" x14ac:dyDescent="0.2">
      <c r="A36" s="101"/>
      <c r="B36" s="535"/>
      <c r="C36" s="535"/>
      <c r="D36" s="535"/>
      <c r="E36" s="535"/>
      <c r="F36" s="535"/>
      <c r="G36" s="535"/>
      <c r="H36" s="535"/>
      <c r="I36" s="535"/>
      <c r="J36" s="535"/>
      <c r="K36" s="535"/>
      <c r="L36" s="535"/>
    </row>
    <row r="37" spans="1:12" s="102" customFormat="1" x14ac:dyDescent="0.2">
      <c r="B37" s="102" t="s">
        <v>351</v>
      </c>
      <c r="G37" s="209"/>
      <c r="H37" s="209"/>
      <c r="I37" s="209"/>
    </row>
    <row r="38" spans="1:12" s="102" customFormat="1" x14ac:dyDescent="0.2">
      <c r="B38" s="432" t="s">
        <v>447</v>
      </c>
      <c r="C38" s="432"/>
      <c r="D38" s="432"/>
      <c r="E38" s="432"/>
      <c r="F38" s="432"/>
      <c r="G38" s="432"/>
      <c r="H38" s="432"/>
      <c r="I38" s="432"/>
    </row>
    <row r="39" spans="1:12" s="102" customFormat="1" x14ac:dyDescent="0.2">
      <c r="B39" s="102" t="s">
        <v>352</v>
      </c>
    </row>
    <row r="40" spans="1:12" s="102" customFormat="1" x14ac:dyDescent="0.2"/>
    <row r="41" spans="1:12" s="102" customFormat="1" x14ac:dyDescent="0.2">
      <c r="B41" s="534" t="s">
        <v>353</v>
      </c>
      <c r="C41" s="534"/>
      <c r="D41" s="534"/>
      <c r="E41" s="534"/>
      <c r="F41" s="534"/>
      <c r="G41" s="534"/>
      <c r="H41" s="534"/>
      <c r="I41" s="534"/>
      <c r="J41" s="534"/>
      <c r="K41" s="534"/>
      <c r="L41" s="534"/>
    </row>
    <row r="42" spans="1:12" s="102" customFormat="1" x14ac:dyDescent="0.2">
      <c r="B42" s="534"/>
      <c r="C42" s="534"/>
      <c r="D42" s="534"/>
      <c r="E42" s="534"/>
      <c r="F42" s="534"/>
      <c r="G42" s="534"/>
      <c r="H42" s="534"/>
      <c r="I42" s="534"/>
      <c r="J42" s="534"/>
      <c r="K42" s="534"/>
      <c r="L42" s="534"/>
    </row>
    <row r="43" spans="1:12" s="102" customFormat="1" x14ac:dyDescent="0.2">
      <c r="B43" s="102" t="s">
        <v>354</v>
      </c>
    </row>
    <row r="44" spans="1:12" s="102" customFormat="1" x14ac:dyDescent="0.2"/>
    <row r="45" spans="1:12" s="102" customFormat="1" x14ac:dyDescent="0.2">
      <c r="B45" s="536" t="s">
        <v>355</v>
      </c>
      <c r="C45" s="536"/>
      <c r="D45" s="536"/>
      <c r="E45" s="536"/>
      <c r="F45" s="536"/>
      <c r="G45" s="536"/>
      <c r="H45" s="536"/>
      <c r="I45" s="536"/>
      <c r="J45" s="536"/>
      <c r="K45" s="536"/>
      <c r="L45" s="536"/>
    </row>
    <row r="46" spans="1:12" s="102" customFormat="1" x14ac:dyDescent="0.2">
      <c r="B46" s="536"/>
      <c r="C46" s="536"/>
      <c r="D46" s="536"/>
      <c r="E46" s="536"/>
      <c r="F46" s="536"/>
      <c r="G46" s="536"/>
      <c r="H46" s="536"/>
      <c r="I46" s="536"/>
      <c r="J46" s="536"/>
      <c r="K46" s="536"/>
      <c r="L46" s="536"/>
    </row>
    <row r="47" spans="1:12" s="102" customFormat="1" x14ac:dyDescent="0.2">
      <c r="B47" s="536" t="s">
        <v>356</v>
      </c>
      <c r="C47" s="536"/>
      <c r="D47" s="536"/>
      <c r="E47" s="536"/>
      <c r="F47" s="536"/>
      <c r="G47" s="536"/>
      <c r="H47" s="536"/>
      <c r="I47" s="536"/>
      <c r="J47" s="536"/>
      <c r="K47" s="536"/>
      <c r="L47" s="536"/>
    </row>
    <row r="48" spans="1:12" s="102" customFormat="1" x14ac:dyDescent="0.2">
      <c r="B48" s="536"/>
      <c r="C48" s="536"/>
      <c r="D48" s="536"/>
      <c r="E48" s="536"/>
      <c r="F48" s="536"/>
      <c r="G48" s="536"/>
      <c r="H48" s="536"/>
      <c r="I48" s="536"/>
      <c r="J48" s="536"/>
      <c r="K48" s="536"/>
      <c r="L48" s="536"/>
    </row>
    <row r="49" spans="1:12" x14ac:dyDescent="0.2">
      <c r="B49" s="330"/>
      <c r="C49" s="330"/>
      <c r="D49" s="330"/>
      <c r="E49" s="330"/>
      <c r="F49" s="330"/>
      <c r="G49" s="330"/>
      <c r="H49" s="330"/>
      <c r="I49" s="330"/>
      <c r="J49" s="330"/>
      <c r="K49" s="330"/>
      <c r="L49" s="330"/>
    </row>
    <row r="50" spans="1:12" ht="12.75" customHeight="1" x14ac:dyDescent="0.2">
      <c r="A50" s="102" t="s">
        <v>487</v>
      </c>
      <c r="B50" s="532" t="s">
        <v>67</v>
      </c>
      <c r="C50" s="532"/>
      <c r="D50" s="532"/>
      <c r="E50" s="532"/>
      <c r="F50" s="532"/>
      <c r="G50" s="532"/>
      <c r="H50" s="532"/>
      <c r="I50" s="532"/>
      <c r="J50" s="532"/>
      <c r="K50" s="532"/>
      <c r="L50" s="532"/>
    </row>
    <row r="51" spans="1:12" x14ac:dyDescent="0.2">
      <c r="B51" s="532"/>
      <c r="C51" s="532"/>
      <c r="D51" s="532"/>
      <c r="E51" s="532"/>
      <c r="F51" s="532"/>
      <c r="G51" s="532"/>
      <c r="H51" s="532"/>
      <c r="I51" s="532"/>
      <c r="J51" s="532"/>
      <c r="K51" s="532"/>
      <c r="L51" s="532"/>
    </row>
    <row r="52" spans="1:12" x14ac:dyDescent="0.2">
      <c r="B52" s="532"/>
      <c r="C52" s="532"/>
      <c r="D52" s="532"/>
      <c r="E52" s="532"/>
      <c r="F52" s="532"/>
      <c r="G52" s="532"/>
      <c r="H52" s="532"/>
      <c r="I52" s="532"/>
      <c r="J52" s="532"/>
      <c r="K52" s="532"/>
      <c r="L52" s="532"/>
    </row>
    <row r="53" spans="1:12" x14ac:dyDescent="0.2">
      <c r="B53" s="331" t="s">
        <v>68</v>
      </c>
      <c r="C53" s="331"/>
      <c r="D53" s="331"/>
      <c r="E53" s="331"/>
      <c r="F53" s="331"/>
      <c r="G53" s="331"/>
      <c r="H53" s="331"/>
      <c r="I53" s="331"/>
      <c r="J53" s="331"/>
      <c r="K53" s="331"/>
      <c r="L53" s="331"/>
    </row>
    <row r="54" spans="1:12" x14ac:dyDescent="0.2">
      <c r="B54" s="532" t="s">
        <v>69</v>
      </c>
      <c r="C54" s="532"/>
      <c r="D54" s="532"/>
      <c r="E54" s="532"/>
      <c r="F54" s="532"/>
      <c r="G54" s="532"/>
      <c r="H54" s="532"/>
      <c r="I54" s="532"/>
      <c r="J54" s="532"/>
      <c r="K54" s="532"/>
      <c r="L54" s="532"/>
    </row>
    <row r="55" spans="1:12" x14ac:dyDescent="0.2">
      <c r="B55" s="532"/>
      <c r="C55" s="532"/>
      <c r="D55" s="532"/>
      <c r="E55" s="532"/>
      <c r="F55" s="532"/>
      <c r="G55" s="532"/>
      <c r="H55" s="532"/>
      <c r="I55" s="532"/>
      <c r="J55" s="532"/>
      <c r="K55" s="532"/>
      <c r="L55" s="532"/>
    </row>
    <row r="56" spans="1:12" ht="12.75" customHeight="1" x14ac:dyDescent="0.2">
      <c r="B56" s="532" t="s">
        <v>70</v>
      </c>
      <c r="C56" s="532"/>
      <c r="D56" s="532"/>
      <c r="E56" s="532"/>
      <c r="F56" s="532"/>
      <c r="G56" s="532"/>
      <c r="H56" s="532"/>
      <c r="I56" s="532"/>
      <c r="J56" s="532"/>
      <c r="K56" s="532"/>
      <c r="L56" s="532"/>
    </row>
    <row r="57" spans="1:12" x14ac:dyDescent="0.2">
      <c r="B57" s="532"/>
      <c r="C57" s="532"/>
      <c r="D57" s="532"/>
      <c r="E57" s="532"/>
      <c r="F57" s="532"/>
      <c r="G57" s="532"/>
      <c r="H57" s="532"/>
      <c r="I57" s="532"/>
      <c r="J57" s="532"/>
      <c r="K57" s="532"/>
      <c r="L57" s="532"/>
    </row>
    <row r="58" spans="1:12" x14ac:dyDescent="0.2">
      <c r="B58" s="532"/>
      <c r="C58" s="532"/>
      <c r="D58" s="532"/>
      <c r="E58" s="532"/>
      <c r="F58" s="532"/>
      <c r="G58" s="532"/>
      <c r="H58" s="532"/>
      <c r="I58" s="532"/>
      <c r="J58" s="532"/>
      <c r="K58" s="532"/>
      <c r="L58" s="532"/>
    </row>
    <row r="60" spans="1:12" x14ac:dyDescent="0.2">
      <c r="A60" s="534" t="s">
        <v>71</v>
      </c>
      <c r="B60" s="534" t="s">
        <v>72</v>
      </c>
      <c r="C60" s="534"/>
      <c r="D60" s="534"/>
      <c r="E60" s="534"/>
      <c r="F60" s="534"/>
      <c r="G60" s="534"/>
      <c r="H60" s="534"/>
      <c r="I60" s="534"/>
      <c r="J60" s="534"/>
      <c r="K60" s="534"/>
      <c r="L60" s="534"/>
    </row>
    <row r="61" spans="1:12" x14ac:dyDescent="0.2">
      <c r="A61" s="534"/>
      <c r="B61" s="534"/>
      <c r="C61" s="534"/>
      <c r="D61" s="534"/>
      <c r="E61" s="534"/>
      <c r="F61" s="534"/>
      <c r="G61" s="534"/>
      <c r="H61" s="534"/>
      <c r="I61" s="534"/>
      <c r="J61" s="534"/>
      <c r="K61" s="534"/>
      <c r="L61" s="534"/>
    </row>
    <row r="62" spans="1:12" x14ac:dyDescent="0.2">
      <c r="B62" s="534"/>
      <c r="C62" s="534"/>
      <c r="D62" s="534"/>
      <c r="E62" s="534"/>
      <c r="F62" s="534"/>
      <c r="G62" s="534"/>
      <c r="H62" s="534"/>
      <c r="I62" s="534"/>
      <c r="J62" s="534"/>
      <c r="K62" s="534"/>
      <c r="L62" s="534"/>
    </row>
    <row r="64" spans="1:12" x14ac:dyDescent="0.2">
      <c r="B64" s="534" t="s">
        <v>73</v>
      </c>
      <c r="C64" s="534"/>
      <c r="D64" s="534"/>
      <c r="E64" s="534"/>
      <c r="F64" s="534"/>
      <c r="G64" s="534"/>
      <c r="H64" s="534"/>
      <c r="I64" s="534"/>
      <c r="J64" s="534"/>
      <c r="K64" s="534"/>
      <c r="L64" s="534"/>
    </row>
    <row r="65" spans="1:12" x14ac:dyDescent="0.2">
      <c r="B65" s="534"/>
      <c r="C65" s="534"/>
      <c r="D65" s="534"/>
      <c r="E65" s="534"/>
      <c r="F65" s="534"/>
      <c r="G65" s="534"/>
      <c r="H65" s="534"/>
      <c r="I65" s="534"/>
      <c r="J65" s="534"/>
      <c r="K65" s="534"/>
      <c r="L65" s="534"/>
    </row>
    <row r="66" spans="1:12" x14ac:dyDescent="0.2">
      <c r="B66" s="534"/>
      <c r="C66" s="534"/>
      <c r="D66" s="534"/>
      <c r="E66" s="534"/>
      <c r="F66" s="534"/>
      <c r="G66" s="534"/>
      <c r="H66" s="534"/>
      <c r="I66" s="534"/>
      <c r="J66" s="534"/>
      <c r="K66" s="534"/>
      <c r="L66" s="534"/>
    </row>
    <row r="68" spans="1:12" ht="12.75" customHeight="1" x14ac:dyDescent="0.2">
      <c r="A68" s="534" t="s">
        <v>74</v>
      </c>
      <c r="B68" s="534" t="s">
        <v>75</v>
      </c>
      <c r="C68" s="534"/>
      <c r="D68" s="534"/>
      <c r="E68" s="534"/>
      <c r="F68" s="534"/>
      <c r="G68" s="534"/>
      <c r="H68" s="534"/>
      <c r="I68" s="534"/>
      <c r="J68" s="534"/>
      <c r="K68" s="534"/>
      <c r="L68" s="534"/>
    </row>
    <row r="69" spans="1:12" x14ac:dyDescent="0.2">
      <c r="A69" s="534"/>
      <c r="B69" s="534"/>
      <c r="C69" s="534"/>
      <c r="D69" s="534"/>
      <c r="E69" s="534"/>
      <c r="F69" s="534"/>
      <c r="G69" s="534"/>
      <c r="H69" s="534"/>
      <c r="I69" s="534"/>
      <c r="J69" s="534"/>
      <c r="K69" s="534"/>
      <c r="L69" s="534"/>
    </row>
    <row r="70" spans="1:12" x14ac:dyDescent="0.2">
      <c r="A70" s="534"/>
      <c r="B70" s="534"/>
      <c r="C70" s="534"/>
      <c r="D70" s="534"/>
      <c r="E70" s="534"/>
      <c r="F70" s="534"/>
      <c r="G70" s="534"/>
      <c r="H70" s="534"/>
      <c r="I70" s="534"/>
      <c r="J70" s="534"/>
      <c r="K70" s="534"/>
      <c r="L70" s="534"/>
    </row>
    <row r="71" spans="1:12" x14ac:dyDescent="0.2">
      <c r="B71" s="332"/>
      <c r="C71" s="332"/>
      <c r="D71" s="332"/>
      <c r="E71" s="332"/>
      <c r="F71" s="332"/>
      <c r="G71" s="332"/>
      <c r="H71" s="332"/>
      <c r="I71" s="332"/>
      <c r="J71" s="332"/>
      <c r="K71" s="332"/>
      <c r="L71" s="332"/>
    </row>
    <row r="72" spans="1:12" ht="12.75" customHeight="1" x14ac:dyDescent="0.2">
      <c r="B72" s="534" t="s">
        <v>76</v>
      </c>
      <c r="C72" s="534"/>
      <c r="D72" s="534"/>
      <c r="E72" s="534"/>
      <c r="F72" s="534"/>
      <c r="G72" s="534"/>
      <c r="H72" s="534"/>
      <c r="I72" s="534"/>
      <c r="J72" s="534"/>
      <c r="K72" s="534"/>
      <c r="L72" s="534"/>
    </row>
    <row r="73" spans="1:12" x14ac:dyDescent="0.2">
      <c r="B73" s="534"/>
      <c r="C73" s="534"/>
      <c r="D73" s="534"/>
      <c r="E73" s="534"/>
      <c r="F73" s="534"/>
      <c r="G73" s="534"/>
      <c r="H73" s="534"/>
      <c r="I73" s="534"/>
      <c r="J73" s="534"/>
      <c r="K73" s="534"/>
      <c r="L73" s="534"/>
    </row>
    <row r="74" spans="1:12" x14ac:dyDescent="0.2">
      <c r="B74" s="534"/>
      <c r="C74" s="534"/>
      <c r="D74" s="534"/>
      <c r="E74" s="534"/>
      <c r="F74" s="534"/>
      <c r="G74" s="534"/>
      <c r="H74" s="534"/>
      <c r="I74" s="534"/>
      <c r="J74" s="534"/>
      <c r="K74" s="534"/>
      <c r="L74" s="534"/>
    </row>
    <row r="75" spans="1:12" x14ac:dyDescent="0.2">
      <c r="B75" s="534"/>
      <c r="C75" s="534"/>
      <c r="D75" s="534"/>
      <c r="E75" s="534"/>
      <c r="F75" s="534"/>
      <c r="G75" s="534"/>
      <c r="H75" s="534"/>
      <c r="I75" s="534"/>
      <c r="J75" s="534"/>
      <c r="K75" s="534"/>
      <c r="L75" s="534"/>
    </row>
    <row r="76" spans="1:12" x14ac:dyDescent="0.2">
      <c r="B76" s="534"/>
      <c r="C76" s="534"/>
      <c r="D76" s="534"/>
      <c r="E76" s="534"/>
      <c r="F76" s="534"/>
      <c r="G76" s="534"/>
      <c r="H76" s="534"/>
      <c r="I76" s="534"/>
      <c r="J76" s="534"/>
      <c r="K76" s="534"/>
      <c r="L76" s="534"/>
    </row>
    <row r="77" spans="1:12" x14ac:dyDescent="0.2">
      <c r="B77" s="534"/>
      <c r="C77" s="534"/>
      <c r="D77" s="534"/>
      <c r="E77" s="534"/>
      <c r="F77" s="534"/>
      <c r="G77" s="534"/>
      <c r="H77" s="534"/>
      <c r="I77" s="534"/>
      <c r="J77" s="534"/>
      <c r="K77" s="534"/>
      <c r="L77" s="534"/>
    </row>
    <row r="78" spans="1:12" x14ac:dyDescent="0.2">
      <c r="B78" s="534"/>
      <c r="C78" s="534"/>
      <c r="D78" s="534"/>
      <c r="E78" s="534"/>
      <c r="F78" s="534"/>
      <c r="G78" s="534"/>
      <c r="H78" s="534"/>
      <c r="I78" s="534"/>
      <c r="J78" s="534"/>
      <c r="K78" s="534"/>
      <c r="L78" s="534"/>
    </row>
    <row r="79" spans="1:12" x14ac:dyDescent="0.2">
      <c r="B79" s="332"/>
      <c r="C79" s="332"/>
      <c r="D79" s="332"/>
      <c r="E79" s="332"/>
      <c r="F79" s="332"/>
      <c r="G79" s="332"/>
      <c r="H79" s="332"/>
      <c r="I79" s="332"/>
      <c r="J79" s="332"/>
      <c r="K79" s="332"/>
      <c r="L79" s="332"/>
    </row>
  </sheetData>
  <sheetProtection algorithmName="SHA-512" hashValue="MsjmKhwUE53pAcwTlpo1j3yYmfUsKjEJCrabISSz2MP1C7IriG9JAfXWV7F6K0iIKESmO0E8Y/hFEzMjd55Uwg==" saltValue="emu1IGttGrCvxRz/qdTD1g==" spinCount="100000" sheet="1" objects="1" scenarios="1" formatColumns="0" formatRows="0"/>
  <mergeCells count="21">
    <mergeCell ref="B72:L78"/>
    <mergeCell ref="A60:A61"/>
    <mergeCell ref="B60:L62"/>
    <mergeCell ref="B64:L66"/>
    <mergeCell ref="A68:A70"/>
    <mergeCell ref="B68:L70"/>
    <mergeCell ref="B45:L46"/>
    <mergeCell ref="B47:L48"/>
    <mergeCell ref="B50:L52"/>
    <mergeCell ref="B54:L55"/>
    <mergeCell ref="B56:L58"/>
    <mergeCell ref="B24:L25"/>
    <mergeCell ref="A29:A30"/>
    <mergeCell ref="B29:L30"/>
    <mergeCell ref="B35:L36"/>
    <mergeCell ref="B41:L42"/>
    <mergeCell ref="A1:L1"/>
    <mergeCell ref="B6:L6"/>
    <mergeCell ref="B13:L14"/>
    <mergeCell ref="B17:L19"/>
    <mergeCell ref="B21:L23"/>
  </mergeCells>
  <phoneticPr fontId="2" type="noConversion"/>
  <printOptions horizontalCentered="1"/>
  <pageMargins left="0" right="0" top="0.25" bottom="0"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Mai</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190</v>
      </c>
      <c r="D11" s="355" t="s">
        <v>177</v>
      </c>
      <c r="E11" s="30">
        <f>AVRIL!E11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Mai</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Mai</v>
      </c>
      <c r="H21" s="237" t="s">
        <v>181</v>
      </c>
      <c r="I21" s="312"/>
      <c r="J21" s="297">
        <f>AVRIL!E2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Mai</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Mai</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Mai</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Mai</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Mai</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Mai</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Mai</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Mai</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Mai</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Mai</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Mai</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Mai</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Mai</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Mai</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Mai</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Mai</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Mai</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Mai</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Mai</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Mai</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Mai</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Mai</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Mai</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Mai</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Mai</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Mai</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Mai</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Mai</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Mai</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Mai</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Mai</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Mai</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Mai</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Mai</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Mai</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Mai</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Mai</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Mai</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Mai</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Mai</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Mai</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Mai</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379</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149</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AVRIL!U688</f>
        <v>0</v>
      </c>
      <c r="V688" s="633"/>
      <c r="W688" s="634"/>
      <c r="X688" s="21"/>
      <c r="Y688" s="208" t="s">
        <v>90</v>
      </c>
      <c r="Z688" s="633">
        <f>AVRIL!Z688</f>
        <v>0</v>
      </c>
      <c r="AA688" s="633"/>
      <c r="AB688" s="634"/>
      <c r="AC688" s="37"/>
      <c r="AD688" s="208" t="s">
        <v>94</v>
      </c>
      <c r="AE688" s="633">
        <f>AVRIL!AE688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433</v>
      </c>
      <c r="L689" s="740"/>
      <c r="M689" s="740"/>
      <c r="N689" s="740"/>
      <c r="O689" s="598">
        <f>J21</f>
        <v>0</v>
      </c>
      <c r="P689" s="598"/>
      <c r="Q689" s="45"/>
      <c r="R689" s="37"/>
      <c r="S689" s="37"/>
      <c r="T689" s="208" t="s">
        <v>79</v>
      </c>
      <c r="U689" s="633">
        <f>AVRIL!U689</f>
        <v>0</v>
      </c>
      <c r="V689" s="633"/>
      <c r="W689" s="634"/>
      <c r="X689" s="21"/>
      <c r="Y689" s="208" t="s">
        <v>79</v>
      </c>
      <c r="Z689" s="633">
        <f>AVRIL!Z689</f>
        <v>0</v>
      </c>
      <c r="AA689" s="633"/>
      <c r="AB689" s="634"/>
      <c r="AC689" s="37"/>
      <c r="AD689" s="208" t="s">
        <v>79</v>
      </c>
      <c r="AE689" s="633">
        <f>AVRIL!AE689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AVRIL!U690</f>
        <v>0</v>
      </c>
      <c r="V690" s="633"/>
      <c r="W690" s="634"/>
      <c r="X690" s="21"/>
      <c r="Y690" s="208" t="s">
        <v>80</v>
      </c>
      <c r="Z690" s="633">
        <f>AVRIL!Z690</f>
        <v>0</v>
      </c>
      <c r="AA690" s="633"/>
      <c r="AB690" s="634"/>
      <c r="AC690" s="37"/>
      <c r="AD690" s="208" t="s">
        <v>80</v>
      </c>
      <c r="AE690" s="633">
        <f>AVRIL!AE690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110</v>
      </c>
      <c r="U691" s="580">
        <f>AVRIL!U695</f>
        <v>0</v>
      </c>
      <c r="V691" s="580"/>
      <c r="W691" s="46"/>
      <c r="X691" s="21"/>
      <c r="Y691" s="208" t="s">
        <v>110</v>
      </c>
      <c r="Z691" s="580">
        <f>AVRIL!Z695</f>
        <v>0</v>
      </c>
      <c r="AA691" s="580"/>
      <c r="AB691" s="46"/>
      <c r="AC691" s="37"/>
      <c r="AD691" s="208" t="s">
        <v>110</v>
      </c>
      <c r="AE691" s="580">
        <f>AVRIL!AE695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434</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111</v>
      </c>
      <c r="U695" s="580">
        <f>U691+U692+U693-U694</f>
        <v>0</v>
      </c>
      <c r="V695" s="580"/>
      <c r="W695" s="46"/>
      <c r="X695" s="21"/>
      <c r="Y695" s="208" t="s">
        <v>111</v>
      </c>
      <c r="Z695" s="580">
        <f>Z691+Z692+Z693-Z694</f>
        <v>0</v>
      </c>
      <c r="AA695" s="580"/>
      <c r="AB695" s="46"/>
      <c r="AC695" s="37"/>
      <c r="AD695" s="208" t="s">
        <v>111</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150</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AVRIL!U698</f>
        <v>0</v>
      </c>
      <c r="V698" s="633"/>
      <c r="W698" s="634"/>
      <c r="X698" s="21"/>
      <c r="Y698" s="208" t="s">
        <v>91</v>
      </c>
      <c r="Z698" s="633">
        <f>AVRIL!Z698</f>
        <v>0</v>
      </c>
      <c r="AA698" s="633"/>
      <c r="AB698" s="634"/>
      <c r="AC698" s="37"/>
      <c r="AD698" s="208" t="s">
        <v>95</v>
      </c>
      <c r="AE698" s="633">
        <f>AVRIL!AE698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AVRIL!U699</f>
        <v>0</v>
      </c>
      <c r="V699" s="633"/>
      <c r="W699" s="634"/>
      <c r="X699" s="21"/>
      <c r="Y699" s="208" t="s">
        <v>79</v>
      </c>
      <c r="Z699" s="633">
        <f>AVRIL!Z699</f>
        <v>0</v>
      </c>
      <c r="AA699" s="633"/>
      <c r="AB699" s="634"/>
      <c r="AC699" s="49"/>
      <c r="AD699" s="208" t="s">
        <v>79</v>
      </c>
      <c r="AE699" s="633">
        <f>AVRIL!AE699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AVRIL!U700</f>
        <v>0</v>
      </c>
      <c r="V700" s="633"/>
      <c r="W700" s="634"/>
      <c r="X700" s="21"/>
      <c r="Y700" s="208" t="s">
        <v>50</v>
      </c>
      <c r="Z700" s="633">
        <f>AVRIL!Z700</f>
        <v>0</v>
      </c>
      <c r="AA700" s="633"/>
      <c r="AB700" s="634"/>
      <c r="AC700" s="50"/>
      <c r="AD700" s="208" t="s">
        <v>50</v>
      </c>
      <c r="AE700" s="633">
        <f>AVRIL!AE700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151</v>
      </c>
      <c r="L701" s="740"/>
      <c r="M701" s="740"/>
      <c r="N701" s="740"/>
      <c r="O701" s="598">
        <f>SUM(O697-O699+O700+O698)</f>
        <v>0</v>
      </c>
      <c r="P701" s="598"/>
      <c r="Q701" s="45"/>
      <c r="R701" s="37"/>
      <c r="S701" s="37"/>
      <c r="T701" s="208" t="s">
        <v>110</v>
      </c>
      <c r="U701" s="580">
        <f>AVRIL!U705</f>
        <v>0</v>
      </c>
      <c r="V701" s="580"/>
      <c r="W701" s="46"/>
      <c r="X701" s="21"/>
      <c r="Y701" s="208" t="s">
        <v>110</v>
      </c>
      <c r="Z701" s="580">
        <f>AVRIL!Z705</f>
        <v>0</v>
      </c>
      <c r="AA701" s="580"/>
      <c r="AB701" s="46"/>
      <c r="AC701" s="37"/>
      <c r="AD701" s="208" t="s">
        <v>110</v>
      </c>
      <c r="AE701" s="580">
        <f>AVRIL!AE705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111</v>
      </c>
      <c r="U705" s="580">
        <f>U701+U702+U703-U704</f>
        <v>0</v>
      </c>
      <c r="V705" s="580"/>
      <c r="W705" s="46"/>
      <c r="X705" s="21"/>
      <c r="Y705" s="208" t="s">
        <v>111</v>
      </c>
      <c r="Z705" s="580">
        <f>Z701+Z702+Z703-Z704</f>
        <v>0</v>
      </c>
      <c r="AA705" s="580"/>
      <c r="AB705" s="46"/>
      <c r="AC705" s="21"/>
      <c r="AD705" s="208" t="s">
        <v>111</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AVRIL!U708</f>
        <v>0</v>
      </c>
      <c r="V708" s="633"/>
      <c r="W708" s="634"/>
      <c r="X708" s="21"/>
      <c r="Y708" s="208" t="s">
        <v>92</v>
      </c>
      <c r="Z708" s="633">
        <f>AVRIL!Z708</f>
        <v>0</v>
      </c>
      <c r="AA708" s="633"/>
      <c r="AB708" s="634"/>
      <c r="AC708" s="21"/>
      <c r="AD708" s="208" t="s">
        <v>96</v>
      </c>
      <c r="AE708" s="633">
        <f>AVRIL!AE708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AVRIL!U709</f>
        <v>0</v>
      </c>
      <c r="V709" s="633"/>
      <c r="W709" s="634"/>
      <c r="X709" s="21"/>
      <c r="Y709" s="208" t="s">
        <v>79</v>
      </c>
      <c r="Z709" s="633">
        <f>AVRIL!Z709</f>
        <v>0</v>
      </c>
      <c r="AA709" s="633"/>
      <c r="AB709" s="634"/>
      <c r="AC709" s="21"/>
      <c r="AD709" s="208" t="s">
        <v>79</v>
      </c>
      <c r="AE709" s="633">
        <f>AVRIL!AE709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AVRIL!U710</f>
        <v>0</v>
      </c>
      <c r="V710" s="633"/>
      <c r="W710" s="634"/>
      <c r="X710" s="21"/>
      <c r="Y710" s="208" t="s">
        <v>50</v>
      </c>
      <c r="Z710" s="633">
        <f>AVRIL!Z710</f>
        <v>0</v>
      </c>
      <c r="AA710" s="633"/>
      <c r="AB710" s="634"/>
      <c r="AC710" s="21"/>
      <c r="AD710" s="208" t="s">
        <v>50</v>
      </c>
      <c r="AE710" s="633">
        <f>AVRIL!AE710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110</v>
      </c>
      <c r="U711" s="580">
        <f>AVRIL!U715</f>
        <v>0</v>
      </c>
      <c r="V711" s="580"/>
      <c r="W711" s="46"/>
      <c r="X711" s="21"/>
      <c r="Y711" s="208" t="s">
        <v>110</v>
      </c>
      <c r="Z711" s="580">
        <f>AVRIL!Z715</f>
        <v>0</v>
      </c>
      <c r="AA711" s="580"/>
      <c r="AB711" s="46"/>
      <c r="AC711" s="21"/>
      <c r="AD711" s="208" t="s">
        <v>110</v>
      </c>
      <c r="AE711" s="580">
        <f>AVRIL!AE715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111</v>
      </c>
      <c r="U715" s="580">
        <f>U711+U712+U713-U714</f>
        <v>0</v>
      </c>
      <c r="V715" s="580"/>
      <c r="W715" s="46"/>
      <c r="X715" s="21"/>
      <c r="Y715" s="208" t="s">
        <v>111</v>
      </c>
      <c r="Z715" s="580">
        <f>Z711+Z712+Z713-Z714</f>
        <v>0</v>
      </c>
      <c r="AA715" s="580"/>
      <c r="AB715" s="46"/>
      <c r="AC715" s="21"/>
      <c r="AD715" s="208" t="s">
        <v>111</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AVRIL!U718</f>
        <v>0</v>
      </c>
      <c r="V718" s="633"/>
      <c r="W718" s="634"/>
      <c r="X718" s="21"/>
      <c r="Y718" s="208" t="s">
        <v>93</v>
      </c>
      <c r="Z718" s="633">
        <f>AVRIL!Z718</f>
        <v>0</v>
      </c>
      <c r="AA718" s="633"/>
      <c r="AB718" s="634"/>
      <c r="AC718" s="21"/>
      <c r="AD718" s="208" t="s">
        <v>97</v>
      </c>
      <c r="AE718" s="633">
        <f>AVRIL!AE718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AVRIL!U719</f>
        <v>0</v>
      </c>
      <c r="V719" s="633"/>
      <c r="W719" s="634"/>
      <c r="X719" s="21"/>
      <c r="Y719" s="208" t="s">
        <v>79</v>
      </c>
      <c r="Z719" s="633">
        <f>AVRIL!Z719</f>
        <v>0</v>
      </c>
      <c r="AA719" s="633"/>
      <c r="AB719" s="634"/>
      <c r="AC719" s="21"/>
      <c r="AD719" s="208" t="s">
        <v>79</v>
      </c>
      <c r="AE719" s="633">
        <f>AVRIL!AE719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AVRIL!U720</f>
        <v>0</v>
      </c>
      <c r="V720" s="633"/>
      <c r="W720" s="634"/>
      <c r="X720" s="21"/>
      <c r="Y720" s="208" t="s">
        <v>50</v>
      </c>
      <c r="Z720" s="633">
        <f>AVRIL!Z720</f>
        <v>0</v>
      </c>
      <c r="AA720" s="633"/>
      <c r="AB720" s="634"/>
      <c r="AC720" s="21"/>
      <c r="AD720" s="208" t="s">
        <v>50</v>
      </c>
      <c r="AE720" s="633">
        <f>AVRIL!AE720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110</v>
      </c>
      <c r="U721" s="580">
        <f>AVRIL!U725</f>
        <v>0</v>
      </c>
      <c r="V721" s="580"/>
      <c r="W721" s="46"/>
      <c r="X721" s="21"/>
      <c r="Y721" s="208" t="s">
        <v>110</v>
      </c>
      <c r="Z721" s="580">
        <f>AVRIL!Z725</f>
        <v>0</v>
      </c>
      <c r="AA721" s="580"/>
      <c r="AB721" s="46"/>
      <c r="AC721" s="21"/>
      <c r="AD721" s="208" t="s">
        <v>110</v>
      </c>
      <c r="AE721" s="580">
        <f>AVRIL!AE725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111</v>
      </c>
      <c r="U725" s="580">
        <f>U721+U722+U723-U724</f>
        <v>0</v>
      </c>
      <c r="V725" s="580"/>
      <c r="W725" s="46"/>
      <c r="X725" s="21"/>
      <c r="Y725" s="208" t="s">
        <v>111</v>
      </c>
      <c r="Z725" s="580">
        <f>Z721+Z722+Z723-Z724</f>
        <v>0</v>
      </c>
      <c r="AA725" s="580"/>
      <c r="AB725" s="46"/>
      <c r="AC725" s="21"/>
      <c r="AD725" s="208" t="s">
        <v>111</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AVRIL!K731</f>
        <v>0</v>
      </c>
      <c r="L731" s="639"/>
      <c r="M731" s="640"/>
      <c r="N731" s="21"/>
      <c r="O731" s="208" t="s">
        <v>102</v>
      </c>
      <c r="P731" s="641">
        <f>AVRIL!P731</f>
        <v>0</v>
      </c>
      <c r="Q731" s="639"/>
      <c r="R731" s="640"/>
      <c r="S731" s="424"/>
      <c r="T731" s="208" t="s">
        <v>307</v>
      </c>
      <c r="U731" s="641">
        <f>AVRIL!U731</f>
        <v>0</v>
      </c>
      <c r="V731" s="639"/>
      <c r="W731" s="640"/>
      <c r="X731" s="21"/>
      <c r="Y731" s="208" t="s">
        <v>311</v>
      </c>
      <c r="Z731" s="641">
        <f>AVRIL!Z731</f>
        <v>0</v>
      </c>
      <c r="AA731" s="639"/>
      <c r="AB731" s="640"/>
      <c r="AC731" s="21"/>
      <c r="AD731" s="208" t="s">
        <v>315</v>
      </c>
      <c r="AE731" s="641">
        <f>AVRIL!AE731</f>
        <v>0</v>
      </c>
      <c r="AF731" s="639"/>
      <c r="AG731" s="640"/>
      <c r="AH731" s="37"/>
      <c r="AI731" s="208" t="s">
        <v>306</v>
      </c>
      <c r="AJ731" s="643">
        <f>AVRIL!AJ731</f>
        <v>0</v>
      </c>
      <c r="AK731" s="644"/>
      <c r="AL731" s="21"/>
    </row>
    <row r="732" spans="1:40" ht="12.75" customHeight="1" x14ac:dyDescent="0.2">
      <c r="A732" s="21"/>
      <c r="B732" s="282"/>
      <c r="C732" s="289">
        <v>0</v>
      </c>
      <c r="D732" s="256"/>
      <c r="E732" s="289">
        <v>0</v>
      </c>
      <c r="F732" s="256"/>
      <c r="G732" s="285">
        <v>0</v>
      </c>
      <c r="H732" s="57"/>
      <c r="I732" s="219"/>
      <c r="J732" s="208" t="s">
        <v>79</v>
      </c>
      <c r="K732" s="641">
        <f>AVRIL!K732</f>
        <v>0</v>
      </c>
      <c r="L732" s="639"/>
      <c r="M732" s="640"/>
      <c r="N732" s="21"/>
      <c r="O732" s="208" t="s">
        <v>79</v>
      </c>
      <c r="P732" s="641">
        <f>AVRIL!P732</f>
        <v>0</v>
      </c>
      <c r="Q732" s="639"/>
      <c r="R732" s="640"/>
      <c r="S732" s="413"/>
      <c r="T732" s="208" t="s">
        <v>79</v>
      </c>
      <c r="U732" s="641">
        <f>AVRIL!U732</f>
        <v>0</v>
      </c>
      <c r="V732" s="639"/>
      <c r="W732" s="640"/>
      <c r="X732" s="21"/>
      <c r="Y732" s="208" t="s">
        <v>79</v>
      </c>
      <c r="Z732" s="641">
        <f>AVRIL!Z732</f>
        <v>0</v>
      </c>
      <c r="AA732" s="639"/>
      <c r="AB732" s="640"/>
      <c r="AC732" s="21"/>
      <c r="AD732" s="208" t="s">
        <v>79</v>
      </c>
      <c r="AE732" s="641">
        <f>AVRIL!AE732</f>
        <v>0</v>
      </c>
      <c r="AF732" s="639"/>
      <c r="AG732" s="640"/>
      <c r="AH732" s="37"/>
      <c r="AI732" s="208" t="s">
        <v>79</v>
      </c>
      <c r="AJ732" s="643">
        <f>AVRIL!AJ732</f>
        <v>0</v>
      </c>
      <c r="AK732" s="644"/>
      <c r="AL732" s="21"/>
    </row>
    <row r="733" spans="1:40" ht="12.75" customHeight="1" x14ac:dyDescent="0.2">
      <c r="A733" s="21"/>
      <c r="B733" s="282"/>
      <c r="C733" s="289">
        <v>0</v>
      </c>
      <c r="D733" s="256"/>
      <c r="E733" s="289">
        <v>0</v>
      </c>
      <c r="F733" s="256"/>
      <c r="G733" s="286">
        <v>0</v>
      </c>
      <c r="H733" s="57"/>
      <c r="I733" s="79"/>
      <c r="J733" s="208" t="s">
        <v>80</v>
      </c>
      <c r="K733" s="641">
        <f>AVRIL!K733</f>
        <v>0</v>
      </c>
      <c r="L733" s="639"/>
      <c r="M733" s="640"/>
      <c r="N733" s="21"/>
      <c r="O733" s="208" t="s">
        <v>80</v>
      </c>
      <c r="P733" s="641">
        <f>AVRIL!P733</f>
        <v>0</v>
      </c>
      <c r="Q733" s="639"/>
      <c r="R733" s="640"/>
      <c r="S733" s="412"/>
      <c r="T733" s="208" t="s">
        <v>80</v>
      </c>
      <c r="U733" s="641">
        <f>AVRIL!U733</f>
        <v>0</v>
      </c>
      <c r="V733" s="639"/>
      <c r="W733" s="640"/>
      <c r="X733" s="21"/>
      <c r="Y733" s="208" t="s">
        <v>80</v>
      </c>
      <c r="Z733" s="641">
        <f>AVRIL!Z733</f>
        <v>0</v>
      </c>
      <c r="AA733" s="639"/>
      <c r="AB733" s="640"/>
      <c r="AC733" s="21"/>
      <c r="AD733" s="208" t="s">
        <v>80</v>
      </c>
      <c r="AE733" s="641">
        <f>AVRIL!AE733</f>
        <v>0</v>
      </c>
      <c r="AF733" s="639"/>
      <c r="AG733" s="640"/>
      <c r="AH733" s="37"/>
      <c r="AI733" s="208" t="s">
        <v>80</v>
      </c>
      <c r="AJ733" s="643">
        <f>AVRIL!AJ733</f>
        <v>0</v>
      </c>
      <c r="AK733" s="644"/>
      <c r="AL733" s="21"/>
    </row>
    <row r="734" spans="1:40" ht="12.75" customHeight="1" x14ac:dyDescent="0.2">
      <c r="A734" s="21"/>
      <c r="B734" s="282"/>
      <c r="C734" s="289">
        <v>0</v>
      </c>
      <c r="D734" s="415"/>
      <c r="E734" s="289">
        <v>0</v>
      </c>
      <c r="F734" s="415"/>
      <c r="G734" s="286">
        <v>0</v>
      </c>
      <c r="H734" s="57"/>
      <c r="I734" s="79"/>
      <c r="J734" s="208" t="s">
        <v>110</v>
      </c>
      <c r="K734" s="642">
        <f>AVRIL!K738</f>
        <v>0</v>
      </c>
      <c r="L734" s="642"/>
      <c r="M734" s="425"/>
      <c r="N734" s="21"/>
      <c r="O734" s="208" t="s">
        <v>110</v>
      </c>
      <c r="P734" s="642">
        <f>AVRIL!P738</f>
        <v>0</v>
      </c>
      <c r="Q734" s="642"/>
      <c r="R734" s="425"/>
      <c r="S734" s="412"/>
      <c r="T734" s="208" t="s">
        <v>110</v>
      </c>
      <c r="U734" s="642">
        <f>AVRIL!U738</f>
        <v>0</v>
      </c>
      <c r="V734" s="642"/>
      <c r="W734" s="425"/>
      <c r="X734" s="21"/>
      <c r="Y734" s="208" t="s">
        <v>110</v>
      </c>
      <c r="Z734" s="642">
        <f>AVRIL!Z738</f>
        <v>0</v>
      </c>
      <c r="AA734" s="642"/>
      <c r="AB734" s="425"/>
      <c r="AD734" s="208" t="s">
        <v>110</v>
      </c>
      <c r="AE734" s="642">
        <f>AVRIL!AE738</f>
        <v>0</v>
      </c>
      <c r="AF734" s="642"/>
      <c r="AG734" s="425"/>
      <c r="AH734" s="21"/>
      <c r="AI734" s="208" t="s">
        <v>110</v>
      </c>
      <c r="AJ734" s="645">
        <f>AVRIL!AJ738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111</v>
      </c>
      <c r="K738" s="624">
        <f>K734+K735+K736-K737</f>
        <v>0</v>
      </c>
      <c r="L738" s="624"/>
      <c r="M738" s="45"/>
      <c r="N738" s="21"/>
      <c r="O738" s="208" t="s">
        <v>111</v>
      </c>
      <c r="P738" s="624">
        <f>P734+P735+P736-P737</f>
        <v>0</v>
      </c>
      <c r="Q738" s="624"/>
      <c r="R738" s="45"/>
      <c r="S738" s="412"/>
      <c r="T738" s="208" t="s">
        <v>85</v>
      </c>
      <c r="U738" s="624">
        <f>U734+U735+U736-U737</f>
        <v>0</v>
      </c>
      <c r="V738" s="624"/>
      <c r="W738" s="45"/>
      <c r="X738" s="21"/>
      <c r="Y738" s="208" t="s">
        <v>111</v>
      </c>
      <c r="Z738" s="624">
        <f>Z734+Z735+Z736-Z737</f>
        <v>0</v>
      </c>
      <c r="AA738" s="624"/>
      <c r="AB738" s="45"/>
      <c r="AD738" s="208" t="s">
        <v>111</v>
      </c>
      <c r="AE738" s="624">
        <f>AE734+AE735+AE736-AE737</f>
        <v>0</v>
      </c>
      <c r="AF738" s="624"/>
      <c r="AG738" s="45"/>
      <c r="AH738" s="21"/>
      <c r="AI738" s="208" t="s">
        <v>111</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AVRIL!K741</f>
        <v>0</v>
      </c>
      <c r="L741" s="639"/>
      <c r="M741" s="640"/>
      <c r="N741" s="21"/>
      <c r="O741" s="208" t="s">
        <v>103</v>
      </c>
      <c r="P741" s="641">
        <f>AVRIL!P741</f>
        <v>0</v>
      </c>
      <c r="Q741" s="639"/>
      <c r="R741" s="640"/>
      <c r="S741" s="424"/>
      <c r="T741" s="208" t="s">
        <v>308</v>
      </c>
      <c r="U741" s="641">
        <f>AVRIL!U741</f>
        <v>0</v>
      </c>
      <c r="V741" s="639"/>
      <c r="W741" s="640"/>
      <c r="X741" s="21"/>
      <c r="Y741" s="208" t="s">
        <v>312</v>
      </c>
      <c r="Z741" s="641">
        <f>AVRIL!Z741</f>
        <v>0</v>
      </c>
      <c r="AA741" s="639"/>
      <c r="AB741" s="640"/>
      <c r="AC741" s="21"/>
      <c r="AD741" s="208" t="s">
        <v>316</v>
      </c>
      <c r="AE741" s="641">
        <f>AVRIL!AE741</f>
        <v>0</v>
      </c>
      <c r="AF741" s="639"/>
      <c r="AG741" s="640"/>
      <c r="AH741" s="37"/>
      <c r="AI741" s="208" t="s">
        <v>305</v>
      </c>
      <c r="AJ741" s="643">
        <f>AVRIL!AJ741</f>
        <v>0</v>
      </c>
      <c r="AK741" s="644"/>
      <c r="AL741" s="21"/>
    </row>
    <row r="742" spans="1:39" ht="12.75" customHeight="1" x14ac:dyDescent="0.2">
      <c r="A742" s="21"/>
      <c r="B742" s="282"/>
      <c r="C742" s="289">
        <v>0</v>
      </c>
      <c r="D742" s="415"/>
      <c r="E742" s="289">
        <v>0</v>
      </c>
      <c r="F742" s="415"/>
      <c r="G742" s="286">
        <v>0</v>
      </c>
      <c r="H742" s="57"/>
      <c r="I742" s="80"/>
      <c r="J742" s="208" t="s">
        <v>79</v>
      </c>
      <c r="K742" s="641">
        <f>AVRIL!K742</f>
        <v>0</v>
      </c>
      <c r="L742" s="639"/>
      <c r="M742" s="640"/>
      <c r="N742" s="21"/>
      <c r="O742" s="208" t="s">
        <v>79</v>
      </c>
      <c r="P742" s="641">
        <f>AVRIL!P742</f>
        <v>0</v>
      </c>
      <c r="Q742" s="639"/>
      <c r="R742" s="640"/>
      <c r="S742" s="424"/>
      <c r="T742" s="208" t="s">
        <v>79</v>
      </c>
      <c r="U742" s="641">
        <f>AVRIL!U742</f>
        <v>0</v>
      </c>
      <c r="V742" s="639"/>
      <c r="W742" s="640"/>
      <c r="X742" s="21"/>
      <c r="Y742" s="208" t="s">
        <v>79</v>
      </c>
      <c r="Z742" s="641">
        <f>AVRIL!Z742</f>
        <v>0</v>
      </c>
      <c r="AA742" s="639"/>
      <c r="AB742" s="640"/>
      <c r="AC742" s="21"/>
      <c r="AD742" s="208" t="s">
        <v>79</v>
      </c>
      <c r="AE742" s="641">
        <f>AVRIL!AE742</f>
        <v>0</v>
      </c>
      <c r="AF742" s="639"/>
      <c r="AG742" s="640"/>
      <c r="AH742" s="37"/>
      <c r="AI742" s="208" t="s">
        <v>79</v>
      </c>
      <c r="AJ742" s="643">
        <f>AVRIL!AJ742</f>
        <v>0</v>
      </c>
      <c r="AK742" s="644"/>
      <c r="AL742" s="21"/>
    </row>
    <row r="743" spans="1:39" ht="12.75" customHeight="1" x14ac:dyDescent="0.2">
      <c r="A743" s="21"/>
      <c r="B743" s="282"/>
      <c r="C743" s="289">
        <v>0</v>
      </c>
      <c r="D743" s="415"/>
      <c r="E743" s="289">
        <v>0</v>
      </c>
      <c r="F743" s="415"/>
      <c r="G743" s="286">
        <v>0</v>
      </c>
      <c r="H743" s="57"/>
      <c r="I743" s="80"/>
      <c r="J743" s="208" t="s">
        <v>50</v>
      </c>
      <c r="K743" s="641">
        <f>AVRIL!K743</f>
        <v>0</v>
      </c>
      <c r="L743" s="639"/>
      <c r="M743" s="640"/>
      <c r="N743" s="21"/>
      <c r="O743" s="208" t="s">
        <v>50</v>
      </c>
      <c r="P743" s="641">
        <f>AVRIL!P743</f>
        <v>0</v>
      </c>
      <c r="Q743" s="639"/>
      <c r="R743" s="640"/>
      <c r="S743" s="424"/>
      <c r="T743" s="208" t="s">
        <v>50</v>
      </c>
      <c r="U743" s="641">
        <f>AVRIL!U743</f>
        <v>0</v>
      </c>
      <c r="V743" s="639"/>
      <c r="W743" s="640"/>
      <c r="X743" s="21"/>
      <c r="Y743" s="208" t="s">
        <v>50</v>
      </c>
      <c r="Z743" s="641">
        <f>AVRIL!Z743</f>
        <v>0</v>
      </c>
      <c r="AA743" s="639"/>
      <c r="AB743" s="640"/>
      <c r="AC743" s="21"/>
      <c r="AD743" s="208" t="s">
        <v>50</v>
      </c>
      <c r="AE743" s="641">
        <f>AVRIL!AE743</f>
        <v>0</v>
      </c>
      <c r="AF743" s="639"/>
      <c r="AG743" s="640"/>
      <c r="AH743" s="37"/>
      <c r="AI743" s="208" t="s">
        <v>50</v>
      </c>
      <c r="AJ743" s="643">
        <f>AVRIL!AJ743</f>
        <v>0</v>
      </c>
      <c r="AK743" s="644"/>
      <c r="AL743" s="21"/>
    </row>
    <row r="744" spans="1:39" ht="12.75" customHeight="1" x14ac:dyDescent="0.2">
      <c r="A744" s="21"/>
      <c r="B744" s="282"/>
      <c r="C744" s="289">
        <v>0</v>
      </c>
      <c r="D744" s="415"/>
      <c r="E744" s="289">
        <v>0</v>
      </c>
      <c r="F744" s="415"/>
      <c r="G744" s="286">
        <v>0</v>
      </c>
      <c r="H744" s="57"/>
      <c r="I744" s="80"/>
      <c r="J744" s="208" t="s">
        <v>110</v>
      </c>
      <c r="K744" s="642">
        <f>AVRIL!K748</f>
        <v>0</v>
      </c>
      <c r="L744" s="642"/>
      <c r="M744" s="425"/>
      <c r="N744" s="21"/>
      <c r="O744" s="208" t="s">
        <v>110</v>
      </c>
      <c r="P744" s="642">
        <f>AVRIL!P748</f>
        <v>0</v>
      </c>
      <c r="Q744" s="642"/>
      <c r="R744" s="425"/>
      <c r="S744" s="424"/>
      <c r="T744" s="208" t="s">
        <v>110</v>
      </c>
      <c r="U744" s="642">
        <f>AVRIL!U748</f>
        <v>0</v>
      </c>
      <c r="V744" s="642"/>
      <c r="W744" s="425"/>
      <c r="X744" s="21"/>
      <c r="Y744" s="208" t="s">
        <v>110</v>
      </c>
      <c r="Z744" s="642">
        <f>AVRIL!Z748</f>
        <v>0</v>
      </c>
      <c r="AA744" s="642"/>
      <c r="AB744" s="425"/>
      <c r="AD744" s="208" t="s">
        <v>110</v>
      </c>
      <c r="AE744" s="642">
        <f>AVRIL!AE748</f>
        <v>0</v>
      </c>
      <c r="AF744" s="642"/>
      <c r="AG744" s="425"/>
      <c r="AH744" s="21"/>
      <c r="AI744" s="208" t="s">
        <v>110</v>
      </c>
      <c r="AJ744" s="645">
        <f>AVRIL!AJ748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111</v>
      </c>
      <c r="K748" s="624">
        <f>K744+K745+K746-K747</f>
        <v>0</v>
      </c>
      <c r="L748" s="624"/>
      <c r="M748" s="45"/>
      <c r="N748" s="21"/>
      <c r="O748" s="208" t="s">
        <v>111</v>
      </c>
      <c r="P748" s="624">
        <f>P744+P745+P746-P747</f>
        <v>0</v>
      </c>
      <c r="Q748" s="624"/>
      <c r="R748" s="45"/>
      <c r="S748" s="426"/>
      <c r="T748" s="208" t="s">
        <v>111</v>
      </c>
      <c r="U748" s="624">
        <f>U744+U745+U746-U747</f>
        <v>0</v>
      </c>
      <c r="V748" s="624"/>
      <c r="W748" s="45"/>
      <c r="X748" s="21"/>
      <c r="Y748" s="208" t="s">
        <v>111</v>
      </c>
      <c r="Z748" s="624">
        <f>Z744+Z745+Z746-Z747</f>
        <v>0</v>
      </c>
      <c r="AA748" s="624"/>
      <c r="AB748" s="45"/>
      <c r="AD748" s="208" t="s">
        <v>111</v>
      </c>
      <c r="AE748" s="624">
        <f>AE744+AE745+AE746-AE747</f>
        <v>0</v>
      </c>
      <c r="AF748" s="624"/>
      <c r="AG748" s="45"/>
      <c r="AH748" s="21"/>
      <c r="AI748" s="208" t="s">
        <v>111</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AVRIL!K751</f>
        <v>0</v>
      </c>
      <c r="L751" s="639"/>
      <c r="M751" s="640"/>
      <c r="N751" s="21"/>
      <c r="O751" s="208" t="s">
        <v>104</v>
      </c>
      <c r="P751" s="641">
        <f>AVRIL!P751</f>
        <v>0</v>
      </c>
      <c r="Q751" s="639"/>
      <c r="R751" s="640"/>
      <c r="S751" s="426"/>
      <c r="T751" s="208" t="s">
        <v>309</v>
      </c>
      <c r="U751" s="641">
        <f>AVRIL!U751</f>
        <v>0</v>
      </c>
      <c r="V751" s="639"/>
      <c r="W751" s="640"/>
      <c r="X751" s="21"/>
      <c r="Y751" s="208" t="s">
        <v>313</v>
      </c>
      <c r="Z751" s="641">
        <f>AVRIL!Z751</f>
        <v>0</v>
      </c>
      <c r="AA751" s="639"/>
      <c r="AB751" s="640"/>
      <c r="AC751" s="21"/>
      <c r="AD751" s="208" t="s">
        <v>302</v>
      </c>
      <c r="AE751" s="641">
        <f>AVRIL!AE751</f>
        <v>0</v>
      </c>
      <c r="AF751" s="639"/>
      <c r="AG751" s="640"/>
      <c r="AH751" s="37"/>
      <c r="AI751" s="208" t="s">
        <v>304</v>
      </c>
      <c r="AJ751" s="643">
        <f>AVRIL!AJ751</f>
        <v>0</v>
      </c>
      <c r="AK751" s="644"/>
      <c r="AL751" s="21"/>
    </row>
    <row r="752" spans="1:39" ht="12.75" customHeight="1" x14ac:dyDescent="0.2">
      <c r="A752" s="21"/>
      <c r="B752" s="282"/>
      <c r="C752" s="289">
        <v>0</v>
      </c>
      <c r="D752" s="415"/>
      <c r="E752" s="289">
        <v>0</v>
      </c>
      <c r="F752" s="415"/>
      <c r="G752" s="286">
        <v>0</v>
      </c>
      <c r="H752" s="57"/>
      <c r="I752" s="83"/>
      <c r="J752" s="208" t="s">
        <v>79</v>
      </c>
      <c r="K752" s="641">
        <f>AVRIL!K752</f>
        <v>0</v>
      </c>
      <c r="L752" s="639"/>
      <c r="M752" s="640"/>
      <c r="N752" s="21"/>
      <c r="O752" s="208" t="s">
        <v>79</v>
      </c>
      <c r="P752" s="641">
        <f>AVRIL!P752</f>
        <v>0</v>
      </c>
      <c r="Q752" s="639"/>
      <c r="R752" s="640"/>
      <c r="S752" s="426"/>
      <c r="T752" s="208" t="s">
        <v>79</v>
      </c>
      <c r="U752" s="641">
        <f>AVRIL!U752</f>
        <v>0</v>
      </c>
      <c r="V752" s="639"/>
      <c r="W752" s="640"/>
      <c r="X752" s="21"/>
      <c r="Y752" s="208" t="s">
        <v>79</v>
      </c>
      <c r="Z752" s="641">
        <f>AVRIL!Z752</f>
        <v>0</v>
      </c>
      <c r="AA752" s="639"/>
      <c r="AB752" s="640"/>
      <c r="AC752" s="21"/>
      <c r="AD752" s="208" t="s">
        <v>79</v>
      </c>
      <c r="AE752" s="641">
        <f>AVRIL!AE752</f>
        <v>0</v>
      </c>
      <c r="AF752" s="639"/>
      <c r="AG752" s="640"/>
      <c r="AH752" s="37"/>
      <c r="AI752" s="208" t="s">
        <v>79</v>
      </c>
      <c r="AJ752" s="643">
        <f>AVRIL!AJ752</f>
        <v>0</v>
      </c>
      <c r="AK752" s="644"/>
      <c r="AL752" s="21"/>
    </row>
    <row r="753" spans="1:39" ht="12.75" customHeight="1" x14ac:dyDescent="0.2">
      <c r="A753" s="21"/>
      <c r="B753" s="282"/>
      <c r="C753" s="289">
        <v>0</v>
      </c>
      <c r="D753" s="415"/>
      <c r="E753" s="289">
        <v>0</v>
      </c>
      <c r="F753" s="415"/>
      <c r="G753" s="286">
        <v>0</v>
      </c>
      <c r="H753" s="57"/>
      <c r="I753" s="83"/>
      <c r="J753" s="208" t="s">
        <v>50</v>
      </c>
      <c r="K753" s="641">
        <f>AVRIL!K753</f>
        <v>0</v>
      </c>
      <c r="L753" s="639"/>
      <c r="M753" s="640"/>
      <c r="N753" s="21"/>
      <c r="O753" s="208" t="s">
        <v>50</v>
      </c>
      <c r="P753" s="641">
        <f>AVRIL!P753</f>
        <v>0</v>
      </c>
      <c r="Q753" s="639"/>
      <c r="R753" s="640"/>
      <c r="S753" s="426"/>
      <c r="T753" s="208" t="s">
        <v>50</v>
      </c>
      <c r="U753" s="641">
        <f>AVRIL!U753</f>
        <v>0</v>
      </c>
      <c r="V753" s="639"/>
      <c r="W753" s="640"/>
      <c r="X753" s="21"/>
      <c r="Y753" s="208" t="s">
        <v>50</v>
      </c>
      <c r="Z753" s="641">
        <f>AVRIL!Z753</f>
        <v>0</v>
      </c>
      <c r="AA753" s="639"/>
      <c r="AB753" s="640"/>
      <c r="AC753" s="21"/>
      <c r="AD753" s="208" t="s">
        <v>50</v>
      </c>
      <c r="AE753" s="641">
        <f>AVRIL!AE753</f>
        <v>0</v>
      </c>
      <c r="AF753" s="639"/>
      <c r="AG753" s="640"/>
      <c r="AH753" s="37"/>
      <c r="AI753" s="208" t="s">
        <v>50</v>
      </c>
      <c r="AJ753" s="643">
        <f>AVRIL!AJ753</f>
        <v>0</v>
      </c>
      <c r="AK753" s="644"/>
      <c r="AL753" s="21"/>
    </row>
    <row r="754" spans="1:39" ht="12.75" customHeight="1" x14ac:dyDescent="0.2">
      <c r="A754" s="21"/>
      <c r="B754" s="282"/>
      <c r="C754" s="289">
        <v>0</v>
      </c>
      <c r="D754" s="415"/>
      <c r="E754" s="289">
        <v>0</v>
      </c>
      <c r="F754" s="415"/>
      <c r="G754" s="286">
        <v>0</v>
      </c>
      <c r="H754" s="57"/>
      <c r="I754" s="83"/>
      <c r="J754" s="208" t="s">
        <v>110</v>
      </c>
      <c r="K754" s="642">
        <f>AVRIL!K758</f>
        <v>0</v>
      </c>
      <c r="L754" s="642"/>
      <c r="M754" s="425"/>
      <c r="N754" s="21"/>
      <c r="O754" s="208" t="s">
        <v>110</v>
      </c>
      <c r="P754" s="642">
        <f>AVRIL!P758</f>
        <v>0</v>
      </c>
      <c r="Q754" s="642"/>
      <c r="R754" s="425"/>
      <c r="S754" s="426"/>
      <c r="T754" s="208" t="s">
        <v>110</v>
      </c>
      <c r="U754" s="642">
        <f>AVRIL!U758</f>
        <v>0</v>
      </c>
      <c r="V754" s="642"/>
      <c r="W754" s="425"/>
      <c r="X754" s="21"/>
      <c r="Y754" s="208" t="s">
        <v>110</v>
      </c>
      <c r="Z754" s="642">
        <f>AVRIL!Z758</f>
        <v>0</v>
      </c>
      <c r="AA754" s="642"/>
      <c r="AB754" s="425"/>
      <c r="AD754" s="208" t="s">
        <v>110</v>
      </c>
      <c r="AE754" s="642">
        <f>AVRIL!AE758</f>
        <v>0</v>
      </c>
      <c r="AF754" s="642"/>
      <c r="AG754" s="425"/>
      <c r="AH754" s="21"/>
      <c r="AI754" s="208" t="s">
        <v>110</v>
      </c>
      <c r="AJ754" s="645">
        <f>AVRIL!AJ758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111</v>
      </c>
      <c r="K758" s="624">
        <f>K754+K755+K756-K757</f>
        <v>0</v>
      </c>
      <c r="L758" s="624"/>
      <c r="M758" s="45"/>
      <c r="N758" s="21"/>
      <c r="O758" s="208" t="s">
        <v>111</v>
      </c>
      <c r="P758" s="624">
        <f>P754+P755+P756-P757</f>
        <v>0</v>
      </c>
      <c r="Q758" s="624"/>
      <c r="R758" s="45"/>
      <c r="S758" s="426"/>
      <c r="T758" s="208" t="s">
        <v>111</v>
      </c>
      <c r="U758" s="624">
        <f>U754+U755+U756-U757</f>
        <v>0</v>
      </c>
      <c r="V758" s="624"/>
      <c r="W758" s="45"/>
      <c r="X758" s="21"/>
      <c r="Y758" s="208" t="s">
        <v>111</v>
      </c>
      <c r="Z758" s="624">
        <f>Z754+Z755+Z756-Z757</f>
        <v>0</v>
      </c>
      <c r="AA758" s="624"/>
      <c r="AB758" s="45"/>
      <c r="AD758" s="208" t="s">
        <v>111</v>
      </c>
      <c r="AE758" s="624">
        <f>AE754+AE755+AE756-AE757</f>
        <v>0</v>
      </c>
      <c r="AF758" s="624"/>
      <c r="AG758" s="45"/>
      <c r="AH758" s="21"/>
      <c r="AI758" s="208" t="s">
        <v>111</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AVRIL!K761</f>
        <v>0</v>
      </c>
      <c r="L761" s="639"/>
      <c r="M761" s="640"/>
      <c r="N761" s="21"/>
      <c r="O761" s="208" t="s">
        <v>105</v>
      </c>
      <c r="P761" s="641">
        <f>AVRIL!P761</f>
        <v>0</v>
      </c>
      <c r="Q761" s="639"/>
      <c r="R761" s="640"/>
      <c r="S761" s="426"/>
      <c r="T761" s="208" t="s">
        <v>310</v>
      </c>
      <c r="U761" s="641">
        <f>AVRIL!U761</f>
        <v>0</v>
      </c>
      <c r="V761" s="639"/>
      <c r="W761" s="640"/>
      <c r="X761" s="21"/>
      <c r="Y761" s="208" t="s">
        <v>314</v>
      </c>
      <c r="Z761" s="641">
        <f>AVRIL!Z761</f>
        <v>0</v>
      </c>
      <c r="AA761" s="639"/>
      <c r="AB761" s="640"/>
      <c r="AC761" s="21"/>
      <c r="AD761" s="208" t="s">
        <v>317</v>
      </c>
      <c r="AE761" s="641">
        <f>AVRIL!AE761</f>
        <v>0</v>
      </c>
      <c r="AF761" s="639"/>
      <c r="AG761" s="640"/>
      <c r="AH761" s="37"/>
      <c r="AI761" s="208" t="s">
        <v>303</v>
      </c>
      <c r="AJ761" s="643">
        <f>AVRIL!AJ761</f>
        <v>0</v>
      </c>
      <c r="AK761" s="644"/>
      <c r="AL761" s="21"/>
    </row>
    <row r="762" spans="1:39" ht="12.75" customHeight="1" x14ac:dyDescent="0.2">
      <c r="A762" s="21"/>
      <c r="B762" s="282"/>
      <c r="C762" s="289">
        <v>0</v>
      </c>
      <c r="D762" s="415"/>
      <c r="E762" s="289">
        <v>0</v>
      </c>
      <c r="F762" s="415"/>
      <c r="G762" s="286">
        <v>0</v>
      </c>
      <c r="H762" s="57"/>
      <c r="I762" s="83"/>
      <c r="J762" s="208" t="s">
        <v>79</v>
      </c>
      <c r="K762" s="641">
        <f>AVRIL!K762</f>
        <v>0</v>
      </c>
      <c r="L762" s="639"/>
      <c r="M762" s="640"/>
      <c r="N762" s="21"/>
      <c r="O762" s="208" t="s">
        <v>79</v>
      </c>
      <c r="P762" s="641">
        <f>AVRIL!P762</f>
        <v>0</v>
      </c>
      <c r="Q762" s="639"/>
      <c r="R762" s="640"/>
      <c r="S762" s="426"/>
      <c r="T762" s="208" t="s">
        <v>79</v>
      </c>
      <c r="U762" s="641">
        <f>AVRIL!U762</f>
        <v>0</v>
      </c>
      <c r="V762" s="639"/>
      <c r="W762" s="640"/>
      <c r="X762" s="21"/>
      <c r="Y762" s="208" t="s">
        <v>79</v>
      </c>
      <c r="Z762" s="641">
        <f>AVRIL!Z762</f>
        <v>0</v>
      </c>
      <c r="AA762" s="639"/>
      <c r="AB762" s="640"/>
      <c r="AC762" s="21"/>
      <c r="AD762" s="208" t="s">
        <v>79</v>
      </c>
      <c r="AE762" s="641">
        <f>AVRIL!AE762</f>
        <v>0</v>
      </c>
      <c r="AF762" s="639"/>
      <c r="AG762" s="640"/>
      <c r="AH762" s="37"/>
      <c r="AI762" s="208" t="s">
        <v>79</v>
      </c>
      <c r="AJ762" s="643">
        <f>AVRIL!AJ762</f>
        <v>0</v>
      </c>
      <c r="AK762" s="644"/>
      <c r="AL762" s="21"/>
    </row>
    <row r="763" spans="1:39" ht="12.75" customHeight="1" x14ac:dyDescent="0.2">
      <c r="A763" s="21"/>
      <c r="B763" s="282"/>
      <c r="C763" s="289">
        <v>0</v>
      </c>
      <c r="D763" s="415"/>
      <c r="E763" s="289">
        <v>0</v>
      </c>
      <c r="F763" s="415"/>
      <c r="G763" s="286">
        <v>0</v>
      </c>
      <c r="H763" s="57"/>
      <c r="I763" s="83"/>
      <c r="J763" s="208" t="s">
        <v>50</v>
      </c>
      <c r="K763" s="641">
        <f>AVRIL!K763</f>
        <v>0</v>
      </c>
      <c r="L763" s="639"/>
      <c r="M763" s="640"/>
      <c r="N763" s="21"/>
      <c r="O763" s="208" t="s">
        <v>50</v>
      </c>
      <c r="P763" s="641">
        <f>AVRIL!P763</f>
        <v>0</v>
      </c>
      <c r="Q763" s="639"/>
      <c r="R763" s="640"/>
      <c r="S763" s="424"/>
      <c r="T763" s="208" t="s">
        <v>50</v>
      </c>
      <c r="U763" s="641">
        <f>AVRIL!U763</f>
        <v>0</v>
      </c>
      <c r="V763" s="639"/>
      <c r="W763" s="640"/>
      <c r="X763" s="21"/>
      <c r="Y763" s="208" t="s">
        <v>50</v>
      </c>
      <c r="Z763" s="641">
        <f>AVRIL!Z763</f>
        <v>0</v>
      </c>
      <c r="AA763" s="639"/>
      <c r="AB763" s="640"/>
      <c r="AC763" s="21"/>
      <c r="AD763" s="208" t="s">
        <v>50</v>
      </c>
      <c r="AE763" s="641">
        <f>AVRIL!AE763</f>
        <v>0</v>
      </c>
      <c r="AF763" s="639"/>
      <c r="AG763" s="640"/>
      <c r="AH763" s="37"/>
      <c r="AI763" s="208" t="s">
        <v>50</v>
      </c>
      <c r="AJ763" s="643">
        <f>AVRIL!AJ763</f>
        <v>0</v>
      </c>
      <c r="AK763" s="644"/>
      <c r="AL763" s="21"/>
    </row>
    <row r="764" spans="1:39" ht="12.75" customHeight="1" x14ac:dyDescent="0.2">
      <c r="A764" s="21"/>
      <c r="B764" s="282"/>
      <c r="C764" s="289">
        <v>0</v>
      </c>
      <c r="D764" s="415"/>
      <c r="E764" s="289">
        <v>0</v>
      </c>
      <c r="F764" s="415"/>
      <c r="G764" s="286">
        <v>0</v>
      </c>
      <c r="H764" s="57"/>
      <c r="I764" s="83"/>
      <c r="J764" s="208" t="s">
        <v>110</v>
      </c>
      <c r="K764" s="624">
        <f>AVRIL!K768</f>
        <v>0</v>
      </c>
      <c r="L764" s="624"/>
      <c r="M764" s="425"/>
      <c r="N764" s="21"/>
      <c r="O764" s="208" t="s">
        <v>110</v>
      </c>
      <c r="P764" s="642">
        <f>AVRIL!P768</f>
        <v>0</v>
      </c>
      <c r="Q764" s="642"/>
      <c r="R764" s="425"/>
      <c r="S764" s="413"/>
      <c r="T764" s="208" t="s">
        <v>110</v>
      </c>
      <c r="U764" s="642">
        <f>AVRIL!U768</f>
        <v>0</v>
      </c>
      <c r="V764" s="642"/>
      <c r="W764" s="425"/>
      <c r="X764" s="21"/>
      <c r="Y764" s="208" t="s">
        <v>110</v>
      </c>
      <c r="Z764" s="642">
        <f>AVRIL!Z768</f>
        <v>0</v>
      </c>
      <c r="AA764" s="642"/>
      <c r="AB764" s="425"/>
      <c r="AD764" s="208" t="s">
        <v>110</v>
      </c>
      <c r="AE764" s="642">
        <f>AVRIL!AE768</f>
        <v>0</v>
      </c>
      <c r="AF764" s="642"/>
      <c r="AG764" s="425"/>
      <c r="AH764" s="21"/>
      <c r="AI764" s="208" t="s">
        <v>110</v>
      </c>
      <c r="AJ764" s="645">
        <f>AVRIL!AJ768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111</v>
      </c>
      <c r="K768" s="624">
        <f>K764+K765+K766-K767</f>
        <v>0</v>
      </c>
      <c r="L768" s="624"/>
      <c r="M768" s="45"/>
      <c r="N768" s="21"/>
      <c r="O768" s="208" t="s">
        <v>111</v>
      </c>
      <c r="P768" s="624">
        <f>P764+P765+P766-P767</f>
        <v>0</v>
      </c>
      <c r="Q768" s="624"/>
      <c r="R768" s="45"/>
      <c r="S768" s="412"/>
      <c r="T768" s="208" t="s">
        <v>111</v>
      </c>
      <c r="U768" s="624">
        <f>U764+U765+U766-U767</f>
        <v>0</v>
      </c>
      <c r="V768" s="624"/>
      <c r="W768" s="45"/>
      <c r="X768" s="21"/>
      <c r="Y768" s="208" t="s">
        <v>111</v>
      </c>
      <c r="Z768" s="624">
        <f>Z764+Z765+Z766-Z767</f>
        <v>0</v>
      </c>
      <c r="AA768" s="624"/>
      <c r="AB768" s="45"/>
      <c r="AD768" s="208" t="s">
        <v>111</v>
      </c>
      <c r="AE768" s="624">
        <f>AE764+AE765+AE766-AE767</f>
        <v>0</v>
      </c>
      <c r="AF768" s="624"/>
      <c r="AG768" s="45"/>
      <c r="AH768" s="21"/>
      <c r="AI768" s="208" t="s">
        <v>111</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jt8PCep+jyFlBDRxpw6YGhV5cPGdf9K7CkuNH4JsoD4zkzTYwyGt7BtKNHF6sWtzfpMjfuLTnji0yYYw/fB9uQ==" saltValue="48Ozu9MHXJxZQ4r9yopuVw=="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190</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42"/>
      <c r="I7" s="42" t="s">
        <v>51</v>
      </c>
      <c r="J7" s="133">
        <f>'RAP AVR'!J40</f>
        <v>0</v>
      </c>
      <c r="K7" s="42"/>
    </row>
    <row r="8" spans="1:11" ht="15.6" customHeight="1" thickBot="1" x14ac:dyDescent="0.25">
      <c r="A8" s="127" t="s">
        <v>203</v>
      </c>
      <c r="B8" s="127"/>
      <c r="C8" s="127"/>
      <c r="D8" s="127"/>
      <c r="E8" s="127"/>
      <c r="F8" s="42"/>
      <c r="G8" s="42"/>
      <c r="H8" s="42"/>
      <c r="I8" s="42"/>
      <c r="J8" s="134"/>
      <c r="K8" s="42"/>
    </row>
    <row r="9" spans="1:11" ht="15.6" customHeight="1" x14ac:dyDescent="0.2">
      <c r="A9" s="42" t="s">
        <v>204</v>
      </c>
      <c r="B9" s="42"/>
      <c r="C9" s="42"/>
      <c r="D9" s="42"/>
      <c r="E9" s="42"/>
      <c r="F9" s="42"/>
      <c r="G9" s="42"/>
      <c r="H9" s="42"/>
      <c r="I9" s="133">
        <f>SUM(MAI!$B$7)</f>
        <v>0</v>
      </c>
      <c r="J9" s="135"/>
      <c r="K9" s="42"/>
    </row>
    <row r="10" spans="1:11" ht="15.6" customHeight="1" x14ac:dyDescent="0.2">
      <c r="A10" s="42" t="s">
        <v>205</v>
      </c>
      <c r="B10" s="42"/>
      <c r="C10" s="42"/>
      <c r="D10" s="42"/>
      <c r="E10" s="42"/>
      <c r="F10" s="42"/>
      <c r="G10" s="42"/>
      <c r="H10" s="42"/>
      <c r="I10" s="136">
        <f>SUM(MAI!$C$7)</f>
        <v>0</v>
      </c>
      <c r="J10" s="135"/>
      <c r="K10" s="42"/>
    </row>
    <row r="11" spans="1:11" ht="15.6" customHeight="1" x14ac:dyDescent="0.2">
      <c r="A11" s="42" t="s">
        <v>206</v>
      </c>
      <c r="B11" s="42"/>
      <c r="C11" s="42"/>
      <c r="D11" s="42"/>
      <c r="E11" s="42"/>
      <c r="F11" s="42"/>
      <c r="G11" s="42"/>
      <c r="H11" s="42"/>
      <c r="I11" s="136">
        <f>SUM(MAI!$D$7)</f>
        <v>0</v>
      </c>
      <c r="J11" s="135"/>
      <c r="K11" s="42"/>
    </row>
    <row r="12" spans="1:11" ht="15.6" customHeight="1" x14ac:dyDescent="0.2">
      <c r="A12" s="42" t="s">
        <v>450</v>
      </c>
      <c r="B12" s="42"/>
      <c r="C12" s="42"/>
      <c r="D12" s="42"/>
      <c r="E12" s="42"/>
      <c r="F12" s="42"/>
      <c r="G12" s="42"/>
      <c r="H12" s="42"/>
      <c r="I12" s="136">
        <f>SUM(MAI!$E$7)</f>
        <v>0</v>
      </c>
      <c r="J12" s="135"/>
      <c r="K12" s="42"/>
    </row>
    <row r="13" spans="1:11" ht="15.6" customHeight="1" x14ac:dyDescent="0.2">
      <c r="A13" s="42" t="s">
        <v>207</v>
      </c>
      <c r="B13" s="42"/>
      <c r="C13" s="42"/>
      <c r="D13" s="42"/>
      <c r="E13" s="42"/>
      <c r="F13" s="42"/>
      <c r="G13" s="42"/>
      <c r="H13" s="42"/>
      <c r="I13" s="136">
        <f>SUM(MAI!$F$7)</f>
        <v>0</v>
      </c>
      <c r="J13" s="135"/>
      <c r="K13" s="42"/>
    </row>
    <row r="14" spans="1:11" ht="15.6" customHeight="1" x14ac:dyDescent="0.2">
      <c r="A14" s="42" t="s">
        <v>208</v>
      </c>
      <c r="B14" s="42"/>
      <c r="C14" s="42"/>
      <c r="D14" s="42"/>
      <c r="E14" s="42"/>
      <c r="F14" s="42"/>
      <c r="G14" s="42"/>
      <c r="H14" s="42"/>
      <c r="I14" s="136">
        <f>SUM(MAI!$L$7:$O$7)</f>
        <v>0</v>
      </c>
      <c r="J14" s="135"/>
      <c r="K14" s="42"/>
    </row>
    <row r="15" spans="1:11" ht="15.6" customHeight="1" x14ac:dyDescent="0.2">
      <c r="A15" s="42"/>
      <c r="B15" s="42" t="s">
        <v>52</v>
      </c>
      <c r="C15" s="143" t="s">
        <v>209</v>
      </c>
      <c r="D15" s="42"/>
      <c r="E15" s="42"/>
      <c r="F15" s="42"/>
      <c r="G15" s="42"/>
      <c r="H15" s="42"/>
      <c r="I15" s="136">
        <f>SUM(MAI!$Q$7:$R$7)</f>
        <v>0</v>
      </c>
      <c r="J15" s="135"/>
      <c r="K15" s="42"/>
    </row>
    <row r="16" spans="1:11" ht="15.6" customHeight="1" thickBot="1" x14ac:dyDescent="0.25">
      <c r="A16" s="42"/>
      <c r="B16" s="42"/>
      <c r="C16" s="143" t="s">
        <v>210</v>
      </c>
      <c r="D16" s="42"/>
      <c r="E16" s="42"/>
      <c r="F16" s="42"/>
      <c r="G16" s="42"/>
      <c r="H16" s="42"/>
      <c r="I16" s="137">
        <f>SUM(MAI!$P$7)</f>
        <v>0</v>
      </c>
      <c r="J16" s="135"/>
      <c r="K16" s="42"/>
    </row>
    <row r="17" spans="1:11" ht="15.6" customHeight="1" thickBot="1" x14ac:dyDescent="0.25">
      <c r="A17" s="42"/>
      <c r="B17" s="127" t="s">
        <v>211</v>
      </c>
      <c r="C17" s="42"/>
      <c r="D17" s="42"/>
      <c r="E17" s="42"/>
      <c r="F17" s="42"/>
      <c r="G17" s="42"/>
      <c r="H17" s="42"/>
      <c r="I17" s="127"/>
      <c r="J17" s="128">
        <f>SUM(I9:I16)</f>
        <v>0</v>
      </c>
      <c r="K17" s="42"/>
    </row>
    <row r="18" spans="1:11" ht="15.6" customHeight="1" thickTop="1" thickBot="1" x14ac:dyDescent="0.25">
      <c r="A18" s="42"/>
      <c r="B18" s="127" t="s">
        <v>212</v>
      </c>
      <c r="C18" s="42"/>
      <c r="D18" s="42"/>
      <c r="E18" s="42"/>
      <c r="F18" s="42"/>
      <c r="G18" s="42"/>
      <c r="H18" s="42"/>
      <c r="I18" s="42"/>
      <c r="J18" s="138">
        <f>SUM(J7:J17)</f>
        <v>0</v>
      </c>
      <c r="K18" s="42"/>
    </row>
    <row r="19" spans="1:11" ht="15.6" customHeight="1" x14ac:dyDescent="0.2">
      <c r="A19" s="42"/>
      <c r="B19" s="42"/>
      <c r="C19" s="42"/>
      <c r="D19" s="42"/>
      <c r="E19" s="42"/>
      <c r="F19" s="42"/>
      <c r="G19" s="42"/>
      <c r="H19" s="42"/>
      <c r="I19" s="42"/>
      <c r="J19" s="139" t="s">
        <v>49</v>
      </c>
      <c r="K19" s="42"/>
    </row>
    <row r="20" spans="1:11" ht="15.6" customHeight="1" x14ac:dyDescent="0.2">
      <c r="A20" s="127" t="s">
        <v>213</v>
      </c>
      <c r="B20" s="42"/>
      <c r="C20" s="42"/>
      <c r="D20" s="42"/>
      <c r="E20" s="42"/>
      <c r="F20" s="42"/>
      <c r="G20" s="42"/>
      <c r="H20" s="42"/>
      <c r="I20" s="42"/>
      <c r="J20" s="135"/>
      <c r="K20" s="42"/>
    </row>
    <row r="21" spans="1:11" ht="15.6" customHeight="1" thickBot="1" x14ac:dyDescent="0.25">
      <c r="A21" s="42" t="s">
        <v>214</v>
      </c>
      <c r="B21" s="42"/>
      <c r="C21" s="42"/>
      <c r="D21" s="42"/>
      <c r="E21" s="42"/>
      <c r="F21" s="42"/>
      <c r="G21" s="42"/>
      <c r="H21" s="42"/>
      <c r="I21" s="42"/>
      <c r="J21" s="135"/>
      <c r="K21" s="42"/>
    </row>
    <row r="22" spans="1:11" ht="15.6" customHeight="1" x14ac:dyDescent="0.2">
      <c r="A22" s="42" t="s">
        <v>215</v>
      </c>
      <c r="B22" s="42"/>
      <c r="C22" s="42"/>
      <c r="D22" s="42"/>
      <c r="E22" s="42"/>
      <c r="F22" s="42"/>
      <c r="G22" s="42"/>
      <c r="H22" s="133">
        <f>SUM(MAI!$U$7)</f>
        <v>0</v>
      </c>
      <c r="I22" s="42"/>
      <c r="J22" s="135"/>
      <c r="K22" s="42"/>
    </row>
    <row r="23" spans="1:11" ht="15.6" customHeight="1" x14ac:dyDescent="0.2">
      <c r="A23" s="42" t="s">
        <v>216</v>
      </c>
      <c r="B23" s="42"/>
      <c r="C23" s="42"/>
      <c r="D23" s="42"/>
      <c r="E23" s="42"/>
      <c r="F23" s="42"/>
      <c r="G23" s="42"/>
      <c r="H23" s="140">
        <f>SUM(MAI!$V$7)</f>
        <v>0</v>
      </c>
      <c r="I23" s="42"/>
      <c r="J23" s="135"/>
      <c r="K23" s="42"/>
    </row>
    <row r="24" spans="1:11" ht="15.6" customHeight="1" thickBot="1" x14ac:dyDescent="0.25">
      <c r="A24" s="42" t="s">
        <v>217</v>
      </c>
      <c r="B24" s="42"/>
      <c r="C24" s="42"/>
      <c r="D24" s="42"/>
      <c r="E24" s="42"/>
      <c r="F24" s="42"/>
      <c r="G24" s="42"/>
      <c r="H24" s="140">
        <f>SUM(MAI!$W$7:'MAI'!$X$7)</f>
        <v>0</v>
      </c>
      <c r="I24" s="42"/>
      <c r="J24" s="135"/>
      <c r="K24" s="42"/>
    </row>
    <row r="25" spans="1:11" ht="15.6" customHeight="1" thickBot="1" x14ac:dyDescent="0.25">
      <c r="A25" s="42" t="s">
        <v>218</v>
      </c>
      <c r="B25" s="42"/>
      <c r="C25" s="42"/>
      <c r="D25" s="42"/>
      <c r="E25" s="42"/>
      <c r="F25" s="42"/>
      <c r="G25" s="42"/>
      <c r="H25" s="137">
        <f>SUM(MAI!$Y$7)</f>
        <v>0</v>
      </c>
      <c r="I25" s="141">
        <f>SUM(H22:H25)</f>
        <v>0</v>
      </c>
      <c r="J25" s="135"/>
      <c r="K25" s="42"/>
    </row>
    <row r="26" spans="1:11" ht="15.6" customHeight="1" x14ac:dyDescent="0.2">
      <c r="A26" s="42" t="s">
        <v>219</v>
      </c>
      <c r="B26" s="42"/>
      <c r="C26" s="42"/>
      <c r="D26" s="42"/>
      <c r="E26" s="42"/>
      <c r="F26" s="42"/>
      <c r="G26" s="42"/>
      <c r="H26" s="42"/>
      <c r="I26" s="136">
        <f>SUM(MAI!$Z$7)</f>
        <v>0</v>
      </c>
      <c r="J26" s="135"/>
      <c r="K26" s="42"/>
    </row>
    <row r="27" spans="1:11" ht="15.6" customHeight="1" x14ac:dyDescent="0.2">
      <c r="A27" s="42" t="s">
        <v>220</v>
      </c>
      <c r="B27" s="42"/>
      <c r="C27" s="42"/>
      <c r="D27" s="42"/>
      <c r="E27" s="42"/>
      <c r="F27" s="42"/>
      <c r="G27" s="42"/>
      <c r="H27" s="42"/>
      <c r="I27" s="136">
        <f>SUM(MAI!$AA$7)</f>
        <v>0</v>
      </c>
      <c r="J27" s="135"/>
      <c r="K27" s="42"/>
    </row>
    <row r="28" spans="1:11" ht="15.6" customHeight="1" x14ac:dyDescent="0.2">
      <c r="A28" s="42" t="s">
        <v>451</v>
      </c>
      <c r="B28" s="42"/>
      <c r="C28" s="42"/>
      <c r="D28" s="42"/>
      <c r="E28" s="42"/>
      <c r="F28" s="42"/>
      <c r="G28" s="42"/>
      <c r="H28" s="42"/>
      <c r="I28" s="136">
        <f>SUM(MAI!$AB$7)</f>
        <v>0</v>
      </c>
      <c r="J28" s="135"/>
      <c r="K28" s="42"/>
    </row>
    <row r="29" spans="1:11" ht="15.6" customHeight="1" x14ac:dyDescent="0.2">
      <c r="A29" s="42" t="s">
        <v>221</v>
      </c>
      <c r="B29" s="42"/>
      <c r="C29" s="42"/>
      <c r="D29" s="42"/>
      <c r="E29" s="42"/>
      <c r="F29" s="42"/>
      <c r="G29" s="42"/>
      <c r="H29" s="42"/>
      <c r="I29" s="136">
        <f>SUM(MAI!$AC$7)</f>
        <v>0</v>
      </c>
      <c r="J29" s="135"/>
      <c r="K29" s="42"/>
    </row>
    <row r="30" spans="1:11" ht="15.6" customHeight="1" x14ac:dyDescent="0.2">
      <c r="A30" s="42" t="s">
        <v>222</v>
      </c>
      <c r="B30" s="42"/>
      <c r="C30" s="42"/>
      <c r="D30" s="42"/>
      <c r="E30" s="42"/>
      <c r="F30" s="42"/>
      <c r="G30" s="42"/>
      <c r="H30" s="42"/>
      <c r="I30" s="136">
        <f>SUM(MAI!$AD$7)</f>
        <v>0</v>
      </c>
      <c r="J30" s="135"/>
      <c r="K30" s="42"/>
    </row>
    <row r="31" spans="1:11" ht="15.6" customHeight="1" x14ac:dyDescent="0.2">
      <c r="A31" s="42" t="s">
        <v>223</v>
      </c>
      <c r="B31" s="42"/>
      <c r="C31" s="42"/>
      <c r="D31" s="42"/>
      <c r="E31" s="42"/>
      <c r="F31" s="42"/>
      <c r="G31" s="42"/>
      <c r="H31" s="42"/>
      <c r="I31" s="136">
        <f>SUM(MAI!$AE$7)</f>
        <v>0</v>
      </c>
      <c r="J31" s="135"/>
      <c r="K31" s="42"/>
    </row>
    <row r="32" spans="1:11" ht="15.6" customHeight="1" x14ac:dyDescent="0.2">
      <c r="A32" s="42" t="s">
        <v>224</v>
      </c>
      <c r="B32" s="42"/>
      <c r="C32" s="42"/>
      <c r="D32" s="42"/>
      <c r="E32" s="42"/>
      <c r="F32" s="42"/>
      <c r="G32" s="42"/>
      <c r="H32" s="42"/>
      <c r="I32" s="136">
        <f>SUM(MAI!$AF$7)</f>
        <v>0</v>
      </c>
      <c r="J32" s="135"/>
      <c r="K32" s="42"/>
    </row>
    <row r="33" spans="1:11" ht="15.6" customHeight="1" x14ac:dyDescent="0.2">
      <c r="A33" s="42" t="s">
        <v>225</v>
      </c>
      <c r="B33" s="42"/>
      <c r="C33" s="42"/>
      <c r="D33" s="42"/>
      <c r="E33" s="42"/>
      <c r="F33" s="42"/>
      <c r="G33" s="42"/>
      <c r="H33" s="42"/>
      <c r="I33" s="136">
        <f>SUM(MAI!$AG$7)</f>
        <v>0</v>
      </c>
      <c r="J33" s="135"/>
      <c r="K33" s="42"/>
    </row>
    <row r="34" spans="1:11" ht="15.6" customHeight="1" x14ac:dyDescent="0.2">
      <c r="A34" s="42" t="s">
        <v>226</v>
      </c>
      <c r="B34" s="42"/>
      <c r="C34" s="42"/>
      <c r="D34" s="42"/>
      <c r="E34" s="42"/>
      <c r="F34" s="42"/>
      <c r="G34" s="42"/>
      <c r="H34" s="42"/>
      <c r="I34" s="136">
        <f>SUM(MAI!$AH$7)</f>
        <v>0</v>
      </c>
      <c r="J34" s="135"/>
      <c r="K34" s="42"/>
    </row>
    <row r="35" spans="1:11" ht="15.6" customHeight="1" x14ac:dyDescent="0.2">
      <c r="A35" s="42" t="s">
        <v>226</v>
      </c>
      <c r="B35" s="42"/>
      <c r="C35" s="42"/>
      <c r="D35" s="42"/>
      <c r="E35" s="42"/>
      <c r="F35" s="42"/>
      <c r="G35" s="42"/>
      <c r="H35" s="42"/>
      <c r="I35" s="142">
        <v>0</v>
      </c>
      <c r="J35" s="135"/>
      <c r="K35" s="42"/>
    </row>
    <row r="36" spans="1:11" ht="15.6" customHeight="1" x14ac:dyDescent="0.2">
      <c r="A36" s="42" t="s">
        <v>227</v>
      </c>
      <c r="B36" s="42"/>
      <c r="C36" s="42"/>
      <c r="D36" s="42"/>
      <c r="E36" s="42"/>
      <c r="F36" s="42"/>
      <c r="G36" s="42"/>
      <c r="H36" s="42"/>
      <c r="I36" s="136">
        <f>SUM(MAI!$AJ$7)</f>
        <v>0</v>
      </c>
      <c r="J36" s="135"/>
      <c r="K36" s="42"/>
    </row>
    <row r="37" spans="1:11" ht="15.6" customHeight="1" thickBot="1" x14ac:dyDescent="0.25">
      <c r="A37" s="42" t="s">
        <v>228</v>
      </c>
      <c r="B37" s="42"/>
      <c r="C37" s="42"/>
      <c r="D37" s="42"/>
      <c r="E37" s="42"/>
      <c r="F37" s="42"/>
      <c r="G37" s="42"/>
      <c r="H37" s="42"/>
      <c r="I37" s="137">
        <f>SUM(MAI!$AK$7)</f>
        <v>0</v>
      </c>
      <c r="J37" s="135"/>
      <c r="K37" s="42"/>
    </row>
    <row r="38" spans="1:11" ht="15.6" customHeight="1" x14ac:dyDescent="0.2">
      <c r="A38" s="42"/>
      <c r="B38" s="42"/>
      <c r="C38" s="42"/>
      <c r="D38" s="42"/>
      <c r="E38" s="42"/>
      <c r="F38" s="42"/>
      <c r="G38" s="42"/>
      <c r="H38" s="42"/>
      <c r="I38" s="461"/>
      <c r="J38" s="135"/>
      <c r="K38" s="42"/>
    </row>
    <row r="39" spans="1:11" ht="15.6" customHeight="1" thickBot="1" x14ac:dyDescent="0.25">
      <c r="A39" s="143" t="s">
        <v>485</v>
      </c>
      <c r="B39" s="42"/>
      <c r="C39" s="42"/>
      <c r="D39" s="42"/>
      <c r="E39" s="42"/>
      <c r="F39" s="42"/>
      <c r="G39" s="42"/>
      <c r="H39" s="42"/>
      <c r="I39" s="42"/>
      <c r="J39" s="144">
        <f>SUM(I25:I37)</f>
        <v>0</v>
      </c>
      <c r="K39" s="42"/>
    </row>
    <row r="40" spans="1:11" ht="15.6" customHeight="1" thickTop="1" thickBot="1" x14ac:dyDescent="0.25">
      <c r="A40" s="127" t="s">
        <v>229</v>
      </c>
      <c r="B40" s="42"/>
      <c r="C40" s="42"/>
      <c r="D40" s="42"/>
      <c r="E40" s="42"/>
      <c r="F40" s="42"/>
      <c r="G40" s="42"/>
      <c r="H40" s="42"/>
      <c r="I40" s="42"/>
      <c r="J40" s="145">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51"/>
      <c r="J44" s="65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99py5YlYhnpKxjVjsD1OZMeaoxpQmhoc9ZWeNDSM5l9j9bCXFYSeIqeNARUkp9mrADehHs/k/hsXiu5Aw7pC5g==" saltValue="O5KGO/YIdOcGCHLz2f0h6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N1843"/>
  <sheetViews>
    <sheetView zoomScaleNormal="100" workbookViewId="0">
      <pane ySplit="7" topLeftCell="A8"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Juin</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191</v>
      </c>
      <c r="D11" s="355" t="s">
        <v>177</v>
      </c>
      <c r="E11" s="30">
        <f>MAI!E11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Juin</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Juin</v>
      </c>
      <c r="H21" s="237" t="s">
        <v>181</v>
      </c>
      <c r="I21" s="312"/>
      <c r="J21" s="297">
        <f>MAI!E2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Juin</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Juin</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Juin</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Juin</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Juin</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Juin</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Juin</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Juin</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Juin</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Juin</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Juin</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Juin</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Juin</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Juin</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Juin</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Juin</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Juin</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Juin</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Juin</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Juin</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Juin</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Juin</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Juin</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Juin</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Juin</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Juin</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Juin</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Juin</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Juin</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Juin</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Juin</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Juin</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Juin</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Juin</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Juin</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Juin</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Juin</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Juin</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Juin</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Juin</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Juin</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Juin</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380</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146</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MAI!U688</f>
        <v>0</v>
      </c>
      <c r="V688" s="633"/>
      <c r="W688" s="634"/>
      <c r="X688" s="21"/>
      <c r="Y688" s="208" t="s">
        <v>90</v>
      </c>
      <c r="Z688" s="633">
        <f>MAI!Z688</f>
        <v>0</v>
      </c>
      <c r="AA688" s="633"/>
      <c r="AB688" s="634"/>
      <c r="AC688" s="37"/>
      <c r="AD688" s="208" t="s">
        <v>94</v>
      </c>
      <c r="AE688" s="633">
        <f>MAI!AE688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435</v>
      </c>
      <c r="L689" s="740"/>
      <c r="M689" s="740"/>
      <c r="N689" s="740"/>
      <c r="O689" s="598">
        <f>J21</f>
        <v>0</v>
      </c>
      <c r="P689" s="598"/>
      <c r="Q689" s="45"/>
      <c r="R689" s="37"/>
      <c r="S689" s="37"/>
      <c r="T689" s="208" t="s">
        <v>79</v>
      </c>
      <c r="U689" s="633">
        <f>MAI!U689</f>
        <v>0</v>
      </c>
      <c r="V689" s="633"/>
      <c r="W689" s="634"/>
      <c r="X689" s="21"/>
      <c r="Y689" s="208" t="s">
        <v>79</v>
      </c>
      <c r="Z689" s="633">
        <f>MAI!Z689</f>
        <v>0</v>
      </c>
      <c r="AA689" s="633"/>
      <c r="AB689" s="634"/>
      <c r="AC689" s="37"/>
      <c r="AD689" s="208" t="s">
        <v>79</v>
      </c>
      <c r="AE689" s="633">
        <f>MAI!AE689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MAI!U690</f>
        <v>0</v>
      </c>
      <c r="V690" s="633"/>
      <c r="W690" s="634"/>
      <c r="X690" s="21"/>
      <c r="Y690" s="208" t="s">
        <v>80</v>
      </c>
      <c r="Z690" s="633">
        <f>MAI!Z690</f>
        <v>0</v>
      </c>
      <c r="AA690" s="633"/>
      <c r="AB690" s="634"/>
      <c r="AC690" s="37"/>
      <c r="AD690" s="208" t="s">
        <v>80</v>
      </c>
      <c r="AE690" s="633">
        <f>MAI!AE690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112</v>
      </c>
      <c r="U691" s="580">
        <f>MAI!U695</f>
        <v>0</v>
      </c>
      <c r="V691" s="580"/>
      <c r="W691" s="46"/>
      <c r="X691" s="21"/>
      <c r="Y691" s="208" t="s">
        <v>112</v>
      </c>
      <c r="Z691" s="580">
        <f>MAI!Z695</f>
        <v>0</v>
      </c>
      <c r="AA691" s="580"/>
      <c r="AB691" s="46"/>
      <c r="AC691" s="37"/>
      <c r="AD691" s="208" t="s">
        <v>112</v>
      </c>
      <c r="AE691" s="580">
        <f>MAI!AE695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436</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113</v>
      </c>
      <c r="U695" s="580">
        <f>U691+U692+U693-U694</f>
        <v>0</v>
      </c>
      <c r="V695" s="580"/>
      <c r="W695" s="46"/>
      <c r="X695" s="21"/>
      <c r="Y695" s="208" t="s">
        <v>113</v>
      </c>
      <c r="Z695" s="580">
        <f>Z691+Z692+Z693-Z694</f>
        <v>0</v>
      </c>
      <c r="AA695" s="580"/>
      <c r="AB695" s="46"/>
      <c r="AC695" s="37"/>
      <c r="AD695" s="208" t="s">
        <v>113</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147</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MAI!U698</f>
        <v>0</v>
      </c>
      <c r="V698" s="633"/>
      <c r="W698" s="634"/>
      <c r="X698" s="21"/>
      <c r="Y698" s="208" t="s">
        <v>91</v>
      </c>
      <c r="Z698" s="633">
        <f>MAI!Z698</f>
        <v>0</v>
      </c>
      <c r="AA698" s="633"/>
      <c r="AB698" s="634"/>
      <c r="AC698" s="37"/>
      <c r="AD698" s="208" t="s">
        <v>95</v>
      </c>
      <c r="AE698" s="633">
        <f>MAI!AE698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MAI!U699</f>
        <v>0</v>
      </c>
      <c r="V699" s="633"/>
      <c r="W699" s="634"/>
      <c r="X699" s="21"/>
      <c r="Y699" s="208" t="s">
        <v>79</v>
      </c>
      <c r="Z699" s="633">
        <f>MAI!Z699</f>
        <v>0</v>
      </c>
      <c r="AA699" s="633"/>
      <c r="AB699" s="634"/>
      <c r="AC699" s="49"/>
      <c r="AD699" s="208" t="s">
        <v>79</v>
      </c>
      <c r="AE699" s="633">
        <f>MAI!AE699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MAI!U700</f>
        <v>0</v>
      </c>
      <c r="V700" s="633"/>
      <c r="W700" s="634"/>
      <c r="X700" s="21"/>
      <c r="Y700" s="208" t="s">
        <v>50</v>
      </c>
      <c r="Z700" s="633">
        <f>MAI!Z700</f>
        <v>0</v>
      </c>
      <c r="AA700" s="633"/>
      <c r="AB700" s="634"/>
      <c r="AC700" s="50"/>
      <c r="AD700" s="208" t="s">
        <v>50</v>
      </c>
      <c r="AE700" s="633">
        <f>MAI!AE700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148</v>
      </c>
      <c r="L701" s="740"/>
      <c r="M701" s="740"/>
      <c r="N701" s="740"/>
      <c r="O701" s="598">
        <f>SUM(O697-O699+O700+O698)</f>
        <v>0</v>
      </c>
      <c r="P701" s="598"/>
      <c r="Q701" s="45"/>
      <c r="R701" s="37"/>
      <c r="S701" s="37"/>
      <c r="T701" s="208" t="s">
        <v>112</v>
      </c>
      <c r="U701" s="580">
        <f>MAI!U705</f>
        <v>0</v>
      </c>
      <c r="V701" s="580"/>
      <c r="W701" s="46"/>
      <c r="X701" s="21"/>
      <c r="Y701" s="208" t="s">
        <v>112</v>
      </c>
      <c r="Z701" s="580">
        <f>MAI!Z705</f>
        <v>0</v>
      </c>
      <c r="AA701" s="580"/>
      <c r="AB701" s="46"/>
      <c r="AC701" s="37"/>
      <c r="AD701" s="208" t="s">
        <v>112</v>
      </c>
      <c r="AE701" s="580">
        <f>MAI!AE705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t="s">
        <v>49</v>
      </c>
      <c r="B705" s="510"/>
      <c r="C705" s="289">
        <v>0</v>
      </c>
      <c r="D705" s="512"/>
      <c r="E705" s="289">
        <v>0</v>
      </c>
      <c r="F705" s="512"/>
      <c r="G705" s="286">
        <v>0</v>
      </c>
      <c r="H705" s="57"/>
      <c r="I705" s="83"/>
      <c r="J705" s="84"/>
      <c r="K705" s="21"/>
      <c r="L705" s="21"/>
      <c r="M705" s="21"/>
      <c r="N705" s="21"/>
      <c r="O705" s="21"/>
      <c r="P705" s="21"/>
      <c r="Q705" s="21"/>
      <c r="R705" s="21"/>
      <c r="S705" s="21"/>
      <c r="T705" s="208" t="s">
        <v>113</v>
      </c>
      <c r="U705" s="580">
        <f>U701+U702+U703-U704</f>
        <v>0</v>
      </c>
      <c r="V705" s="580"/>
      <c r="W705" s="46"/>
      <c r="X705" s="21"/>
      <c r="Y705" s="208" t="s">
        <v>113</v>
      </c>
      <c r="Z705" s="580">
        <f>Z701+Z702+Z703-Z704</f>
        <v>0</v>
      </c>
      <c r="AA705" s="580"/>
      <c r="AB705" s="46"/>
      <c r="AC705" s="21"/>
      <c r="AD705" s="208" t="s">
        <v>113</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MAI!U708</f>
        <v>0</v>
      </c>
      <c r="V708" s="633"/>
      <c r="W708" s="634"/>
      <c r="X708" s="21"/>
      <c r="Y708" s="208" t="s">
        <v>92</v>
      </c>
      <c r="Z708" s="633">
        <f>MAI!Z708</f>
        <v>0</v>
      </c>
      <c r="AA708" s="633"/>
      <c r="AB708" s="634"/>
      <c r="AC708" s="21"/>
      <c r="AD708" s="208" t="s">
        <v>96</v>
      </c>
      <c r="AE708" s="633">
        <f>MAI!AE708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MAI!U709</f>
        <v>0</v>
      </c>
      <c r="V709" s="633"/>
      <c r="W709" s="634"/>
      <c r="X709" s="21"/>
      <c r="Y709" s="208" t="s">
        <v>79</v>
      </c>
      <c r="Z709" s="633">
        <f>MAI!Z709</f>
        <v>0</v>
      </c>
      <c r="AA709" s="633"/>
      <c r="AB709" s="634"/>
      <c r="AC709" s="21"/>
      <c r="AD709" s="208" t="s">
        <v>79</v>
      </c>
      <c r="AE709" s="633">
        <f>MAI!AE709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MAI!U710</f>
        <v>0</v>
      </c>
      <c r="V710" s="633"/>
      <c r="W710" s="634"/>
      <c r="X710" s="21"/>
      <c r="Y710" s="208" t="s">
        <v>50</v>
      </c>
      <c r="Z710" s="633">
        <f>MAI!Z710</f>
        <v>0</v>
      </c>
      <c r="AA710" s="633"/>
      <c r="AB710" s="634"/>
      <c r="AC710" s="21"/>
      <c r="AD710" s="208" t="s">
        <v>50</v>
      </c>
      <c r="AE710" s="633">
        <f>MAI!AE710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112</v>
      </c>
      <c r="U711" s="580">
        <f>MAI!U715</f>
        <v>0</v>
      </c>
      <c r="V711" s="580"/>
      <c r="W711" s="46"/>
      <c r="X711" s="21"/>
      <c r="Y711" s="208" t="s">
        <v>112</v>
      </c>
      <c r="Z711" s="580">
        <f>MAI!Z715</f>
        <v>0</v>
      </c>
      <c r="AA711" s="580"/>
      <c r="AB711" s="46"/>
      <c r="AC711" s="21"/>
      <c r="AD711" s="208" t="s">
        <v>112</v>
      </c>
      <c r="AE711" s="580">
        <f>MAI!AE715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113</v>
      </c>
      <c r="U715" s="580">
        <f>U711+U712+U713-U714</f>
        <v>0</v>
      </c>
      <c r="V715" s="580"/>
      <c r="W715" s="46"/>
      <c r="X715" s="21"/>
      <c r="Y715" s="208" t="s">
        <v>113</v>
      </c>
      <c r="Z715" s="580">
        <f>Z711+Z712+Z713-Z714</f>
        <v>0</v>
      </c>
      <c r="AA715" s="580"/>
      <c r="AB715" s="46"/>
      <c r="AC715" s="21"/>
      <c r="AD715" s="208" t="s">
        <v>113</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MAI!U718</f>
        <v>0</v>
      </c>
      <c r="V718" s="633"/>
      <c r="W718" s="634"/>
      <c r="X718" s="21"/>
      <c r="Y718" s="208" t="s">
        <v>93</v>
      </c>
      <c r="Z718" s="633">
        <f>MAI!Z718</f>
        <v>0</v>
      </c>
      <c r="AA718" s="633"/>
      <c r="AB718" s="634"/>
      <c r="AC718" s="21"/>
      <c r="AD718" s="208" t="s">
        <v>97</v>
      </c>
      <c r="AE718" s="633">
        <f>MAI!AE718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MAI!U719</f>
        <v>0</v>
      </c>
      <c r="V719" s="633"/>
      <c r="W719" s="634"/>
      <c r="X719" s="21"/>
      <c r="Y719" s="208" t="s">
        <v>79</v>
      </c>
      <c r="Z719" s="633">
        <f>MAI!Z719</f>
        <v>0</v>
      </c>
      <c r="AA719" s="633"/>
      <c r="AB719" s="634"/>
      <c r="AC719" s="21"/>
      <c r="AD719" s="208" t="s">
        <v>79</v>
      </c>
      <c r="AE719" s="633">
        <f>MAI!AE719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MAI!U720</f>
        <v>0</v>
      </c>
      <c r="V720" s="633"/>
      <c r="W720" s="634"/>
      <c r="X720" s="21"/>
      <c r="Y720" s="208" t="s">
        <v>50</v>
      </c>
      <c r="Z720" s="633">
        <f>MAI!Z720</f>
        <v>0</v>
      </c>
      <c r="AA720" s="633"/>
      <c r="AB720" s="634"/>
      <c r="AC720" s="21"/>
      <c r="AD720" s="208" t="s">
        <v>50</v>
      </c>
      <c r="AE720" s="633">
        <f>MAI!AE720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112</v>
      </c>
      <c r="U721" s="580">
        <f>MAI!U725</f>
        <v>0</v>
      </c>
      <c r="V721" s="580"/>
      <c r="W721" s="46"/>
      <c r="X721" s="21"/>
      <c r="Y721" s="208" t="s">
        <v>112</v>
      </c>
      <c r="Z721" s="580">
        <f>MAI!Z725</f>
        <v>0</v>
      </c>
      <c r="AA721" s="580"/>
      <c r="AB721" s="46"/>
      <c r="AC721" s="21"/>
      <c r="AD721" s="208" t="s">
        <v>112</v>
      </c>
      <c r="AE721" s="580">
        <f>MAI!AE725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113</v>
      </c>
      <c r="U725" s="580">
        <f>U721+U722+U723-U724</f>
        <v>0</v>
      </c>
      <c r="V725" s="580"/>
      <c r="W725" s="46"/>
      <c r="X725" s="21"/>
      <c r="Y725" s="208" t="s">
        <v>113</v>
      </c>
      <c r="Z725" s="580">
        <f>Z721+Z722+Z723-Z724</f>
        <v>0</v>
      </c>
      <c r="AA725" s="580"/>
      <c r="AB725" s="46"/>
      <c r="AC725" s="21"/>
      <c r="AD725" s="208" t="s">
        <v>113</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MAI!K731</f>
        <v>0</v>
      </c>
      <c r="L731" s="639"/>
      <c r="M731" s="640"/>
      <c r="N731" s="21"/>
      <c r="O731" s="208" t="s">
        <v>102</v>
      </c>
      <c r="P731" s="641">
        <f>MAI!P731</f>
        <v>0</v>
      </c>
      <c r="Q731" s="639"/>
      <c r="R731" s="640"/>
      <c r="S731" s="424"/>
      <c r="T731" s="208" t="s">
        <v>307</v>
      </c>
      <c r="U731" s="641">
        <f>MAI!U731</f>
        <v>0</v>
      </c>
      <c r="V731" s="639"/>
      <c r="W731" s="640"/>
      <c r="X731" s="21"/>
      <c r="Y731" s="208" t="s">
        <v>311</v>
      </c>
      <c r="Z731" s="641">
        <f>MAI!Z731</f>
        <v>0</v>
      </c>
      <c r="AA731" s="639"/>
      <c r="AB731" s="640"/>
      <c r="AC731" s="21"/>
      <c r="AD731" s="208" t="s">
        <v>315</v>
      </c>
      <c r="AE731" s="641">
        <f>MAI!AE731</f>
        <v>0</v>
      </c>
      <c r="AF731" s="639"/>
      <c r="AG731" s="640"/>
      <c r="AH731" s="37"/>
      <c r="AI731" s="208" t="s">
        <v>306</v>
      </c>
      <c r="AJ731" s="643">
        <f>MAI!AJ731</f>
        <v>0</v>
      </c>
      <c r="AK731" s="644"/>
      <c r="AL731" s="21"/>
    </row>
    <row r="732" spans="1:40" ht="12.75" customHeight="1" x14ac:dyDescent="0.2">
      <c r="A732" s="21"/>
      <c r="B732" s="282"/>
      <c r="C732" s="289">
        <v>0</v>
      </c>
      <c r="D732" s="256"/>
      <c r="E732" s="289">
        <v>0</v>
      </c>
      <c r="F732" s="256"/>
      <c r="G732" s="285">
        <v>0</v>
      </c>
      <c r="H732" s="57"/>
      <c r="I732" s="219"/>
      <c r="J732" s="208" t="s">
        <v>79</v>
      </c>
      <c r="K732" s="641">
        <f>MAI!K732</f>
        <v>0</v>
      </c>
      <c r="L732" s="639"/>
      <c r="M732" s="640"/>
      <c r="N732" s="21"/>
      <c r="O732" s="208" t="s">
        <v>79</v>
      </c>
      <c r="P732" s="641">
        <f>MAI!P732</f>
        <v>0</v>
      </c>
      <c r="Q732" s="639"/>
      <c r="R732" s="640"/>
      <c r="S732" s="413"/>
      <c r="T732" s="208" t="s">
        <v>79</v>
      </c>
      <c r="U732" s="641">
        <f>MAI!U732</f>
        <v>0</v>
      </c>
      <c r="V732" s="639"/>
      <c r="W732" s="640"/>
      <c r="X732" s="21"/>
      <c r="Y732" s="208" t="s">
        <v>79</v>
      </c>
      <c r="Z732" s="641">
        <f>MAI!Z732</f>
        <v>0</v>
      </c>
      <c r="AA732" s="639"/>
      <c r="AB732" s="640"/>
      <c r="AC732" s="21"/>
      <c r="AD732" s="208" t="s">
        <v>79</v>
      </c>
      <c r="AE732" s="641">
        <f>MAI!AE732</f>
        <v>0</v>
      </c>
      <c r="AF732" s="639"/>
      <c r="AG732" s="640"/>
      <c r="AH732" s="37"/>
      <c r="AI732" s="208" t="s">
        <v>79</v>
      </c>
      <c r="AJ732" s="643">
        <f>MAI!AJ732</f>
        <v>0</v>
      </c>
      <c r="AK732" s="644"/>
      <c r="AL732" s="21"/>
    </row>
    <row r="733" spans="1:40" ht="12.75" customHeight="1" x14ac:dyDescent="0.2">
      <c r="A733" s="21"/>
      <c r="B733" s="282"/>
      <c r="C733" s="289">
        <v>0</v>
      </c>
      <c r="D733" s="256"/>
      <c r="E733" s="289">
        <v>0</v>
      </c>
      <c r="F733" s="256"/>
      <c r="G733" s="286">
        <v>0</v>
      </c>
      <c r="H733" s="57"/>
      <c r="I733" s="79"/>
      <c r="J733" s="208" t="s">
        <v>80</v>
      </c>
      <c r="K733" s="641">
        <f>MAI!K733</f>
        <v>0</v>
      </c>
      <c r="L733" s="639"/>
      <c r="M733" s="640"/>
      <c r="N733" s="21"/>
      <c r="O733" s="208" t="s">
        <v>80</v>
      </c>
      <c r="P733" s="641">
        <f>MAI!P733</f>
        <v>0</v>
      </c>
      <c r="Q733" s="639"/>
      <c r="R733" s="640"/>
      <c r="S733" s="412"/>
      <c r="T733" s="208" t="s">
        <v>80</v>
      </c>
      <c r="U733" s="641">
        <f>MAI!U733</f>
        <v>0</v>
      </c>
      <c r="V733" s="639"/>
      <c r="W733" s="640"/>
      <c r="X733" s="21"/>
      <c r="Y733" s="208" t="s">
        <v>80</v>
      </c>
      <c r="Z733" s="641">
        <f>MAI!Z733</f>
        <v>0</v>
      </c>
      <c r="AA733" s="639"/>
      <c r="AB733" s="640"/>
      <c r="AC733" s="21"/>
      <c r="AD733" s="208" t="s">
        <v>80</v>
      </c>
      <c r="AE733" s="641">
        <f>MAI!AE733</f>
        <v>0</v>
      </c>
      <c r="AF733" s="639"/>
      <c r="AG733" s="640"/>
      <c r="AH733" s="37"/>
      <c r="AI733" s="208" t="s">
        <v>80</v>
      </c>
      <c r="AJ733" s="643">
        <f>MAI!AJ733</f>
        <v>0</v>
      </c>
      <c r="AK733" s="644"/>
      <c r="AL733" s="21"/>
    </row>
    <row r="734" spans="1:40" ht="12.75" customHeight="1" x14ac:dyDescent="0.2">
      <c r="A734" s="21"/>
      <c r="B734" s="282"/>
      <c r="C734" s="289">
        <v>0</v>
      </c>
      <c r="D734" s="415"/>
      <c r="E734" s="289">
        <v>0</v>
      </c>
      <c r="F734" s="415"/>
      <c r="G734" s="286">
        <v>0</v>
      </c>
      <c r="H734" s="57"/>
      <c r="I734" s="79"/>
      <c r="J734" s="208" t="s">
        <v>112</v>
      </c>
      <c r="K734" s="642">
        <f>MAI!K738</f>
        <v>0</v>
      </c>
      <c r="L734" s="642"/>
      <c r="M734" s="425"/>
      <c r="N734" s="21"/>
      <c r="O734" s="208" t="s">
        <v>112</v>
      </c>
      <c r="P734" s="642">
        <f>MAI!P738</f>
        <v>0</v>
      </c>
      <c r="Q734" s="642"/>
      <c r="R734" s="425"/>
      <c r="S734" s="412"/>
      <c r="T734" s="208" t="s">
        <v>112</v>
      </c>
      <c r="U734" s="642">
        <f>MAI!U738</f>
        <v>0</v>
      </c>
      <c r="V734" s="642"/>
      <c r="W734" s="425"/>
      <c r="X734" s="21"/>
      <c r="Y734" s="208" t="s">
        <v>112</v>
      </c>
      <c r="Z734" s="642">
        <f>MAI!Z738</f>
        <v>0</v>
      </c>
      <c r="AA734" s="642"/>
      <c r="AB734" s="425"/>
      <c r="AD734" s="208" t="s">
        <v>112</v>
      </c>
      <c r="AE734" s="642">
        <f>MAI!AE738</f>
        <v>0</v>
      </c>
      <c r="AF734" s="642"/>
      <c r="AG734" s="425"/>
      <c r="AH734" s="21"/>
      <c r="AI734" s="208" t="s">
        <v>112</v>
      </c>
      <c r="AJ734" s="645">
        <f>MAI!AJ738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113</v>
      </c>
      <c r="K738" s="624">
        <f>K734+K735+K736-K737</f>
        <v>0</v>
      </c>
      <c r="L738" s="624"/>
      <c r="M738" s="45"/>
      <c r="N738" s="21"/>
      <c r="O738" s="208" t="s">
        <v>113</v>
      </c>
      <c r="P738" s="624">
        <f>P734+P735+P736-P737</f>
        <v>0</v>
      </c>
      <c r="Q738" s="624"/>
      <c r="R738" s="45"/>
      <c r="S738" s="412"/>
      <c r="T738" s="208" t="s">
        <v>113</v>
      </c>
      <c r="U738" s="624">
        <f>U734+U735+U736-U737</f>
        <v>0</v>
      </c>
      <c r="V738" s="624"/>
      <c r="W738" s="45"/>
      <c r="X738" s="21"/>
      <c r="Y738" s="208" t="s">
        <v>113</v>
      </c>
      <c r="Z738" s="624">
        <f>Z734+Z735+Z736-Z737</f>
        <v>0</v>
      </c>
      <c r="AA738" s="624"/>
      <c r="AB738" s="45"/>
      <c r="AD738" s="208" t="s">
        <v>113</v>
      </c>
      <c r="AE738" s="624">
        <f>AE734+AE735+AE736-AE737</f>
        <v>0</v>
      </c>
      <c r="AF738" s="624"/>
      <c r="AG738" s="45"/>
      <c r="AH738" s="21"/>
      <c r="AI738" s="208" t="s">
        <v>113</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MAI!K741</f>
        <v>0</v>
      </c>
      <c r="L741" s="639"/>
      <c r="M741" s="640"/>
      <c r="N741" s="21"/>
      <c r="O741" s="208" t="s">
        <v>103</v>
      </c>
      <c r="P741" s="641">
        <f>MAI!P741</f>
        <v>0</v>
      </c>
      <c r="Q741" s="639"/>
      <c r="R741" s="640"/>
      <c r="S741" s="424"/>
      <c r="T741" s="208" t="s">
        <v>308</v>
      </c>
      <c r="U741" s="641">
        <f>MAI!U741</f>
        <v>0</v>
      </c>
      <c r="V741" s="639"/>
      <c r="W741" s="640"/>
      <c r="X741" s="21"/>
      <c r="Y741" s="208" t="s">
        <v>312</v>
      </c>
      <c r="Z741" s="641">
        <f>MAI!Z741</f>
        <v>0</v>
      </c>
      <c r="AA741" s="639"/>
      <c r="AB741" s="640"/>
      <c r="AC741" s="21"/>
      <c r="AD741" s="208" t="s">
        <v>316</v>
      </c>
      <c r="AE741" s="641">
        <f>MAI!AE741</f>
        <v>0</v>
      </c>
      <c r="AF741" s="639"/>
      <c r="AG741" s="640"/>
      <c r="AH741" s="37"/>
      <c r="AI741" s="208" t="s">
        <v>305</v>
      </c>
      <c r="AJ741" s="643">
        <f>MAI!AJ741</f>
        <v>0</v>
      </c>
      <c r="AK741" s="644"/>
      <c r="AL741" s="21"/>
    </row>
    <row r="742" spans="1:39" ht="12.75" customHeight="1" x14ac:dyDescent="0.2">
      <c r="A742" s="21"/>
      <c r="B742" s="282"/>
      <c r="C742" s="289">
        <v>0</v>
      </c>
      <c r="D742" s="415"/>
      <c r="E742" s="289">
        <v>0</v>
      </c>
      <c r="F742" s="415"/>
      <c r="G742" s="286">
        <v>0</v>
      </c>
      <c r="H742" s="57"/>
      <c r="I742" s="80"/>
      <c r="J742" s="208" t="s">
        <v>79</v>
      </c>
      <c r="K742" s="641">
        <f>MAI!K742</f>
        <v>0</v>
      </c>
      <c r="L742" s="639"/>
      <c r="M742" s="640"/>
      <c r="N742" s="21"/>
      <c r="O742" s="208" t="s">
        <v>79</v>
      </c>
      <c r="P742" s="641">
        <f>MAI!P742</f>
        <v>0</v>
      </c>
      <c r="Q742" s="639"/>
      <c r="R742" s="640"/>
      <c r="S742" s="424"/>
      <c r="T742" s="208" t="s">
        <v>79</v>
      </c>
      <c r="U742" s="641">
        <f>MAI!U742</f>
        <v>0</v>
      </c>
      <c r="V742" s="639"/>
      <c r="W742" s="640"/>
      <c r="X742" s="21"/>
      <c r="Y742" s="208" t="s">
        <v>79</v>
      </c>
      <c r="Z742" s="641">
        <f>MAI!Z742</f>
        <v>0</v>
      </c>
      <c r="AA742" s="639"/>
      <c r="AB742" s="640"/>
      <c r="AC742" s="21"/>
      <c r="AD742" s="208" t="s">
        <v>79</v>
      </c>
      <c r="AE742" s="641">
        <f>MAI!AE742</f>
        <v>0</v>
      </c>
      <c r="AF742" s="639"/>
      <c r="AG742" s="640"/>
      <c r="AH742" s="37"/>
      <c r="AI742" s="208" t="s">
        <v>79</v>
      </c>
      <c r="AJ742" s="643">
        <f>MAI!AJ742</f>
        <v>0</v>
      </c>
      <c r="AK742" s="644"/>
      <c r="AL742" s="21"/>
    </row>
    <row r="743" spans="1:39" ht="12.75" customHeight="1" x14ac:dyDescent="0.2">
      <c r="A743" s="21"/>
      <c r="B743" s="282"/>
      <c r="C743" s="289">
        <v>0</v>
      </c>
      <c r="D743" s="415"/>
      <c r="E743" s="289">
        <v>0</v>
      </c>
      <c r="F743" s="415"/>
      <c r="G743" s="286">
        <v>0</v>
      </c>
      <c r="H743" s="57"/>
      <c r="I743" s="80"/>
      <c r="J743" s="208" t="s">
        <v>50</v>
      </c>
      <c r="K743" s="641">
        <f>MAI!K743</f>
        <v>0</v>
      </c>
      <c r="L743" s="639"/>
      <c r="M743" s="640"/>
      <c r="N743" s="21"/>
      <c r="O743" s="208" t="s">
        <v>50</v>
      </c>
      <c r="P743" s="641">
        <f>MAI!P743</f>
        <v>0</v>
      </c>
      <c r="Q743" s="639"/>
      <c r="R743" s="640"/>
      <c r="S743" s="424"/>
      <c r="T743" s="208" t="s">
        <v>50</v>
      </c>
      <c r="U743" s="641">
        <f>MAI!U743</f>
        <v>0</v>
      </c>
      <c r="V743" s="639"/>
      <c r="W743" s="640"/>
      <c r="X743" s="21"/>
      <c r="Y743" s="208" t="s">
        <v>50</v>
      </c>
      <c r="Z743" s="641">
        <f>MAI!Z743</f>
        <v>0</v>
      </c>
      <c r="AA743" s="639"/>
      <c r="AB743" s="640"/>
      <c r="AC743" s="21"/>
      <c r="AD743" s="208" t="s">
        <v>50</v>
      </c>
      <c r="AE743" s="641">
        <f>MAI!AE743</f>
        <v>0</v>
      </c>
      <c r="AF743" s="639"/>
      <c r="AG743" s="640"/>
      <c r="AH743" s="37"/>
      <c r="AI743" s="208" t="s">
        <v>50</v>
      </c>
      <c r="AJ743" s="643">
        <f>MAI!AJ743</f>
        <v>0</v>
      </c>
      <c r="AK743" s="644"/>
      <c r="AL743" s="21"/>
    </row>
    <row r="744" spans="1:39" ht="12.75" customHeight="1" x14ac:dyDescent="0.2">
      <c r="A744" s="21"/>
      <c r="B744" s="282"/>
      <c r="C744" s="289">
        <v>0</v>
      </c>
      <c r="D744" s="415"/>
      <c r="E744" s="289">
        <v>0</v>
      </c>
      <c r="F744" s="415"/>
      <c r="G744" s="286">
        <v>0</v>
      </c>
      <c r="H744" s="57"/>
      <c r="I744" s="80"/>
      <c r="J744" s="208" t="s">
        <v>112</v>
      </c>
      <c r="K744" s="642">
        <f>MAI!K748</f>
        <v>0</v>
      </c>
      <c r="L744" s="642"/>
      <c r="M744" s="425"/>
      <c r="N744" s="21"/>
      <c r="O744" s="208" t="s">
        <v>112</v>
      </c>
      <c r="P744" s="642">
        <f>MAI!P748</f>
        <v>0</v>
      </c>
      <c r="Q744" s="642"/>
      <c r="R744" s="425"/>
      <c r="S744" s="424"/>
      <c r="T744" s="208" t="s">
        <v>112</v>
      </c>
      <c r="U744" s="642">
        <f>MAI!U748</f>
        <v>0</v>
      </c>
      <c r="V744" s="642"/>
      <c r="W744" s="425"/>
      <c r="X744" s="21"/>
      <c r="Y744" s="208" t="s">
        <v>112</v>
      </c>
      <c r="Z744" s="642">
        <f>MAI!Z748</f>
        <v>0</v>
      </c>
      <c r="AA744" s="642"/>
      <c r="AB744" s="425"/>
      <c r="AD744" s="208" t="s">
        <v>112</v>
      </c>
      <c r="AE744" s="642">
        <f>MAI!AE748</f>
        <v>0</v>
      </c>
      <c r="AF744" s="642"/>
      <c r="AG744" s="425"/>
      <c r="AH744" s="21"/>
      <c r="AI744" s="208" t="s">
        <v>112</v>
      </c>
      <c r="AJ744" s="645">
        <f>MAI!AJ748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113</v>
      </c>
      <c r="K748" s="624">
        <f>K744+K745+K746-K747</f>
        <v>0</v>
      </c>
      <c r="L748" s="624"/>
      <c r="M748" s="45"/>
      <c r="N748" s="21"/>
      <c r="O748" s="208" t="s">
        <v>113</v>
      </c>
      <c r="P748" s="624">
        <f>P744+P745+P746-P747</f>
        <v>0</v>
      </c>
      <c r="Q748" s="624"/>
      <c r="R748" s="45"/>
      <c r="S748" s="426"/>
      <c r="T748" s="208" t="s">
        <v>113</v>
      </c>
      <c r="U748" s="624">
        <f>U744+U745+U746-U747</f>
        <v>0</v>
      </c>
      <c r="V748" s="624"/>
      <c r="W748" s="45"/>
      <c r="X748" s="21"/>
      <c r="Y748" s="208" t="s">
        <v>113</v>
      </c>
      <c r="Z748" s="624">
        <f>Z744+Z745+Z746-Z747</f>
        <v>0</v>
      </c>
      <c r="AA748" s="624"/>
      <c r="AB748" s="45"/>
      <c r="AD748" s="208" t="s">
        <v>113</v>
      </c>
      <c r="AE748" s="624">
        <f>AE744+AE745+AE746-AE747</f>
        <v>0</v>
      </c>
      <c r="AF748" s="624"/>
      <c r="AG748" s="45"/>
      <c r="AH748" s="21"/>
      <c r="AI748" s="208" t="s">
        <v>113</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MAI!K751</f>
        <v>0</v>
      </c>
      <c r="L751" s="639"/>
      <c r="M751" s="640"/>
      <c r="N751" s="21"/>
      <c r="O751" s="208" t="s">
        <v>104</v>
      </c>
      <c r="P751" s="641">
        <f>MAI!P751</f>
        <v>0</v>
      </c>
      <c r="Q751" s="639"/>
      <c r="R751" s="640"/>
      <c r="S751" s="426"/>
      <c r="T751" s="208" t="s">
        <v>309</v>
      </c>
      <c r="U751" s="641">
        <f>MAI!U751</f>
        <v>0</v>
      </c>
      <c r="V751" s="639"/>
      <c r="W751" s="640"/>
      <c r="X751" s="21"/>
      <c r="Y751" s="208" t="s">
        <v>313</v>
      </c>
      <c r="Z751" s="641">
        <f>MAI!Z751</f>
        <v>0</v>
      </c>
      <c r="AA751" s="639"/>
      <c r="AB751" s="640"/>
      <c r="AC751" s="21"/>
      <c r="AD751" s="208" t="s">
        <v>302</v>
      </c>
      <c r="AE751" s="641">
        <f>MAI!AE751</f>
        <v>0</v>
      </c>
      <c r="AF751" s="639"/>
      <c r="AG751" s="640"/>
      <c r="AH751" s="37"/>
      <c r="AI751" s="208" t="s">
        <v>304</v>
      </c>
      <c r="AJ751" s="643">
        <f>MAI!AJ751</f>
        <v>0</v>
      </c>
      <c r="AK751" s="644"/>
      <c r="AL751" s="21"/>
    </row>
    <row r="752" spans="1:39" ht="12.75" customHeight="1" x14ac:dyDescent="0.2">
      <c r="A752" s="21"/>
      <c r="B752" s="282"/>
      <c r="C752" s="289">
        <v>0</v>
      </c>
      <c r="D752" s="415"/>
      <c r="E752" s="289">
        <v>0</v>
      </c>
      <c r="F752" s="415"/>
      <c r="G752" s="286">
        <v>0</v>
      </c>
      <c r="H752" s="57"/>
      <c r="I752" s="83"/>
      <c r="J752" s="208" t="s">
        <v>79</v>
      </c>
      <c r="K752" s="641">
        <f>MAI!K752</f>
        <v>0</v>
      </c>
      <c r="L752" s="639"/>
      <c r="M752" s="640"/>
      <c r="N752" s="21"/>
      <c r="O752" s="208" t="s">
        <v>79</v>
      </c>
      <c r="P752" s="641">
        <f>MAI!P752</f>
        <v>0</v>
      </c>
      <c r="Q752" s="639"/>
      <c r="R752" s="640"/>
      <c r="S752" s="426"/>
      <c r="T752" s="208" t="s">
        <v>79</v>
      </c>
      <c r="U752" s="641">
        <f>MAI!U752</f>
        <v>0</v>
      </c>
      <c r="V752" s="639"/>
      <c r="W752" s="640"/>
      <c r="X752" s="21"/>
      <c r="Y752" s="208" t="s">
        <v>79</v>
      </c>
      <c r="Z752" s="641">
        <f>MAI!Z752</f>
        <v>0</v>
      </c>
      <c r="AA752" s="639"/>
      <c r="AB752" s="640"/>
      <c r="AC752" s="21"/>
      <c r="AD752" s="208" t="s">
        <v>79</v>
      </c>
      <c r="AE752" s="641">
        <f>MAI!AE752</f>
        <v>0</v>
      </c>
      <c r="AF752" s="639"/>
      <c r="AG752" s="640"/>
      <c r="AH752" s="37"/>
      <c r="AI752" s="208" t="s">
        <v>79</v>
      </c>
      <c r="AJ752" s="643">
        <f>MAI!AJ752</f>
        <v>0</v>
      </c>
      <c r="AK752" s="644"/>
      <c r="AL752" s="21"/>
    </row>
    <row r="753" spans="1:39" ht="12.75" customHeight="1" x14ac:dyDescent="0.2">
      <c r="A753" s="21"/>
      <c r="B753" s="282"/>
      <c r="C753" s="289">
        <v>0</v>
      </c>
      <c r="D753" s="415"/>
      <c r="E753" s="289">
        <v>0</v>
      </c>
      <c r="F753" s="415"/>
      <c r="G753" s="286">
        <v>0</v>
      </c>
      <c r="H753" s="57"/>
      <c r="I753" s="83"/>
      <c r="J753" s="208" t="s">
        <v>50</v>
      </c>
      <c r="K753" s="641">
        <f>MAI!K753</f>
        <v>0</v>
      </c>
      <c r="L753" s="639"/>
      <c r="M753" s="640"/>
      <c r="N753" s="21"/>
      <c r="O753" s="208" t="s">
        <v>50</v>
      </c>
      <c r="P753" s="641">
        <f>MAI!P753</f>
        <v>0</v>
      </c>
      <c r="Q753" s="639"/>
      <c r="R753" s="640"/>
      <c r="S753" s="426"/>
      <c r="T753" s="208" t="s">
        <v>50</v>
      </c>
      <c r="U753" s="641">
        <f>MAI!U753</f>
        <v>0</v>
      </c>
      <c r="V753" s="639"/>
      <c r="W753" s="640"/>
      <c r="X753" s="21"/>
      <c r="Y753" s="208" t="s">
        <v>50</v>
      </c>
      <c r="Z753" s="641">
        <f>MAI!Z753</f>
        <v>0</v>
      </c>
      <c r="AA753" s="639"/>
      <c r="AB753" s="640"/>
      <c r="AC753" s="21"/>
      <c r="AD753" s="208" t="s">
        <v>50</v>
      </c>
      <c r="AE753" s="641">
        <f>MAI!AE753</f>
        <v>0</v>
      </c>
      <c r="AF753" s="639"/>
      <c r="AG753" s="640"/>
      <c r="AH753" s="37"/>
      <c r="AI753" s="208" t="s">
        <v>50</v>
      </c>
      <c r="AJ753" s="643">
        <f>MAI!AJ753</f>
        <v>0</v>
      </c>
      <c r="AK753" s="644"/>
      <c r="AL753" s="21"/>
    </row>
    <row r="754" spans="1:39" ht="12.75" customHeight="1" x14ac:dyDescent="0.2">
      <c r="A754" s="21"/>
      <c r="B754" s="282"/>
      <c r="C754" s="289">
        <v>0</v>
      </c>
      <c r="D754" s="415"/>
      <c r="E754" s="289">
        <v>0</v>
      </c>
      <c r="F754" s="415"/>
      <c r="G754" s="286">
        <v>0</v>
      </c>
      <c r="H754" s="57"/>
      <c r="I754" s="83"/>
      <c r="J754" s="208" t="s">
        <v>112</v>
      </c>
      <c r="K754" s="642">
        <f>MAI!K758</f>
        <v>0</v>
      </c>
      <c r="L754" s="642"/>
      <c r="M754" s="425"/>
      <c r="N754" s="21"/>
      <c r="O754" s="208" t="s">
        <v>112</v>
      </c>
      <c r="P754" s="642">
        <f>MAI!P758</f>
        <v>0</v>
      </c>
      <c r="Q754" s="642"/>
      <c r="R754" s="425"/>
      <c r="S754" s="426"/>
      <c r="T754" s="208" t="s">
        <v>112</v>
      </c>
      <c r="U754" s="642">
        <f>MAI!U758</f>
        <v>0</v>
      </c>
      <c r="V754" s="642"/>
      <c r="W754" s="425"/>
      <c r="X754" s="21"/>
      <c r="Y754" s="208" t="s">
        <v>112</v>
      </c>
      <c r="Z754" s="642">
        <f>MAI!Z758</f>
        <v>0</v>
      </c>
      <c r="AA754" s="642"/>
      <c r="AB754" s="425"/>
      <c r="AD754" s="208" t="s">
        <v>112</v>
      </c>
      <c r="AE754" s="642">
        <f>MAI!AE758</f>
        <v>0</v>
      </c>
      <c r="AF754" s="642"/>
      <c r="AG754" s="425"/>
      <c r="AH754" s="21"/>
      <c r="AI754" s="208" t="s">
        <v>112</v>
      </c>
      <c r="AJ754" s="645">
        <f>MAI!AJ758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113</v>
      </c>
      <c r="K758" s="624">
        <f>K754+K755+K756-K757</f>
        <v>0</v>
      </c>
      <c r="L758" s="624"/>
      <c r="M758" s="45"/>
      <c r="N758" s="21"/>
      <c r="O758" s="208" t="s">
        <v>113</v>
      </c>
      <c r="P758" s="624">
        <f>P754+P755+P756-P757</f>
        <v>0</v>
      </c>
      <c r="Q758" s="624"/>
      <c r="R758" s="45"/>
      <c r="S758" s="426"/>
      <c r="T758" s="208" t="s">
        <v>113</v>
      </c>
      <c r="U758" s="624">
        <f>U754+U755+U756-U757</f>
        <v>0</v>
      </c>
      <c r="V758" s="624"/>
      <c r="W758" s="45"/>
      <c r="X758" s="21"/>
      <c r="Y758" s="208" t="s">
        <v>113</v>
      </c>
      <c r="Z758" s="624">
        <f>Z754+Z755+Z756-Z757</f>
        <v>0</v>
      </c>
      <c r="AA758" s="624"/>
      <c r="AB758" s="45"/>
      <c r="AD758" s="208" t="s">
        <v>113</v>
      </c>
      <c r="AE758" s="624">
        <f>AE754+AE755+AE756-AE757</f>
        <v>0</v>
      </c>
      <c r="AF758" s="624"/>
      <c r="AG758" s="45"/>
      <c r="AH758" s="21"/>
      <c r="AI758" s="208" t="s">
        <v>113</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MAI!K761</f>
        <v>0</v>
      </c>
      <c r="L761" s="639"/>
      <c r="M761" s="640"/>
      <c r="N761" s="21"/>
      <c r="O761" s="208" t="s">
        <v>105</v>
      </c>
      <c r="P761" s="641">
        <f>MAI!P761</f>
        <v>0</v>
      </c>
      <c r="Q761" s="639"/>
      <c r="R761" s="640"/>
      <c r="S761" s="426"/>
      <c r="T761" s="208" t="s">
        <v>310</v>
      </c>
      <c r="U761" s="641">
        <f>MAI!U761</f>
        <v>0</v>
      </c>
      <c r="V761" s="639"/>
      <c r="W761" s="640"/>
      <c r="X761" s="21"/>
      <c r="Y761" s="208" t="s">
        <v>314</v>
      </c>
      <c r="Z761" s="641">
        <f>MAI!Z761</f>
        <v>0</v>
      </c>
      <c r="AA761" s="639"/>
      <c r="AB761" s="640"/>
      <c r="AC761" s="21"/>
      <c r="AD761" s="208" t="s">
        <v>317</v>
      </c>
      <c r="AE761" s="641">
        <f>MAI!AE761</f>
        <v>0</v>
      </c>
      <c r="AF761" s="639"/>
      <c r="AG761" s="640"/>
      <c r="AH761" s="37"/>
      <c r="AI761" s="208" t="s">
        <v>303</v>
      </c>
      <c r="AJ761" s="643">
        <f>MAI!AJ761</f>
        <v>0</v>
      </c>
      <c r="AK761" s="644"/>
      <c r="AL761" s="21"/>
    </row>
    <row r="762" spans="1:39" ht="12.75" customHeight="1" x14ac:dyDescent="0.2">
      <c r="A762" s="21"/>
      <c r="B762" s="282"/>
      <c r="C762" s="289">
        <v>0</v>
      </c>
      <c r="D762" s="415"/>
      <c r="E762" s="289">
        <v>0</v>
      </c>
      <c r="F762" s="415"/>
      <c r="G762" s="286">
        <v>0</v>
      </c>
      <c r="H762" s="57"/>
      <c r="I762" s="83"/>
      <c r="J762" s="208" t="s">
        <v>79</v>
      </c>
      <c r="K762" s="641">
        <f>MAI!K762</f>
        <v>0</v>
      </c>
      <c r="L762" s="639"/>
      <c r="M762" s="640"/>
      <c r="N762" s="21"/>
      <c r="O762" s="208" t="s">
        <v>79</v>
      </c>
      <c r="P762" s="641">
        <f>MAI!P762</f>
        <v>0</v>
      </c>
      <c r="Q762" s="639"/>
      <c r="R762" s="640"/>
      <c r="S762" s="426"/>
      <c r="T762" s="208" t="s">
        <v>79</v>
      </c>
      <c r="U762" s="641">
        <f>MAI!U762</f>
        <v>0</v>
      </c>
      <c r="V762" s="639"/>
      <c r="W762" s="640"/>
      <c r="X762" s="21"/>
      <c r="Y762" s="208" t="s">
        <v>79</v>
      </c>
      <c r="Z762" s="641">
        <f>MAI!Z762</f>
        <v>0</v>
      </c>
      <c r="AA762" s="639"/>
      <c r="AB762" s="640"/>
      <c r="AC762" s="21"/>
      <c r="AD762" s="208" t="s">
        <v>79</v>
      </c>
      <c r="AE762" s="641">
        <f>MAI!AE762</f>
        <v>0</v>
      </c>
      <c r="AF762" s="639"/>
      <c r="AG762" s="640"/>
      <c r="AH762" s="37"/>
      <c r="AI762" s="208" t="s">
        <v>79</v>
      </c>
      <c r="AJ762" s="643">
        <f>MAI!AJ762</f>
        <v>0</v>
      </c>
      <c r="AK762" s="644"/>
      <c r="AL762" s="21"/>
    </row>
    <row r="763" spans="1:39" ht="12.75" customHeight="1" x14ac:dyDescent="0.2">
      <c r="A763" s="21"/>
      <c r="B763" s="282"/>
      <c r="C763" s="289">
        <v>0</v>
      </c>
      <c r="D763" s="415"/>
      <c r="E763" s="289">
        <v>0</v>
      </c>
      <c r="F763" s="415"/>
      <c r="G763" s="286">
        <v>0</v>
      </c>
      <c r="H763" s="57"/>
      <c r="I763" s="83"/>
      <c r="J763" s="208" t="s">
        <v>50</v>
      </c>
      <c r="K763" s="641">
        <f>MAI!K763</f>
        <v>0</v>
      </c>
      <c r="L763" s="639"/>
      <c r="M763" s="640"/>
      <c r="N763" s="21"/>
      <c r="O763" s="208" t="s">
        <v>50</v>
      </c>
      <c r="P763" s="641">
        <f>MAI!P763</f>
        <v>0</v>
      </c>
      <c r="Q763" s="639"/>
      <c r="R763" s="640"/>
      <c r="S763" s="424"/>
      <c r="T763" s="208" t="s">
        <v>50</v>
      </c>
      <c r="U763" s="641">
        <f>MAI!U763</f>
        <v>0</v>
      </c>
      <c r="V763" s="639"/>
      <c r="W763" s="640"/>
      <c r="X763" s="21"/>
      <c r="Y763" s="208" t="s">
        <v>50</v>
      </c>
      <c r="Z763" s="641">
        <f>MAI!Z763</f>
        <v>0</v>
      </c>
      <c r="AA763" s="639"/>
      <c r="AB763" s="640"/>
      <c r="AC763" s="21"/>
      <c r="AD763" s="208" t="s">
        <v>50</v>
      </c>
      <c r="AE763" s="641">
        <f>MAI!AE763</f>
        <v>0</v>
      </c>
      <c r="AF763" s="639"/>
      <c r="AG763" s="640"/>
      <c r="AH763" s="37"/>
      <c r="AI763" s="208" t="s">
        <v>50</v>
      </c>
      <c r="AJ763" s="643">
        <f>MAI!AJ763</f>
        <v>0</v>
      </c>
      <c r="AK763" s="644"/>
      <c r="AL763" s="21"/>
    </row>
    <row r="764" spans="1:39" ht="12.75" customHeight="1" x14ac:dyDescent="0.2">
      <c r="A764" s="21"/>
      <c r="B764" s="282"/>
      <c r="C764" s="289">
        <v>0</v>
      </c>
      <c r="D764" s="415"/>
      <c r="E764" s="289">
        <v>0</v>
      </c>
      <c r="F764" s="415"/>
      <c r="G764" s="286">
        <v>0</v>
      </c>
      <c r="H764" s="57"/>
      <c r="I764" s="83"/>
      <c r="J764" s="208" t="s">
        <v>112</v>
      </c>
      <c r="K764" s="624">
        <f>MAI!K768</f>
        <v>0</v>
      </c>
      <c r="L764" s="624"/>
      <c r="M764" s="425"/>
      <c r="N764" s="21"/>
      <c r="O764" s="208" t="s">
        <v>112</v>
      </c>
      <c r="P764" s="642">
        <f>MAI!P768</f>
        <v>0</v>
      </c>
      <c r="Q764" s="642"/>
      <c r="R764" s="425"/>
      <c r="S764" s="413"/>
      <c r="T764" s="208" t="s">
        <v>112</v>
      </c>
      <c r="U764" s="642">
        <f>MAI!U768</f>
        <v>0</v>
      </c>
      <c r="V764" s="642"/>
      <c r="W764" s="425"/>
      <c r="X764" s="21"/>
      <c r="Y764" s="208" t="s">
        <v>112</v>
      </c>
      <c r="Z764" s="642">
        <f>MAI!Z768</f>
        <v>0</v>
      </c>
      <c r="AA764" s="642"/>
      <c r="AB764" s="425"/>
      <c r="AD764" s="208" t="s">
        <v>112</v>
      </c>
      <c r="AE764" s="642">
        <f>MAI!AE768</f>
        <v>0</v>
      </c>
      <c r="AF764" s="642"/>
      <c r="AG764" s="425"/>
      <c r="AH764" s="21"/>
      <c r="AI764" s="208" t="s">
        <v>112</v>
      </c>
      <c r="AJ764" s="645">
        <f>MAI!AJ768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113</v>
      </c>
      <c r="K768" s="624">
        <f>K764+K765+K766-K767</f>
        <v>0</v>
      </c>
      <c r="L768" s="624"/>
      <c r="M768" s="45"/>
      <c r="N768" s="21"/>
      <c r="O768" s="208" t="s">
        <v>113</v>
      </c>
      <c r="P768" s="624">
        <f>P764+P765+P766-P767</f>
        <v>0</v>
      </c>
      <c r="Q768" s="624"/>
      <c r="R768" s="45"/>
      <c r="S768" s="412"/>
      <c r="T768" s="208" t="s">
        <v>113</v>
      </c>
      <c r="U768" s="624">
        <f>U764+U765+U766-U767</f>
        <v>0</v>
      </c>
      <c r="V768" s="624"/>
      <c r="W768" s="45"/>
      <c r="X768" s="21"/>
      <c r="Y768" s="208" t="s">
        <v>113</v>
      </c>
      <c r="Z768" s="624">
        <f>Z764+Z765+Z766-Z767</f>
        <v>0</v>
      </c>
      <c r="AA768" s="624"/>
      <c r="AB768" s="45"/>
      <c r="AD768" s="208" t="s">
        <v>113</v>
      </c>
      <c r="AE768" s="624">
        <f>AE764+AE765+AE766-AE767</f>
        <v>0</v>
      </c>
      <c r="AF768" s="624"/>
      <c r="AG768" s="45"/>
      <c r="AH768" s="21"/>
      <c r="AI768" s="208" t="s">
        <v>113</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HgEPDEs1JGAg2XLaPBrVVxxH4MJiI7CBpUKW19IRwFr3SHxN2w1aJFx/cUKFOqet1E8kwT3jc2jOgRw+f7FSCA==" saltValue="Pg+Dimh7POEhH9Qh+sFQeQ=="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191</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MAI'!J40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SUM(JUIN!$B$7)</f>
        <v>0</v>
      </c>
      <c r="J9" s="245"/>
      <c r="K9" s="42"/>
    </row>
    <row r="10" spans="1:11" ht="15.6" customHeight="1" x14ac:dyDescent="0.2">
      <c r="A10" s="42" t="s">
        <v>205</v>
      </c>
      <c r="B10" s="42"/>
      <c r="C10" s="42"/>
      <c r="D10" s="42"/>
      <c r="E10" s="42"/>
      <c r="F10" s="42"/>
      <c r="G10" s="42"/>
      <c r="H10" s="165"/>
      <c r="I10" s="246">
        <f>SUM(JUIN!$C$7)</f>
        <v>0</v>
      </c>
      <c r="J10" s="245"/>
      <c r="K10" s="42"/>
    </row>
    <row r="11" spans="1:11" ht="15.6" customHeight="1" x14ac:dyDescent="0.2">
      <c r="A11" s="42" t="s">
        <v>206</v>
      </c>
      <c r="B11" s="42"/>
      <c r="C11" s="42"/>
      <c r="D11" s="42"/>
      <c r="E11" s="42"/>
      <c r="F11" s="42"/>
      <c r="G11" s="42"/>
      <c r="H11" s="165"/>
      <c r="I11" s="246">
        <f>SUM(JUIN!$D$7)</f>
        <v>0</v>
      </c>
      <c r="J11" s="245"/>
      <c r="K11" s="42"/>
    </row>
    <row r="12" spans="1:11" ht="15.6" customHeight="1" x14ac:dyDescent="0.2">
      <c r="A12" s="42" t="s">
        <v>450</v>
      </c>
      <c r="B12" s="42"/>
      <c r="C12" s="42"/>
      <c r="D12" s="42"/>
      <c r="E12" s="42"/>
      <c r="F12" s="42"/>
      <c r="G12" s="42"/>
      <c r="H12" s="165"/>
      <c r="I12" s="246">
        <f>SUM(JUIN!$E$7)</f>
        <v>0</v>
      </c>
      <c r="J12" s="245"/>
      <c r="K12" s="42"/>
    </row>
    <row r="13" spans="1:11" ht="15.6" customHeight="1" x14ac:dyDescent="0.2">
      <c r="A13" s="42" t="s">
        <v>207</v>
      </c>
      <c r="B13" s="42"/>
      <c r="C13" s="42"/>
      <c r="D13" s="42"/>
      <c r="E13" s="42"/>
      <c r="F13" s="42"/>
      <c r="G13" s="42"/>
      <c r="H13" s="165"/>
      <c r="I13" s="246">
        <f>SUM(JUIN!$F$7)</f>
        <v>0</v>
      </c>
      <c r="J13" s="245"/>
      <c r="K13" s="42"/>
    </row>
    <row r="14" spans="1:11" ht="15.6" customHeight="1" x14ac:dyDescent="0.2">
      <c r="A14" s="42" t="s">
        <v>208</v>
      </c>
      <c r="B14" s="42"/>
      <c r="C14" s="42"/>
      <c r="D14" s="42"/>
      <c r="E14" s="42"/>
      <c r="F14" s="42"/>
      <c r="G14" s="42"/>
      <c r="H14" s="165"/>
      <c r="I14" s="246">
        <f>SUM(JUIN!$L$7:$O$7)</f>
        <v>0</v>
      </c>
      <c r="J14" s="245"/>
      <c r="K14" s="42"/>
    </row>
    <row r="15" spans="1:11" ht="15.6" customHeight="1" x14ac:dyDescent="0.2">
      <c r="A15" s="42"/>
      <c r="B15" s="42" t="s">
        <v>52</v>
      </c>
      <c r="C15" s="143" t="s">
        <v>209</v>
      </c>
      <c r="D15" s="42"/>
      <c r="E15" s="42"/>
      <c r="F15" s="42"/>
      <c r="G15" s="42"/>
      <c r="H15" s="165"/>
      <c r="I15" s="246">
        <f>SUM(JUIN!$Q$7:$R$7)</f>
        <v>0</v>
      </c>
      <c r="J15" s="245"/>
      <c r="K15" s="42"/>
    </row>
    <row r="16" spans="1:11" ht="15.6" customHeight="1" thickBot="1" x14ac:dyDescent="0.25">
      <c r="A16" s="42"/>
      <c r="B16" s="42"/>
      <c r="C16" s="143" t="s">
        <v>210</v>
      </c>
      <c r="D16" s="42"/>
      <c r="E16" s="42"/>
      <c r="F16" s="42"/>
      <c r="G16" s="42"/>
      <c r="H16" s="165"/>
      <c r="I16" s="247">
        <f>SUM(JUIN!$P$7)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SUM(JUIN!$U$7)</f>
        <v>0</v>
      </c>
      <c r="I22" s="165"/>
      <c r="J22" s="245"/>
      <c r="K22" s="42"/>
    </row>
    <row r="23" spans="1:11" ht="15.6" customHeight="1" x14ac:dyDescent="0.2">
      <c r="A23" s="42" t="s">
        <v>216</v>
      </c>
      <c r="B23" s="42"/>
      <c r="C23" s="42"/>
      <c r="D23" s="42"/>
      <c r="E23" s="42"/>
      <c r="F23" s="42"/>
      <c r="G23" s="42"/>
      <c r="H23" s="251">
        <f>SUM(JUIN!$V$7)</f>
        <v>0</v>
      </c>
      <c r="I23" s="165"/>
      <c r="J23" s="245"/>
      <c r="K23" s="42"/>
    </row>
    <row r="24" spans="1:11" ht="15.6" customHeight="1" thickBot="1" x14ac:dyDescent="0.25">
      <c r="A24" s="42" t="s">
        <v>217</v>
      </c>
      <c r="B24" s="42"/>
      <c r="C24" s="42"/>
      <c r="D24" s="42"/>
      <c r="E24" s="42"/>
      <c r="F24" s="42"/>
      <c r="G24" s="42"/>
      <c r="H24" s="251">
        <f>SUM(JUIN!$W$7:'JUIN'!$X$7)</f>
        <v>0</v>
      </c>
      <c r="I24" s="165"/>
      <c r="J24" s="245"/>
      <c r="K24" s="42"/>
    </row>
    <row r="25" spans="1:11" ht="15.6" customHeight="1" thickBot="1" x14ac:dyDescent="0.25">
      <c r="A25" s="42" t="s">
        <v>218</v>
      </c>
      <c r="B25" s="42"/>
      <c r="C25" s="42"/>
      <c r="D25" s="42"/>
      <c r="E25" s="42"/>
      <c r="F25" s="42"/>
      <c r="G25" s="42"/>
      <c r="H25" s="247">
        <f>SUM(JUIN!$Y$7)</f>
        <v>0</v>
      </c>
      <c r="I25" s="244">
        <f>SUM(H22:H25)</f>
        <v>0</v>
      </c>
      <c r="J25" s="245"/>
      <c r="K25" s="42"/>
    </row>
    <row r="26" spans="1:11" ht="15.6" customHeight="1" x14ac:dyDescent="0.2">
      <c r="A26" s="42" t="s">
        <v>219</v>
      </c>
      <c r="B26" s="42"/>
      <c r="C26" s="42"/>
      <c r="D26" s="42"/>
      <c r="E26" s="42"/>
      <c r="F26" s="42"/>
      <c r="G26" s="42"/>
      <c r="H26" s="165"/>
      <c r="I26" s="246">
        <f>SUM(JUIN!$Z$7)</f>
        <v>0</v>
      </c>
      <c r="J26" s="245"/>
      <c r="K26" s="42"/>
    </row>
    <row r="27" spans="1:11" ht="15.6" customHeight="1" x14ac:dyDescent="0.2">
      <c r="A27" s="42" t="s">
        <v>220</v>
      </c>
      <c r="B27" s="42"/>
      <c r="C27" s="42"/>
      <c r="D27" s="42"/>
      <c r="E27" s="42"/>
      <c r="F27" s="42"/>
      <c r="G27" s="42"/>
      <c r="H27" s="165"/>
      <c r="I27" s="246">
        <f>SUM(JUIN!$AA$7)</f>
        <v>0</v>
      </c>
      <c r="J27" s="245"/>
      <c r="K27" s="42"/>
    </row>
    <row r="28" spans="1:11" ht="15.6" customHeight="1" x14ac:dyDescent="0.2">
      <c r="A28" s="42" t="s">
        <v>451</v>
      </c>
      <c r="B28" s="42"/>
      <c r="C28" s="42"/>
      <c r="D28" s="42"/>
      <c r="E28" s="42"/>
      <c r="F28" s="42"/>
      <c r="G28" s="42"/>
      <c r="H28" s="165"/>
      <c r="I28" s="246">
        <f>SUM(JUIN!$AB$7)</f>
        <v>0</v>
      </c>
      <c r="J28" s="245"/>
      <c r="K28" s="42"/>
    </row>
    <row r="29" spans="1:11" ht="15.6" customHeight="1" x14ac:dyDescent="0.2">
      <c r="A29" s="42" t="s">
        <v>221</v>
      </c>
      <c r="B29" s="42"/>
      <c r="C29" s="42"/>
      <c r="D29" s="42"/>
      <c r="E29" s="42"/>
      <c r="F29" s="42"/>
      <c r="G29" s="42"/>
      <c r="H29" s="165"/>
      <c r="I29" s="246">
        <f>SUM(JUIN!$AC$7)</f>
        <v>0</v>
      </c>
      <c r="J29" s="245"/>
      <c r="K29" s="42"/>
    </row>
    <row r="30" spans="1:11" ht="15.6" customHeight="1" x14ac:dyDescent="0.2">
      <c r="A30" s="42" t="s">
        <v>222</v>
      </c>
      <c r="B30" s="42"/>
      <c r="C30" s="42"/>
      <c r="D30" s="42"/>
      <c r="E30" s="42"/>
      <c r="F30" s="42"/>
      <c r="G30" s="42"/>
      <c r="H30" s="165"/>
      <c r="I30" s="246">
        <f>SUM(JUIN!$AD$7)</f>
        <v>0</v>
      </c>
      <c r="J30" s="245"/>
      <c r="K30" s="42"/>
    </row>
    <row r="31" spans="1:11" ht="15.6" customHeight="1" x14ac:dyDescent="0.2">
      <c r="A31" s="42" t="s">
        <v>223</v>
      </c>
      <c r="B31" s="42"/>
      <c r="C31" s="42"/>
      <c r="D31" s="42"/>
      <c r="E31" s="42"/>
      <c r="F31" s="42"/>
      <c r="G31" s="42"/>
      <c r="H31" s="165"/>
      <c r="I31" s="246">
        <f>SUM(JUIN!$AE$7)</f>
        <v>0</v>
      </c>
      <c r="J31" s="245"/>
      <c r="K31" s="42"/>
    </row>
    <row r="32" spans="1:11" ht="15.6" customHeight="1" x14ac:dyDescent="0.2">
      <c r="A32" s="42" t="s">
        <v>224</v>
      </c>
      <c r="B32" s="42"/>
      <c r="C32" s="42"/>
      <c r="D32" s="42"/>
      <c r="E32" s="42"/>
      <c r="F32" s="42"/>
      <c r="G32" s="42"/>
      <c r="H32" s="165"/>
      <c r="I32" s="246">
        <f>SUM(JUIN!$AF$7)</f>
        <v>0</v>
      </c>
      <c r="J32" s="245"/>
      <c r="K32" s="42"/>
    </row>
    <row r="33" spans="1:11" ht="15.6" customHeight="1" x14ac:dyDescent="0.2">
      <c r="A33" s="42" t="s">
        <v>225</v>
      </c>
      <c r="B33" s="42"/>
      <c r="C33" s="42"/>
      <c r="D33" s="42"/>
      <c r="E33" s="42"/>
      <c r="F33" s="42"/>
      <c r="G33" s="42"/>
      <c r="H33" s="165"/>
      <c r="I33" s="246">
        <f>SUM(JUIN!$AG$7)</f>
        <v>0</v>
      </c>
      <c r="J33" s="245"/>
      <c r="K33" s="42"/>
    </row>
    <row r="34" spans="1:11" ht="15.6" customHeight="1" x14ac:dyDescent="0.2">
      <c r="A34" s="42" t="s">
        <v>226</v>
      </c>
      <c r="B34" s="42"/>
      <c r="C34" s="42"/>
      <c r="D34" s="42"/>
      <c r="E34" s="42"/>
      <c r="F34" s="42"/>
      <c r="G34" s="42"/>
      <c r="H34" s="165"/>
      <c r="I34" s="246">
        <f>SUM(JUIN!$AH$7)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SUM(JUIN!$AJ$7)</f>
        <v>0</v>
      </c>
      <c r="J36" s="245"/>
      <c r="K36" s="42"/>
    </row>
    <row r="37" spans="1:11" ht="15.6" customHeight="1" thickBot="1" x14ac:dyDescent="0.25">
      <c r="A37" s="42" t="s">
        <v>228</v>
      </c>
      <c r="B37" s="42"/>
      <c r="C37" s="42"/>
      <c r="D37" s="42"/>
      <c r="E37" s="42"/>
      <c r="F37" s="42"/>
      <c r="G37" s="42"/>
      <c r="H37" s="165"/>
      <c r="I37" s="247">
        <f>SUM(JUIN!$AK$7)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NLy8dTaZvEVtOTanvsluFc/7exHNiEMXetYXtpk9MGdA3aNYBbrpEMvcugiAYuEGPkYMITfWHn3m9X01KSPeww==" saltValue="0Ucw6vfMfRN+qHO1lp6K1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N1843"/>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Juillet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192</v>
      </c>
      <c r="D11" s="355" t="s">
        <v>177</v>
      </c>
      <c r="E11" s="30">
        <f>JUIN!E11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Juillet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Juillet</v>
      </c>
      <c r="H21" s="237" t="s">
        <v>181</v>
      </c>
      <c r="I21" s="312"/>
      <c r="J21" s="297">
        <f>JUIN!E2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Juillet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Juillet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Juillet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Juillet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Juillet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Juillet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Juillet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Juillet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Juillet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Juillet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Juillet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Juillet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Juillet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Juillet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Juillet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Juillet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Juillet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Juillet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Juillet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Juillet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Juillet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Juillet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Juillet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Juillet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Juillet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Juillet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Juillet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Juillet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Juillet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Juillet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Juillet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Juillet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Juillet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Juillet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Juillet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Juillet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Juillet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Juillet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Juillet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Juillet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Juillet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Juillet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381</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143</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JUIN!U688</f>
        <v>0</v>
      </c>
      <c r="V688" s="633"/>
      <c r="W688" s="634"/>
      <c r="X688" s="21"/>
      <c r="Y688" s="208" t="s">
        <v>90</v>
      </c>
      <c r="Z688" s="633">
        <f>JUIN!Z688</f>
        <v>0</v>
      </c>
      <c r="AA688" s="633"/>
      <c r="AB688" s="634"/>
      <c r="AC688" s="37"/>
      <c r="AD688" s="208" t="s">
        <v>94</v>
      </c>
      <c r="AE688" s="633">
        <f>JUIN!AE688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437</v>
      </c>
      <c r="L689" s="740"/>
      <c r="M689" s="740"/>
      <c r="N689" s="740"/>
      <c r="O689" s="598">
        <f>J21</f>
        <v>0</v>
      </c>
      <c r="P689" s="598"/>
      <c r="Q689" s="45"/>
      <c r="R689" s="37"/>
      <c r="S689" s="37"/>
      <c r="T689" s="208" t="s">
        <v>79</v>
      </c>
      <c r="U689" s="633">
        <f>JUIN!U689</f>
        <v>0</v>
      </c>
      <c r="V689" s="633"/>
      <c r="W689" s="634"/>
      <c r="X689" s="21"/>
      <c r="Y689" s="208" t="s">
        <v>79</v>
      </c>
      <c r="Z689" s="633">
        <f>JUIN!Z689</f>
        <v>0</v>
      </c>
      <c r="AA689" s="633"/>
      <c r="AB689" s="634"/>
      <c r="AC689" s="37"/>
      <c r="AD689" s="208" t="s">
        <v>79</v>
      </c>
      <c r="AE689" s="633">
        <f>JUIN!AE689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JUIN!U690</f>
        <v>0</v>
      </c>
      <c r="V690" s="633"/>
      <c r="W690" s="634"/>
      <c r="X690" s="21"/>
      <c r="Y690" s="208" t="s">
        <v>80</v>
      </c>
      <c r="Z690" s="633">
        <f>JUIN!Z690</f>
        <v>0</v>
      </c>
      <c r="AA690" s="633"/>
      <c r="AB690" s="634"/>
      <c r="AC690" s="37"/>
      <c r="AD690" s="208" t="s">
        <v>80</v>
      </c>
      <c r="AE690" s="633">
        <f>JUIN!AE690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114</v>
      </c>
      <c r="U691" s="580">
        <f>JUIN!U695</f>
        <v>0</v>
      </c>
      <c r="V691" s="580"/>
      <c r="W691" s="46"/>
      <c r="X691" s="21"/>
      <c r="Y691" s="208" t="s">
        <v>114</v>
      </c>
      <c r="Z691" s="580">
        <f>JUIN!Z695</f>
        <v>0</v>
      </c>
      <c r="AA691" s="580"/>
      <c r="AB691" s="46"/>
      <c r="AC691" s="37"/>
      <c r="AD691" s="208" t="s">
        <v>114</v>
      </c>
      <c r="AE691" s="580">
        <f>JUIN!AE695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438</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115</v>
      </c>
      <c r="U695" s="580">
        <f>U691+U692+U693-U694</f>
        <v>0</v>
      </c>
      <c r="V695" s="580"/>
      <c r="W695" s="46"/>
      <c r="X695" s="21"/>
      <c r="Y695" s="208" t="s">
        <v>115</v>
      </c>
      <c r="Z695" s="580">
        <f>Z691+Z692+Z693-Z694</f>
        <v>0</v>
      </c>
      <c r="AA695" s="580"/>
      <c r="AB695" s="46"/>
      <c r="AC695" s="37"/>
      <c r="AD695" s="208" t="s">
        <v>115</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144</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JUIN!U698</f>
        <v>0</v>
      </c>
      <c r="V698" s="633"/>
      <c r="W698" s="634"/>
      <c r="X698" s="21"/>
      <c r="Y698" s="208" t="s">
        <v>91</v>
      </c>
      <c r="Z698" s="633">
        <f>JUIN!Z698</f>
        <v>0</v>
      </c>
      <c r="AA698" s="633"/>
      <c r="AB698" s="634"/>
      <c r="AC698" s="37"/>
      <c r="AD698" s="208" t="s">
        <v>95</v>
      </c>
      <c r="AE698" s="633">
        <f>JUIN!AE698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JUIN!U699</f>
        <v>0</v>
      </c>
      <c r="V699" s="633"/>
      <c r="W699" s="634"/>
      <c r="X699" s="21"/>
      <c r="Y699" s="208" t="s">
        <v>79</v>
      </c>
      <c r="Z699" s="633">
        <f>JUIN!Z699</f>
        <v>0</v>
      </c>
      <c r="AA699" s="633"/>
      <c r="AB699" s="634"/>
      <c r="AC699" s="49"/>
      <c r="AD699" s="208" t="s">
        <v>79</v>
      </c>
      <c r="AE699" s="633">
        <f>JUIN!AE699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JUIN!U700</f>
        <v>0</v>
      </c>
      <c r="V700" s="633"/>
      <c r="W700" s="634"/>
      <c r="X700" s="21"/>
      <c r="Y700" s="208" t="s">
        <v>50</v>
      </c>
      <c r="Z700" s="633">
        <f>JUIN!Z700</f>
        <v>0</v>
      </c>
      <c r="AA700" s="633"/>
      <c r="AB700" s="634"/>
      <c r="AC700" s="50"/>
      <c r="AD700" s="208" t="s">
        <v>50</v>
      </c>
      <c r="AE700" s="633">
        <f>JUIN!AE700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145</v>
      </c>
      <c r="L701" s="740"/>
      <c r="M701" s="740"/>
      <c r="N701" s="740"/>
      <c r="O701" s="598">
        <f>SUM(O697-O699+O700+O698)</f>
        <v>0</v>
      </c>
      <c r="P701" s="598"/>
      <c r="Q701" s="45"/>
      <c r="R701" s="37"/>
      <c r="S701" s="37"/>
      <c r="T701" s="208" t="s">
        <v>114</v>
      </c>
      <c r="U701" s="580">
        <f>JUIN!U705</f>
        <v>0</v>
      </c>
      <c r="V701" s="580"/>
      <c r="W701" s="46"/>
      <c r="X701" s="21"/>
      <c r="Y701" s="208" t="s">
        <v>114</v>
      </c>
      <c r="Z701" s="580">
        <f>JUIN!Z705</f>
        <v>0</v>
      </c>
      <c r="AA701" s="580"/>
      <c r="AB701" s="46"/>
      <c r="AC701" s="37"/>
      <c r="AD701" s="208" t="s">
        <v>114</v>
      </c>
      <c r="AE701" s="580">
        <f>JUIN!AE705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115</v>
      </c>
      <c r="U705" s="580">
        <f>U701+U702+U703-U704</f>
        <v>0</v>
      </c>
      <c r="V705" s="580"/>
      <c r="W705" s="46"/>
      <c r="X705" s="21"/>
      <c r="Y705" s="208" t="s">
        <v>115</v>
      </c>
      <c r="Z705" s="580">
        <f>Z701+Z702+Z703-Z704</f>
        <v>0</v>
      </c>
      <c r="AA705" s="580"/>
      <c r="AB705" s="46"/>
      <c r="AC705" s="21"/>
      <c r="AD705" s="208" t="s">
        <v>115</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JUIN!U708</f>
        <v>0</v>
      </c>
      <c r="V708" s="633"/>
      <c r="W708" s="634"/>
      <c r="X708" s="21"/>
      <c r="Y708" s="208" t="s">
        <v>92</v>
      </c>
      <c r="Z708" s="633">
        <f>JUIN!Z708</f>
        <v>0</v>
      </c>
      <c r="AA708" s="633"/>
      <c r="AB708" s="634"/>
      <c r="AC708" s="21"/>
      <c r="AD708" s="208" t="s">
        <v>96</v>
      </c>
      <c r="AE708" s="633">
        <f>JUIN!AE708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JUIN!U709</f>
        <v>0</v>
      </c>
      <c r="V709" s="633"/>
      <c r="W709" s="634"/>
      <c r="X709" s="21"/>
      <c r="Y709" s="208" t="s">
        <v>79</v>
      </c>
      <c r="Z709" s="633">
        <f>JUIN!Z709</f>
        <v>0</v>
      </c>
      <c r="AA709" s="633"/>
      <c r="AB709" s="634"/>
      <c r="AC709" s="21"/>
      <c r="AD709" s="208" t="s">
        <v>79</v>
      </c>
      <c r="AE709" s="633">
        <f>JUIN!AE709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JUIN!U710</f>
        <v>0</v>
      </c>
      <c r="V710" s="633"/>
      <c r="W710" s="634"/>
      <c r="X710" s="21"/>
      <c r="Y710" s="208" t="s">
        <v>50</v>
      </c>
      <c r="Z710" s="633">
        <f>JUIN!Z710</f>
        <v>0</v>
      </c>
      <c r="AA710" s="633"/>
      <c r="AB710" s="634"/>
      <c r="AC710" s="21"/>
      <c r="AD710" s="208" t="s">
        <v>50</v>
      </c>
      <c r="AE710" s="633">
        <f>JUIN!AE710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114</v>
      </c>
      <c r="U711" s="580">
        <f>JUIN!U715</f>
        <v>0</v>
      </c>
      <c r="V711" s="580"/>
      <c r="W711" s="46"/>
      <c r="X711" s="21"/>
      <c r="Y711" s="208" t="s">
        <v>114</v>
      </c>
      <c r="Z711" s="580">
        <f>JUIN!Z715</f>
        <v>0</v>
      </c>
      <c r="AA711" s="580"/>
      <c r="AB711" s="46"/>
      <c r="AC711" s="21"/>
      <c r="AD711" s="208" t="s">
        <v>114</v>
      </c>
      <c r="AE711" s="580">
        <f>JUIN!AE715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115</v>
      </c>
      <c r="U715" s="580">
        <f>U711+U712+U713-U714</f>
        <v>0</v>
      </c>
      <c r="V715" s="580"/>
      <c r="W715" s="46"/>
      <c r="X715" s="21"/>
      <c r="Y715" s="208" t="s">
        <v>115</v>
      </c>
      <c r="Z715" s="580">
        <f>Z711+Z712+Z713-Z714</f>
        <v>0</v>
      </c>
      <c r="AA715" s="580"/>
      <c r="AB715" s="46"/>
      <c r="AC715" s="21"/>
      <c r="AD715" s="208" t="s">
        <v>115</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JUIN!U718</f>
        <v>0</v>
      </c>
      <c r="V718" s="633"/>
      <c r="W718" s="634"/>
      <c r="X718" s="21"/>
      <c r="Y718" s="208" t="s">
        <v>93</v>
      </c>
      <c r="Z718" s="633">
        <f>JUIN!Z718</f>
        <v>0</v>
      </c>
      <c r="AA718" s="633"/>
      <c r="AB718" s="634"/>
      <c r="AC718" s="21"/>
      <c r="AD718" s="208" t="s">
        <v>97</v>
      </c>
      <c r="AE718" s="633">
        <f>JUIN!AE718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JUIN!U719</f>
        <v>0</v>
      </c>
      <c r="V719" s="633"/>
      <c r="W719" s="634"/>
      <c r="X719" s="21"/>
      <c r="Y719" s="208" t="s">
        <v>79</v>
      </c>
      <c r="Z719" s="633">
        <f>JUIN!Z719</f>
        <v>0</v>
      </c>
      <c r="AA719" s="633"/>
      <c r="AB719" s="634"/>
      <c r="AC719" s="21"/>
      <c r="AD719" s="208" t="s">
        <v>79</v>
      </c>
      <c r="AE719" s="633">
        <f>JUIN!AE719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JUIN!U720</f>
        <v>0</v>
      </c>
      <c r="V720" s="633"/>
      <c r="W720" s="634"/>
      <c r="X720" s="21"/>
      <c r="Y720" s="208" t="s">
        <v>50</v>
      </c>
      <c r="Z720" s="633">
        <f>JUIN!Z720</f>
        <v>0</v>
      </c>
      <c r="AA720" s="633"/>
      <c r="AB720" s="634"/>
      <c r="AC720" s="21"/>
      <c r="AD720" s="208" t="s">
        <v>50</v>
      </c>
      <c r="AE720" s="633">
        <f>JUIN!AE720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114</v>
      </c>
      <c r="U721" s="580">
        <f>JUIN!U725</f>
        <v>0</v>
      </c>
      <c r="V721" s="580"/>
      <c r="W721" s="46"/>
      <c r="X721" s="21"/>
      <c r="Y721" s="208" t="s">
        <v>114</v>
      </c>
      <c r="Z721" s="580">
        <f>JUIN!Z725</f>
        <v>0</v>
      </c>
      <c r="AA721" s="580"/>
      <c r="AB721" s="46"/>
      <c r="AC721" s="21"/>
      <c r="AD721" s="208" t="s">
        <v>114</v>
      </c>
      <c r="AE721" s="580">
        <f>JUIN!AE725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115</v>
      </c>
      <c r="U725" s="580">
        <f>U721+U722+U723-U724</f>
        <v>0</v>
      </c>
      <c r="V725" s="580"/>
      <c r="W725" s="46"/>
      <c r="X725" s="21"/>
      <c r="Y725" s="208" t="s">
        <v>115</v>
      </c>
      <c r="Z725" s="580">
        <f>Z721+Z722+Z723-Z724</f>
        <v>0</v>
      </c>
      <c r="AA725" s="580"/>
      <c r="AB725" s="46"/>
      <c r="AC725" s="21"/>
      <c r="AD725" s="208" t="s">
        <v>115</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JUIN!K731</f>
        <v>0</v>
      </c>
      <c r="L731" s="639"/>
      <c r="M731" s="640"/>
      <c r="N731" s="21"/>
      <c r="O731" s="208" t="s">
        <v>102</v>
      </c>
      <c r="P731" s="641">
        <f>JUIN!P731</f>
        <v>0</v>
      </c>
      <c r="Q731" s="639"/>
      <c r="R731" s="640"/>
      <c r="S731" s="424"/>
      <c r="T731" s="208" t="s">
        <v>307</v>
      </c>
      <c r="U731" s="641">
        <f>JUIN!U731</f>
        <v>0</v>
      </c>
      <c r="V731" s="639"/>
      <c r="W731" s="640"/>
      <c r="X731" s="21"/>
      <c r="Y731" s="208" t="s">
        <v>311</v>
      </c>
      <c r="Z731" s="641">
        <f>JUIN!Z731</f>
        <v>0</v>
      </c>
      <c r="AA731" s="639"/>
      <c r="AB731" s="640"/>
      <c r="AC731" s="21"/>
      <c r="AD731" s="208" t="s">
        <v>315</v>
      </c>
      <c r="AE731" s="641">
        <f>JUIN!AE731</f>
        <v>0</v>
      </c>
      <c r="AF731" s="639"/>
      <c r="AG731" s="640"/>
      <c r="AH731" s="37"/>
      <c r="AI731" s="208" t="s">
        <v>306</v>
      </c>
      <c r="AJ731" s="643">
        <f>JUIN!AJ731</f>
        <v>0</v>
      </c>
      <c r="AK731" s="644"/>
      <c r="AL731" s="21"/>
    </row>
    <row r="732" spans="1:40" ht="12.75" customHeight="1" x14ac:dyDescent="0.2">
      <c r="A732" s="21"/>
      <c r="B732" s="282"/>
      <c r="C732" s="289">
        <v>0</v>
      </c>
      <c r="D732" s="256"/>
      <c r="E732" s="289">
        <v>0</v>
      </c>
      <c r="F732" s="256"/>
      <c r="G732" s="285">
        <v>0</v>
      </c>
      <c r="H732" s="57"/>
      <c r="I732" s="219"/>
      <c r="J732" s="208" t="s">
        <v>79</v>
      </c>
      <c r="K732" s="641">
        <f>JUIN!K732</f>
        <v>0</v>
      </c>
      <c r="L732" s="639"/>
      <c r="M732" s="640"/>
      <c r="N732" s="21"/>
      <c r="O732" s="208" t="s">
        <v>79</v>
      </c>
      <c r="P732" s="641">
        <f>JUIN!P732</f>
        <v>0</v>
      </c>
      <c r="Q732" s="639"/>
      <c r="R732" s="640"/>
      <c r="S732" s="413"/>
      <c r="T732" s="208" t="s">
        <v>79</v>
      </c>
      <c r="U732" s="641">
        <f>JUIN!U732</f>
        <v>0</v>
      </c>
      <c r="V732" s="639"/>
      <c r="W732" s="640"/>
      <c r="X732" s="21"/>
      <c r="Y732" s="208" t="s">
        <v>79</v>
      </c>
      <c r="Z732" s="641">
        <f>JUIN!Z732</f>
        <v>0</v>
      </c>
      <c r="AA732" s="639"/>
      <c r="AB732" s="640"/>
      <c r="AC732" s="21"/>
      <c r="AD732" s="208" t="s">
        <v>79</v>
      </c>
      <c r="AE732" s="641">
        <f>JUIN!AE732</f>
        <v>0</v>
      </c>
      <c r="AF732" s="639"/>
      <c r="AG732" s="640"/>
      <c r="AH732" s="37"/>
      <c r="AI732" s="208" t="s">
        <v>79</v>
      </c>
      <c r="AJ732" s="643">
        <f>JUIN!AJ732</f>
        <v>0</v>
      </c>
      <c r="AK732" s="644"/>
      <c r="AL732" s="21"/>
    </row>
    <row r="733" spans="1:40" ht="12.75" customHeight="1" x14ac:dyDescent="0.2">
      <c r="A733" s="21"/>
      <c r="B733" s="282"/>
      <c r="C733" s="289">
        <v>0</v>
      </c>
      <c r="D733" s="256"/>
      <c r="E733" s="289">
        <v>0</v>
      </c>
      <c r="F733" s="256"/>
      <c r="G733" s="286">
        <v>0</v>
      </c>
      <c r="H733" s="57"/>
      <c r="I733" s="79"/>
      <c r="J733" s="208" t="s">
        <v>80</v>
      </c>
      <c r="K733" s="641">
        <f>JUIN!K733</f>
        <v>0</v>
      </c>
      <c r="L733" s="639"/>
      <c r="M733" s="640"/>
      <c r="N733" s="21"/>
      <c r="O733" s="208" t="s">
        <v>80</v>
      </c>
      <c r="P733" s="641">
        <f>JUIN!P733</f>
        <v>0</v>
      </c>
      <c r="Q733" s="639"/>
      <c r="R733" s="640"/>
      <c r="S733" s="412"/>
      <c r="T733" s="208" t="s">
        <v>80</v>
      </c>
      <c r="U733" s="641">
        <f>JUIN!U733</f>
        <v>0</v>
      </c>
      <c r="V733" s="639"/>
      <c r="W733" s="640"/>
      <c r="X733" s="21"/>
      <c r="Y733" s="208" t="s">
        <v>80</v>
      </c>
      <c r="Z733" s="641">
        <f>JUIN!Z733</f>
        <v>0</v>
      </c>
      <c r="AA733" s="639"/>
      <c r="AB733" s="640"/>
      <c r="AC733" s="21"/>
      <c r="AD733" s="208" t="s">
        <v>80</v>
      </c>
      <c r="AE733" s="641">
        <f>JUIN!AE733</f>
        <v>0</v>
      </c>
      <c r="AF733" s="639"/>
      <c r="AG733" s="640"/>
      <c r="AH733" s="37"/>
      <c r="AI733" s="208" t="s">
        <v>80</v>
      </c>
      <c r="AJ733" s="643">
        <f>JUIN!AJ733</f>
        <v>0</v>
      </c>
      <c r="AK733" s="644"/>
      <c r="AL733" s="21"/>
    </row>
    <row r="734" spans="1:40" ht="12.75" customHeight="1" x14ac:dyDescent="0.2">
      <c r="A734" s="21"/>
      <c r="B734" s="282"/>
      <c r="C734" s="289">
        <v>0</v>
      </c>
      <c r="D734" s="415"/>
      <c r="E734" s="289">
        <v>0</v>
      </c>
      <c r="F734" s="415"/>
      <c r="G734" s="286">
        <v>0</v>
      </c>
      <c r="H734" s="57"/>
      <c r="I734" s="79"/>
      <c r="J734" s="208" t="s">
        <v>114</v>
      </c>
      <c r="K734" s="642">
        <f>JUIN!K738</f>
        <v>0</v>
      </c>
      <c r="L734" s="642"/>
      <c r="M734" s="425"/>
      <c r="N734" s="21"/>
      <c r="O734" s="208" t="s">
        <v>114</v>
      </c>
      <c r="P734" s="642">
        <f>JUIN!P738</f>
        <v>0</v>
      </c>
      <c r="Q734" s="642"/>
      <c r="R734" s="425"/>
      <c r="S734" s="412"/>
      <c r="T734" s="208" t="s">
        <v>114</v>
      </c>
      <c r="U734" s="642">
        <f>JUIN!U738</f>
        <v>0</v>
      </c>
      <c r="V734" s="642"/>
      <c r="W734" s="425"/>
      <c r="X734" s="21"/>
      <c r="Y734" s="208" t="s">
        <v>114</v>
      </c>
      <c r="Z734" s="642">
        <f>JUIN!Z738</f>
        <v>0</v>
      </c>
      <c r="AA734" s="642"/>
      <c r="AB734" s="425"/>
      <c r="AD734" s="208" t="s">
        <v>114</v>
      </c>
      <c r="AE734" s="642">
        <f>JUIN!AE738</f>
        <v>0</v>
      </c>
      <c r="AF734" s="642"/>
      <c r="AG734" s="425"/>
      <c r="AH734" s="21"/>
      <c r="AI734" s="208" t="s">
        <v>114</v>
      </c>
      <c r="AJ734" s="645">
        <f>JUIN!AJ738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115</v>
      </c>
      <c r="K738" s="624">
        <f>K734+K735+K736-K737</f>
        <v>0</v>
      </c>
      <c r="L738" s="624"/>
      <c r="M738" s="45"/>
      <c r="N738" s="21"/>
      <c r="O738" s="208" t="s">
        <v>115</v>
      </c>
      <c r="P738" s="624">
        <f>P734+P735+P736-P737</f>
        <v>0</v>
      </c>
      <c r="Q738" s="624"/>
      <c r="R738" s="45"/>
      <c r="S738" s="412"/>
      <c r="T738" s="208" t="s">
        <v>85</v>
      </c>
      <c r="U738" s="624">
        <f>U734+U735+U736-U737</f>
        <v>0</v>
      </c>
      <c r="V738" s="624"/>
      <c r="W738" s="45"/>
      <c r="X738" s="21"/>
      <c r="Y738" s="208" t="s">
        <v>115</v>
      </c>
      <c r="Z738" s="624">
        <f>Z734+Z735+Z736-Z737</f>
        <v>0</v>
      </c>
      <c r="AA738" s="624"/>
      <c r="AB738" s="45"/>
      <c r="AD738" s="208" t="s">
        <v>115</v>
      </c>
      <c r="AE738" s="624">
        <f>AE734+AE735+AE736-AE737</f>
        <v>0</v>
      </c>
      <c r="AF738" s="624"/>
      <c r="AG738" s="45"/>
      <c r="AH738" s="21"/>
      <c r="AI738" s="208" t="s">
        <v>115</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JUIN!K741</f>
        <v>0</v>
      </c>
      <c r="L741" s="639"/>
      <c r="M741" s="640"/>
      <c r="N741" s="21"/>
      <c r="O741" s="208" t="s">
        <v>103</v>
      </c>
      <c r="P741" s="641">
        <f>JUIN!P741</f>
        <v>0</v>
      </c>
      <c r="Q741" s="639"/>
      <c r="R741" s="640"/>
      <c r="S741" s="424"/>
      <c r="T741" s="208" t="s">
        <v>308</v>
      </c>
      <c r="U741" s="641">
        <f>JUIN!U741</f>
        <v>0</v>
      </c>
      <c r="V741" s="639"/>
      <c r="W741" s="640"/>
      <c r="X741" s="21"/>
      <c r="Y741" s="208" t="s">
        <v>312</v>
      </c>
      <c r="Z741" s="641">
        <f>JUIN!Z741</f>
        <v>0</v>
      </c>
      <c r="AA741" s="639"/>
      <c r="AB741" s="640"/>
      <c r="AC741" s="21"/>
      <c r="AD741" s="208" t="s">
        <v>316</v>
      </c>
      <c r="AE741" s="641">
        <f>JUIN!AE741</f>
        <v>0</v>
      </c>
      <c r="AF741" s="639"/>
      <c r="AG741" s="640"/>
      <c r="AH741" s="37"/>
      <c r="AI741" s="208" t="s">
        <v>305</v>
      </c>
      <c r="AJ741" s="643">
        <f>JUIN!AJ741</f>
        <v>0</v>
      </c>
      <c r="AK741" s="644"/>
      <c r="AL741" s="21"/>
    </row>
    <row r="742" spans="1:39" ht="12.75" customHeight="1" x14ac:dyDescent="0.2">
      <c r="A742" s="21"/>
      <c r="B742" s="282"/>
      <c r="C742" s="289">
        <v>0</v>
      </c>
      <c r="D742" s="415"/>
      <c r="E742" s="289">
        <v>0</v>
      </c>
      <c r="F742" s="415"/>
      <c r="G742" s="286">
        <v>0</v>
      </c>
      <c r="H742" s="57"/>
      <c r="I742" s="80"/>
      <c r="J742" s="208" t="s">
        <v>79</v>
      </c>
      <c r="K742" s="641">
        <f>JUIN!K742</f>
        <v>0</v>
      </c>
      <c r="L742" s="639"/>
      <c r="M742" s="640"/>
      <c r="N742" s="21"/>
      <c r="O742" s="208" t="s">
        <v>79</v>
      </c>
      <c r="P742" s="641">
        <f>JUIN!P742</f>
        <v>0</v>
      </c>
      <c r="Q742" s="639"/>
      <c r="R742" s="640"/>
      <c r="S742" s="424"/>
      <c r="T742" s="208" t="s">
        <v>79</v>
      </c>
      <c r="U742" s="641">
        <f>JUIN!U742</f>
        <v>0</v>
      </c>
      <c r="V742" s="639"/>
      <c r="W742" s="640"/>
      <c r="X742" s="21"/>
      <c r="Y742" s="208" t="s">
        <v>79</v>
      </c>
      <c r="Z742" s="641">
        <f>JUIN!Z742</f>
        <v>0</v>
      </c>
      <c r="AA742" s="639"/>
      <c r="AB742" s="640"/>
      <c r="AC742" s="21"/>
      <c r="AD742" s="208" t="s">
        <v>79</v>
      </c>
      <c r="AE742" s="641">
        <f>JUIN!AE742</f>
        <v>0</v>
      </c>
      <c r="AF742" s="639"/>
      <c r="AG742" s="640"/>
      <c r="AH742" s="37"/>
      <c r="AI742" s="208" t="s">
        <v>79</v>
      </c>
      <c r="AJ742" s="643">
        <f>JUIN!AJ742</f>
        <v>0</v>
      </c>
      <c r="AK742" s="644"/>
      <c r="AL742" s="21"/>
    </row>
    <row r="743" spans="1:39" ht="12.75" customHeight="1" x14ac:dyDescent="0.2">
      <c r="A743" s="21"/>
      <c r="B743" s="282"/>
      <c r="C743" s="289">
        <v>0</v>
      </c>
      <c r="D743" s="415"/>
      <c r="E743" s="289">
        <v>0</v>
      </c>
      <c r="F743" s="415"/>
      <c r="G743" s="286">
        <v>0</v>
      </c>
      <c r="H743" s="57"/>
      <c r="I743" s="80"/>
      <c r="J743" s="208" t="s">
        <v>50</v>
      </c>
      <c r="K743" s="641">
        <f>JUIN!K743</f>
        <v>0</v>
      </c>
      <c r="L743" s="639"/>
      <c r="M743" s="640"/>
      <c r="N743" s="21"/>
      <c r="O743" s="208" t="s">
        <v>50</v>
      </c>
      <c r="P743" s="641">
        <f>JUIN!P743</f>
        <v>0</v>
      </c>
      <c r="Q743" s="639"/>
      <c r="R743" s="640"/>
      <c r="S743" s="424"/>
      <c r="T743" s="208" t="s">
        <v>50</v>
      </c>
      <c r="U743" s="641">
        <f>JUIN!U743</f>
        <v>0</v>
      </c>
      <c r="V743" s="639"/>
      <c r="W743" s="640"/>
      <c r="X743" s="21"/>
      <c r="Y743" s="208" t="s">
        <v>50</v>
      </c>
      <c r="Z743" s="641">
        <f>JUIN!Z743</f>
        <v>0</v>
      </c>
      <c r="AA743" s="639"/>
      <c r="AB743" s="640"/>
      <c r="AC743" s="21"/>
      <c r="AD743" s="208" t="s">
        <v>50</v>
      </c>
      <c r="AE743" s="641">
        <f>JUIN!AE743</f>
        <v>0</v>
      </c>
      <c r="AF743" s="639"/>
      <c r="AG743" s="640"/>
      <c r="AH743" s="37"/>
      <c r="AI743" s="208" t="s">
        <v>50</v>
      </c>
      <c r="AJ743" s="643">
        <f>JUIN!AJ743</f>
        <v>0</v>
      </c>
      <c r="AK743" s="644"/>
      <c r="AL743" s="21"/>
    </row>
    <row r="744" spans="1:39" ht="12.75" customHeight="1" x14ac:dyDescent="0.2">
      <c r="A744" s="21"/>
      <c r="B744" s="282"/>
      <c r="C744" s="289">
        <v>0</v>
      </c>
      <c r="D744" s="415"/>
      <c r="E744" s="289">
        <v>0</v>
      </c>
      <c r="F744" s="415"/>
      <c r="G744" s="286">
        <v>0</v>
      </c>
      <c r="H744" s="57"/>
      <c r="I744" s="80"/>
      <c r="J744" s="208" t="s">
        <v>114</v>
      </c>
      <c r="K744" s="642">
        <f>JUIN!K748</f>
        <v>0</v>
      </c>
      <c r="L744" s="642"/>
      <c r="M744" s="425"/>
      <c r="N744" s="21"/>
      <c r="O744" s="208" t="s">
        <v>114</v>
      </c>
      <c r="P744" s="642">
        <f>JUIN!P748</f>
        <v>0</v>
      </c>
      <c r="Q744" s="642"/>
      <c r="R744" s="425"/>
      <c r="S744" s="424"/>
      <c r="T744" s="208" t="s">
        <v>114</v>
      </c>
      <c r="U744" s="642">
        <f>JUIN!U748</f>
        <v>0</v>
      </c>
      <c r="V744" s="642"/>
      <c r="W744" s="425"/>
      <c r="X744" s="21"/>
      <c r="Y744" s="208" t="s">
        <v>114</v>
      </c>
      <c r="Z744" s="642">
        <f>JUIN!Z748</f>
        <v>0</v>
      </c>
      <c r="AA744" s="642"/>
      <c r="AB744" s="425"/>
      <c r="AD744" s="208" t="s">
        <v>114</v>
      </c>
      <c r="AE744" s="642">
        <f>JUIN!AE748</f>
        <v>0</v>
      </c>
      <c r="AF744" s="642"/>
      <c r="AG744" s="425"/>
      <c r="AH744" s="21"/>
      <c r="AI744" s="208" t="s">
        <v>114</v>
      </c>
      <c r="AJ744" s="645">
        <f>JUIN!AJ748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115</v>
      </c>
      <c r="K748" s="624">
        <f>K744+K745+K746-K747</f>
        <v>0</v>
      </c>
      <c r="L748" s="624"/>
      <c r="M748" s="45"/>
      <c r="N748" s="21"/>
      <c r="O748" s="208" t="s">
        <v>115</v>
      </c>
      <c r="P748" s="624">
        <f>P744+P745+P746-P747</f>
        <v>0</v>
      </c>
      <c r="Q748" s="624"/>
      <c r="R748" s="45"/>
      <c r="S748" s="426"/>
      <c r="T748" s="208" t="s">
        <v>115</v>
      </c>
      <c r="U748" s="624">
        <f>U744+U745+U746-U747</f>
        <v>0</v>
      </c>
      <c r="V748" s="624"/>
      <c r="W748" s="45"/>
      <c r="X748" s="21"/>
      <c r="Y748" s="208" t="s">
        <v>115</v>
      </c>
      <c r="Z748" s="624">
        <f>Z744+Z745+Z746-Z747</f>
        <v>0</v>
      </c>
      <c r="AA748" s="624"/>
      <c r="AB748" s="45"/>
      <c r="AD748" s="208" t="s">
        <v>115</v>
      </c>
      <c r="AE748" s="624">
        <f>AE744+AE745+AE746-AE747</f>
        <v>0</v>
      </c>
      <c r="AF748" s="624"/>
      <c r="AG748" s="45"/>
      <c r="AH748" s="21"/>
      <c r="AI748" s="208" t="s">
        <v>115</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JUIN!K751</f>
        <v>0</v>
      </c>
      <c r="L751" s="639"/>
      <c r="M751" s="640"/>
      <c r="N751" s="21"/>
      <c r="O751" s="208" t="s">
        <v>104</v>
      </c>
      <c r="P751" s="641">
        <f>JUIN!P751</f>
        <v>0</v>
      </c>
      <c r="Q751" s="639"/>
      <c r="R751" s="640"/>
      <c r="S751" s="426"/>
      <c r="T751" s="208" t="s">
        <v>309</v>
      </c>
      <c r="U751" s="641">
        <f>JUIN!U751</f>
        <v>0</v>
      </c>
      <c r="V751" s="639"/>
      <c r="W751" s="640"/>
      <c r="X751" s="21"/>
      <c r="Y751" s="208" t="s">
        <v>313</v>
      </c>
      <c r="Z751" s="641">
        <f>JUIN!Z751</f>
        <v>0</v>
      </c>
      <c r="AA751" s="639"/>
      <c r="AB751" s="640"/>
      <c r="AC751" s="21"/>
      <c r="AD751" s="208" t="s">
        <v>302</v>
      </c>
      <c r="AE751" s="641">
        <f>JUIN!AE751</f>
        <v>0</v>
      </c>
      <c r="AF751" s="639"/>
      <c r="AG751" s="640"/>
      <c r="AH751" s="37"/>
      <c r="AI751" s="208" t="s">
        <v>304</v>
      </c>
      <c r="AJ751" s="643">
        <f>JUIN!AJ751</f>
        <v>0</v>
      </c>
      <c r="AK751" s="644"/>
      <c r="AL751" s="21"/>
    </row>
    <row r="752" spans="1:39" ht="12.75" customHeight="1" x14ac:dyDescent="0.2">
      <c r="A752" s="21"/>
      <c r="B752" s="282"/>
      <c r="C752" s="289">
        <v>0</v>
      </c>
      <c r="D752" s="415"/>
      <c r="E752" s="289">
        <v>0</v>
      </c>
      <c r="F752" s="415"/>
      <c r="G752" s="286">
        <v>0</v>
      </c>
      <c r="H752" s="57"/>
      <c r="I752" s="83"/>
      <c r="J752" s="208" t="s">
        <v>79</v>
      </c>
      <c r="K752" s="641">
        <f>JUIN!K752</f>
        <v>0</v>
      </c>
      <c r="L752" s="639"/>
      <c r="M752" s="640"/>
      <c r="N752" s="21"/>
      <c r="O752" s="208" t="s">
        <v>79</v>
      </c>
      <c r="P752" s="641">
        <f>JUIN!P752</f>
        <v>0</v>
      </c>
      <c r="Q752" s="639"/>
      <c r="R752" s="640"/>
      <c r="S752" s="426"/>
      <c r="T752" s="208" t="s">
        <v>79</v>
      </c>
      <c r="U752" s="641">
        <f>JUIN!U752</f>
        <v>0</v>
      </c>
      <c r="V752" s="639"/>
      <c r="W752" s="640"/>
      <c r="X752" s="21"/>
      <c r="Y752" s="208" t="s">
        <v>79</v>
      </c>
      <c r="Z752" s="641">
        <f>JUIN!Z752</f>
        <v>0</v>
      </c>
      <c r="AA752" s="639"/>
      <c r="AB752" s="640"/>
      <c r="AC752" s="21"/>
      <c r="AD752" s="208" t="s">
        <v>79</v>
      </c>
      <c r="AE752" s="641">
        <f>JUIN!AE752</f>
        <v>0</v>
      </c>
      <c r="AF752" s="639"/>
      <c r="AG752" s="640"/>
      <c r="AH752" s="37"/>
      <c r="AI752" s="208" t="s">
        <v>79</v>
      </c>
      <c r="AJ752" s="643">
        <f>JUIN!AJ752</f>
        <v>0</v>
      </c>
      <c r="AK752" s="644"/>
      <c r="AL752" s="21"/>
    </row>
    <row r="753" spans="1:39" ht="12.75" customHeight="1" x14ac:dyDescent="0.2">
      <c r="A753" s="21"/>
      <c r="B753" s="282"/>
      <c r="C753" s="289">
        <v>0</v>
      </c>
      <c r="D753" s="415"/>
      <c r="E753" s="289">
        <v>0</v>
      </c>
      <c r="F753" s="415"/>
      <c r="G753" s="286">
        <v>0</v>
      </c>
      <c r="H753" s="57"/>
      <c r="I753" s="83"/>
      <c r="J753" s="208" t="s">
        <v>50</v>
      </c>
      <c r="K753" s="641">
        <f>JUIN!K753</f>
        <v>0</v>
      </c>
      <c r="L753" s="639"/>
      <c r="M753" s="640"/>
      <c r="N753" s="21"/>
      <c r="O753" s="208" t="s">
        <v>50</v>
      </c>
      <c r="P753" s="641">
        <f>JUIN!P753</f>
        <v>0</v>
      </c>
      <c r="Q753" s="639"/>
      <c r="R753" s="640"/>
      <c r="S753" s="426"/>
      <c r="T753" s="208" t="s">
        <v>50</v>
      </c>
      <c r="U753" s="641">
        <f>JUIN!U753</f>
        <v>0</v>
      </c>
      <c r="V753" s="639"/>
      <c r="W753" s="640"/>
      <c r="X753" s="21"/>
      <c r="Y753" s="208" t="s">
        <v>50</v>
      </c>
      <c r="Z753" s="641">
        <f>JUIN!Z753</f>
        <v>0</v>
      </c>
      <c r="AA753" s="639"/>
      <c r="AB753" s="640"/>
      <c r="AC753" s="21"/>
      <c r="AD753" s="208" t="s">
        <v>50</v>
      </c>
      <c r="AE753" s="641">
        <f>JUIN!AE753</f>
        <v>0</v>
      </c>
      <c r="AF753" s="639"/>
      <c r="AG753" s="640"/>
      <c r="AH753" s="37"/>
      <c r="AI753" s="208" t="s">
        <v>50</v>
      </c>
      <c r="AJ753" s="643">
        <f>JUIN!AJ753</f>
        <v>0</v>
      </c>
      <c r="AK753" s="644"/>
      <c r="AL753" s="21"/>
    </row>
    <row r="754" spans="1:39" ht="12.75" customHeight="1" x14ac:dyDescent="0.2">
      <c r="A754" s="21"/>
      <c r="B754" s="282"/>
      <c r="C754" s="289">
        <v>0</v>
      </c>
      <c r="D754" s="415"/>
      <c r="E754" s="289">
        <v>0</v>
      </c>
      <c r="F754" s="415"/>
      <c r="G754" s="286">
        <v>0</v>
      </c>
      <c r="H754" s="57"/>
      <c r="I754" s="83"/>
      <c r="J754" s="208" t="s">
        <v>114</v>
      </c>
      <c r="K754" s="642">
        <f>JUIN!K758</f>
        <v>0</v>
      </c>
      <c r="L754" s="642"/>
      <c r="M754" s="425"/>
      <c r="N754" s="21"/>
      <c r="O754" s="208" t="s">
        <v>114</v>
      </c>
      <c r="P754" s="642">
        <f>JUIN!P758</f>
        <v>0</v>
      </c>
      <c r="Q754" s="642"/>
      <c r="R754" s="425"/>
      <c r="S754" s="426"/>
      <c r="T754" s="208" t="s">
        <v>114</v>
      </c>
      <c r="U754" s="642">
        <f>JUIN!U758</f>
        <v>0</v>
      </c>
      <c r="V754" s="642"/>
      <c r="W754" s="425"/>
      <c r="X754" s="21"/>
      <c r="Y754" s="208" t="s">
        <v>114</v>
      </c>
      <c r="Z754" s="642">
        <f>JUIN!Z758</f>
        <v>0</v>
      </c>
      <c r="AA754" s="642"/>
      <c r="AB754" s="425"/>
      <c r="AD754" s="208" t="s">
        <v>114</v>
      </c>
      <c r="AE754" s="642">
        <f>JUIN!AE758</f>
        <v>0</v>
      </c>
      <c r="AF754" s="642"/>
      <c r="AG754" s="425"/>
      <c r="AH754" s="21"/>
      <c r="AI754" s="208" t="s">
        <v>114</v>
      </c>
      <c r="AJ754" s="645">
        <f>JUIN!AJ758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115</v>
      </c>
      <c r="K758" s="624">
        <f>K754+K755+K756-K757</f>
        <v>0</v>
      </c>
      <c r="L758" s="624"/>
      <c r="M758" s="45"/>
      <c r="N758" s="21"/>
      <c r="O758" s="208" t="s">
        <v>115</v>
      </c>
      <c r="P758" s="624">
        <f>P754+P755+P756-P757</f>
        <v>0</v>
      </c>
      <c r="Q758" s="624"/>
      <c r="R758" s="45"/>
      <c r="S758" s="426"/>
      <c r="T758" s="208" t="s">
        <v>115</v>
      </c>
      <c r="U758" s="624">
        <f>U754+U755+U756-U757</f>
        <v>0</v>
      </c>
      <c r="V758" s="624"/>
      <c r="W758" s="45"/>
      <c r="X758" s="21"/>
      <c r="Y758" s="208" t="s">
        <v>115</v>
      </c>
      <c r="Z758" s="624">
        <f>Z754+Z755+Z756-Z757</f>
        <v>0</v>
      </c>
      <c r="AA758" s="624"/>
      <c r="AB758" s="45"/>
      <c r="AD758" s="208" t="s">
        <v>115</v>
      </c>
      <c r="AE758" s="624">
        <f>AE754+AE755+AE756-AE757</f>
        <v>0</v>
      </c>
      <c r="AF758" s="624"/>
      <c r="AG758" s="45"/>
      <c r="AH758" s="21"/>
      <c r="AI758" s="208" t="s">
        <v>115</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JUIN!K761</f>
        <v>0</v>
      </c>
      <c r="L761" s="639"/>
      <c r="M761" s="640"/>
      <c r="N761" s="21"/>
      <c r="O761" s="208" t="s">
        <v>105</v>
      </c>
      <c r="P761" s="641">
        <f>JUIN!P761</f>
        <v>0</v>
      </c>
      <c r="Q761" s="639"/>
      <c r="R761" s="640"/>
      <c r="S761" s="426"/>
      <c r="T761" s="208" t="s">
        <v>310</v>
      </c>
      <c r="U761" s="641">
        <f>JUIN!U761</f>
        <v>0</v>
      </c>
      <c r="V761" s="639"/>
      <c r="W761" s="640"/>
      <c r="X761" s="21"/>
      <c r="Y761" s="208" t="s">
        <v>314</v>
      </c>
      <c r="Z761" s="641">
        <f>JUIN!Z761</f>
        <v>0</v>
      </c>
      <c r="AA761" s="639"/>
      <c r="AB761" s="640"/>
      <c r="AC761" s="21"/>
      <c r="AD761" s="208" t="s">
        <v>317</v>
      </c>
      <c r="AE761" s="641">
        <f>JUIN!AE761</f>
        <v>0</v>
      </c>
      <c r="AF761" s="639"/>
      <c r="AG761" s="640"/>
      <c r="AH761" s="37"/>
      <c r="AI761" s="208" t="s">
        <v>303</v>
      </c>
      <c r="AJ761" s="643">
        <f>JUIN!AJ761</f>
        <v>0</v>
      </c>
      <c r="AK761" s="644"/>
      <c r="AL761" s="21"/>
    </row>
    <row r="762" spans="1:39" ht="12.75" customHeight="1" x14ac:dyDescent="0.2">
      <c r="A762" s="21"/>
      <c r="B762" s="282"/>
      <c r="C762" s="289">
        <v>0</v>
      </c>
      <c r="D762" s="415"/>
      <c r="E762" s="289">
        <v>0</v>
      </c>
      <c r="F762" s="415"/>
      <c r="G762" s="286">
        <v>0</v>
      </c>
      <c r="H762" s="57"/>
      <c r="I762" s="83"/>
      <c r="J762" s="208" t="s">
        <v>79</v>
      </c>
      <c r="K762" s="641">
        <f>JUIN!K762</f>
        <v>0</v>
      </c>
      <c r="L762" s="639"/>
      <c r="M762" s="640"/>
      <c r="N762" s="21"/>
      <c r="O762" s="208" t="s">
        <v>79</v>
      </c>
      <c r="P762" s="641">
        <f>JUIN!P762</f>
        <v>0</v>
      </c>
      <c r="Q762" s="639"/>
      <c r="R762" s="640"/>
      <c r="S762" s="426"/>
      <c r="T762" s="208" t="s">
        <v>79</v>
      </c>
      <c r="U762" s="641">
        <f>JUIN!U762</f>
        <v>0</v>
      </c>
      <c r="V762" s="639"/>
      <c r="W762" s="640"/>
      <c r="X762" s="21"/>
      <c r="Y762" s="208" t="s">
        <v>79</v>
      </c>
      <c r="Z762" s="641">
        <f>JUIN!Z762</f>
        <v>0</v>
      </c>
      <c r="AA762" s="639"/>
      <c r="AB762" s="640"/>
      <c r="AC762" s="21"/>
      <c r="AD762" s="208" t="s">
        <v>79</v>
      </c>
      <c r="AE762" s="641">
        <f>JUIN!AE762</f>
        <v>0</v>
      </c>
      <c r="AF762" s="639"/>
      <c r="AG762" s="640"/>
      <c r="AH762" s="37"/>
      <c r="AI762" s="208" t="s">
        <v>79</v>
      </c>
      <c r="AJ762" s="643">
        <f>JUIN!AJ762</f>
        <v>0</v>
      </c>
      <c r="AK762" s="644"/>
      <c r="AL762" s="21"/>
    </row>
    <row r="763" spans="1:39" ht="12.75" customHeight="1" x14ac:dyDescent="0.2">
      <c r="A763" s="21"/>
      <c r="B763" s="282"/>
      <c r="C763" s="289">
        <v>0</v>
      </c>
      <c r="D763" s="415"/>
      <c r="E763" s="289">
        <v>0</v>
      </c>
      <c r="F763" s="415"/>
      <c r="G763" s="286">
        <v>0</v>
      </c>
      <c r="H763" s="57"/>
      <c r="I763" s="83"/>
      <c r="J763" s="208" t="s">
        <v>50</v>
      </c>
      <c r="K763" s="641">
        <f>JUIN!K763</f>
        <v>0</v>
      </c>
      <c r="L763" s="639"/>
      <c r="M763" s="640"/>
      <c r="N763" s="21"/>
      <c r="O763" s="208" t="s">
        <v>50</v>
      </c>
      <c r="P763" s="641">
        <f>JUIN!P763</f>
        <v>0</v>
      </c>
      <c r="Q763" s="639"/>
      <c r="R763" s="640"/>
      <c r="S763" s="424"/>
      <c r="T763" s="208" t="s">
        <v>50</v>
      </c>
      <c r="U763" s="641">
        <f>JUIN!U763</f>
        <v>0</v>
      </c>
      <c r="V763" s="639"/>
      <c r="W763" s="640"/>
      <c r="X763" s="21"/>
      <c r="Y763" s="208" t="s">
        <v>50</v>
      </c>
      <c r="Z763" s="641">
        <f>JUIN!Z763</f>
        <v>0</v>
      </c>
      <c r="AA763" s="639"/>
      <c r="AB763" s="640"/>
      <c r="AC763" s="21"/>
      <c r="AD763" s="208" t="s">
        <v>50</v>
      </c>
      <c r="AE763" s="641">
        <f>JUIN!AE763</f>
        <v>0</v>
      </c>
      <c r="AF763" s="639"/>
      <c r="AG763" s="640"/>
      <c r="AH763" s="37"/>
      <c r="AI763" s="208" t="s">
        <v>50</v>
      </c>
      <c r="AJ763" s="643">
        <f>JUIN!AJ763</f>
        <v>0</v>
      </c>
      <c r="AK763" s="644"/>
      <c r="AL763" s="21"/>
    </row>
    <row r="764" spans="1:39" ht="12.75" customHeight="1" x14ac:dyDescent="0.2">
      <c r="A764" s="21"/>
      <c r="B764" s="282"/>
      <c r="C764" s="289">
        <v>0</v>
      </c>
      <c r="D764" s="415"/>
      <c r="E764" s="289">
        <v>0</v>
      </c>
      <c r="F764" s="415"/>
      <c r="G764" s="286">
        <v>0</v>
      </c>
      <c r="H764" s="57"/>
      <c r="I764" s="83"/>
      <c r="J764" s="208" t="s">
        <v>114</v>
      </c>
      <c r="K764" s="624">
        <f>JUIN!K768</f>
        <v>0</v>
      </c>
      <c r="L764" s="624"/>
      <c r="M764" s="425"/>
      <c r="N764" s="21"/>
      <c r="O764" s="208" t="s">
        <v>114</v>
      </c>
      <c r="P764" s="642">
        <f>JUIN!P768</f>
        <v>0</v>
      </c>
      <c r="Q764" s="642"/>
      <c r="R764" s="425"/>
      <c r="S764" s="413"/>
      <c r="T764" s="208" t="s">
        <v>114</v>
      </c>
      <c r="U764" s="642">
        <f>JUIN!U768</f>
        <v>0</v>
      </c>
      <c r="V764" s="642"/>
      <c r="W764" s="425"/>
      <c r="X764" s="21"/>
      <c r="Y764" s="208" t="s">
        <v>114</v>
      </c>
      <c r="Z764" s="642">
        <f>JUIN!Z768</f>
        <v>0</v>
      </c>
      <c r="AA764" s="642"/>
      <c r="AB764" s="425"/>
      <c r="AD764" s="208" t="s">
        <v>114</v>
      </c>
      <c r="AE764" s="642">
        <f>JUIN!AE768</f>
        <v>0</v>
      </c>
      <c r="AF764" s="642"/>
      <c r="AG764" s="425"/>
      <c r="AH764" s="21"/>
      <c r="AI764" s="208" t="s">
        <v>114</v>
      </c>
      <c r="AJ764" s="645">
        <f>JUIN!AJ768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115</v>
      </c>
      <c r="K768" s="624">
        <f>K764+K765+K766-K767</f>
        <v>0</v>
      </c>
      <c r="L768" s="624"/>
      <c r="M768" s="45"/>
      <c r="N768" s="21"/>
      <c r="O768" s="208" t="s">
        <v>115</v>
      </c>
      <c r="P768" s="624">
        <f>P764+P765+P766-P767</f>
        <v>0</v>
      </c>
      <c r="Q768" s="624"/>
      <c r="R768" s="45"/>
      <c r="S768" s="412"/>
      <c r="T768" s="208" t="s">
        <v>115</v>
      </c>
      <c r="U768" s="624">
        <f>U764+U765+U766-U767</f>
        <v>0</v>
      </c>
      <c r="V768" s="624"/>
      <c r="W768" s="45"/>
      <c r="X768" s="21"/>
      <c r="Y768" s="208" t="s">
        <v>115</v>
      </c>
      <c r="Z768" s="624">
        <f>Z764+Z765+Z766-Z767</f>
        <v>0</v>
      </c>
      <c r="AA768" s="624"/>
      <c r="AB768" s="45"/>
      <c r="AD768" s="208" t="s">
        <v>115</v>
      </c>
      <c r="AE768" s="624">
        <f>AE764+AE765+AE766-AE767</f>
        <v>0</v>
      </c>
      <c r="AF768" s="624"/>
      <c r="AG768" s="45"/>
      <c r="AH768" s="21"/>
      <c r="AI768" s="208" t="s">
        <v>115</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UXwRR95u4ayIStGvHbYaOVJ2v3KZIle5KtHk+UH5d3tFeg9XNtupMsMA1g+IDs99DkOGvqxkKGc3miE7PXcR7Q==" saltValue="1V8/XaA3NGdHern09CBqLg=="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192</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SUM(JUILLET!$B$7)</f>
        <v>0</v>
      </c>
      <c r="J9" s="245"/>
      <c r="K9" s="42"/>
    </row>
    <row r="10" spans="1:11" ht="15.6" customHeight="1" x14ac:dyDescent="0.2">
      <c r="A10" s="42" t="s">
        <v>205</v>
      </c>
      <c r="B10" s="42"/>
      <c r="C10" s="42"/>
      <c r="D10" s="42"/>
      <c r="E10" s="42"/>
      <c r="F10" s="42"/>
      <c r="G10" s="42"/>
      <c r="H10" s="165"/>
      <c r="I10" s="246">
        <f>SUM(JUILLET!$C$7)</f>
        <v>0</v>
      </c>
      <c r="J10" s="245"/>
      <c r="K10" s="42"/>
    </row>
    <row r="11" spans="1:11" ht="15.6" customHeight="1" x14ac:dyDescent="0.2">
      <c r="A11" s="42" t="s">
        <v>206</v>
      </c>
      <c r="B11" s="42"/>
      <c r="C11" s="42"/>
      <c r="D11" s="42"/>
      <c r="E11" s="42"/>
      <c r="F11" s="42"/>
      <c r="G11" s="42"/>
      <c r="H11" s="165"/>
      <c r="I11" s="246">
        <f>SUM(JUILLET!$D$7)</f>
        <v>0</v>
      </c>
      <c r="J11" s="245"/>
      <c r="K11" s="42"/>
    </row>
    <row r="12" spans="1:11" ht="15.6" customHeight="1" x14ac:dyDescent="0.2">
      <c r="A12" s="42" t="s">
        <v>450</v>
      </c>
      <c r="B12" s="42"/>
      <c r="C12" s="42"/>
      <c r="D12" s="42"/>
      <c r="E12" s="42"/>
      <c r="F12" s="42"/>
      <c r="G12" s="42"/>
      <c r="H12" s="165"/>
      <c r="I12" s="246">
        <f>SUM(JUILLET!$E$7)</f>
        <v>0</v>
      </c>
      <c r="J12" s="245"/>
      <c r="K12" s="42"/>
    </row>
    <row r="13" spans="1:11" ht="15.6" customHeight="1" x14ac:dyDescent="0.2">
      <c r="A13" s="42" t="s">
        <v>207</v>
      </c>
      <c r="B13" s="42"/>
      <c r="C13" s="42"/>
      <c r="D13" s="42"/>
      <c r="E13" s="42"/>
      <c r="F13" s="42"/>
      <c r="G13" s="42"/>
      <c r="H13" s="165"/>
      <c r="I13" s="246">
        <f>SUM(JUILLET!$F$7)</f>
        <v>0</v>
      </c>
      <c r="J13" s="245"/>
      <c r="K13" s="42"/>
    </row>
    <row r="14" spans="1:11" ht="15.6" customHeight="1" x14ac:dyDescent="0.2">
      <c r="A14" s="42" t="s">
        <v>208</v>
      </c>
      <c r="B14" s="42"/>
      <c r="C14" s="42"/>
      <c r="D14" s="42"/>
      <c r="E14" s="42"/>
      <c r="F14" s="42"/>
      <c r="G14" s="42"/>
      <c r="H14" s="165"/>
      <c r="I14" s="246">
        <f>SUM(JUILLET!$L$7:$O$7)</f>
        <v>0</v>
      </c>
      <c r="J14" s="245"/>
      <c r="K14" s="42"/>
    </row>
    <row r="15" spans="1:11" ht="15.6" customHeight="1" x14ac:dyDescent="0.2">
      <c r="A15" s="42"/>
      <c r="B15" s="42" t="s">
        <v>52</v>
      </c>
      <c r="C15" s="143" t="s">
        <v>209</v>
      </c>
      <c r="D15" s="42"/>
      <c r="E15" s="42"/>
      <c r="F15" s="42"/>
      <c r="G15" s="42"/>
      <c r="H15" s="165"/>
      <c r="I15" s="246">
        <f>SUM(JUILLET!$Q$7:$R$7)</f>
        <v>0</v>
      </c>
      <c r="J15" s="245"/>
      <c r="K15" s="42"/>
    </row>
    <row r="16" spans="1:11" ht="15.6" customHeight="1" thickBot="1" x14ac:dyDescent="0.25">
      <c r="A16" s="42"/>
      <c r="B16" s="42"/>
      <c r="C16" s="143" t="s">
        <v>210</v>
      </c>
      <c r="D16" s="42"/>
      <c r="E16" s="42"/>
      <c r="F16" s="42"/>
      <c r="G16" s="42"/>
      <c r="H16" s="165"/>
      <c r="I16" s="247">
        <f>SUM(JUILLET!$P$7)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SUM(JUILLET!$U$7)</f>
        <v>0</v>
      </c>
      <c r="I22" s="165"/>
      <c r="J22" s="245"/>
      <c r="K22" s="42"/>
    </row>
    <row r="23" spans="1:11" ht="15.6" customHeight="1" x14ac:dyDescent="0.2">
      <c r="A23" s="42" t="s">
        <v>216</v>
      </c>
      <c r="B23" s="42"/>
      <c r="C23" s="42"/>
      <c r="D23" s="42"/>
      <c r="E23" s="42"/>
      <c r="F23" s="42"/>
      <c r="G23" s="42"/>
      <c r="H23" s="251">
        <f>SUM(JUILLET!$V$7)</f>
        <v>0</v>
      </c>
      <c r="I23" s="165"/>
      <c r="J23" s="245"/>
      <c r="K23" s="42"/>
    </row>
    <row r="24" spans="1:11" ht="15.6" customHeight="1" thickBot="1" x14ac:dyDescent="0.25">
      <c r="A24" s="42" t="s">
        <v>217</v>
      </c>
      <c r="B24" s="42"/>
      <c r="C24" s="42"/>
      <c r="D24" s="42"/>
      <c r="E24" s="42"/>
      <c r="F24" s="42"/>
      <c r="G24" s="42"/>
      <c r="H24" s="251">
        <f>SUM(JUILLET!$W$7:'JUILLET'!$X$7)</f>
        <v>0</v>
      </c>
      <c r="I24" s="165"/>
      <c r="J24" s="245"/>
      <c r="K24" s="42"/>
    </row>
    <row r="25" spans="1:11" ht="15.6" customHeight="1" thickBot="1" x14ac:dyDescent="0.25">
      <c r="A25" s="42" t="s">
        <v>218</v>
      </c>
      <c r="B25" s="42"/>
      <c r="C25" s="42"/>
      <c r="D25" s="42"/>
      <c r="E25" s="42"/>
      <c r="F25" s="42"/>
      <c r="G25" s="42"/>
      <c r="H25" s="247">
        <f>SUM(JUILLET!$Y$7)</f>
        <v>0</v>
      </c>
      <c r="I25" s="244">
        <f>SUM(H22:H25)</f>
        <v>0</v>
      </c>
      <c r="J25" s="245"/>
      <c r="K25" s="42"/>
    </row>
    <row r="26" spans="1:11" ht="15.6" customHeight="1" x14ac:dyDescent="0.2">
      <c r="A26" s="42" t="s">
        <v>219</v>
      </c>
      <c r="B26" s="42"/>
      <c r="C26" s="42"/>
      <c r="D26" s="42"/>
      <c r="E26" s="42"/>
      <c r="F26" s="42"/>
      <c r="G26" s="42"/>
      <c r="H26" s="165"/>
      <c r="I26" s="246">
        <f>SUM(JUILLET!$Z$7)</f>
        <v>0</v>
      </c>
      <c r="J26" s="245"/>
      <c r="K26" s="42"/>
    </row>
    <row r="27" spans="1:11" ht="15.6" customHeight="1" x14ac:dyDescent="0.2">
      <c r="A27" s="42" t="s">
        <v>220</v>
      </c>
      <c r="B27" s="42"/>
      <c r="C27" s="42"/>
      <c r="D27" s="42"/>
      <c r="E27" s="42"/>
      <c r="F27" s="42"/>
      <c r="G27" s="42"/>
      <c r="H27" s="165"/>
      <c r="I27" s="246">
        <f>SUM(JUILLET!$AA$7)</f>
        <v>0</v>
      </c>
      <c r="J27" s="245"/>
      <c r="K27" s="42"/>
    </row>
    <row r="28" spans="1:11" ht="15.6" customHeight="1" x14ac:dyDescent="0.2">
      <c r="A28" s="42" t="s">
        <v>451</v>
      </c>
      <c r="B28" s="42"/>
      <c r="C28" s="42"/>
      <c r="D28" s="42"/>
      <c r="E28" s="42"/>
      <c r="F28" s="42"/>
      <c r="G28" s="42"/>
      <c r="H28" s="165"/>
      <c r="I28" s="246">
        <f>SUM(JUILLET!$AB$7)</f>
        <v>0</v>
      </c>
      <c r="J28" s="245"/>
      <c r="K28" s="42"/>
    </row>
    <row r="29" spans="1:11" ht="15.6" customHeight="1" x14ac:dyDescent="0.2">
      <c r="A29" s="42" t="s">
        <v>221</v>
      </c>
      <c r="B29" s="42"/>
      <c r="C29" s="42"/>
      <c r="D29" s="42"/>
      <c r="E29" s="42"/>
      <c r="F29" s="42"/>
      <c r="G29" s="42"/>
      <c r="H29" s="165"/>
      <c r="I29" s="246">
        <f>SUM(JUILLET!$AC$7)</f>
        <v>0</v>
      </c>
      <c r="J29" s="245"/>
      <c r="K29" s="42"/>
    </row>
    <row r="30" spans="1:11" ht="15.6" customHeight="1" x14ac:dyDescent="0.2">
      <c r="A30" s="42" t="s">
        <v>222</v>
      </c>
      <c r="B30" s="42"/>
      <c r="C30" s="42"/>
      <c r="D30" s="42"/>
      <c r="E30" s="42"/>
      <c r="F30" s="42"/>
      <c r="G30" s="42"/>
      <c r="H30" s="165"/>
      <c r="I30" s="246">
        <f>SUM(JUILLET!$AD$7)</f>
        <v>0</v>
      </c>
      <c r="J30" s="245"/>
      <c r="K30" s="42"/>
    </row>
    <row r="31" spans="1:11" ht="15.6" customHeight="1" x14ac:dyDescent="0.2">
      <c r="A31" s="42" t="s">
        <v>223</v>
      </c>
      <c r="B31" s="42"/>
      <c r="C31" s="42"/>
      <c r="D31" s="42"/>
      <c r="E31" s="42"/>
      <c r="F31" s="42"/>
      <c r="G31" s="42"/>
      <c r="H31" s="165"/>
      <c r="I31" s="246">
        <f>SUM(JUILLET!$AE$7)</f>
        <v>0</v>
      </c>
      <c r="J31" s="245"/>
      <c r="K31" s="42"/>
    </row>
    <row r="32" spans="1:11" ht="15.6" customHeight="1" x14ac:dyDescent="0.2">
      <c r="A32" s="42" t="s">
        <v>224</v>
      </c>
      <c r="B32" s="42"/>
      <c r="C32" s="42"/>
      <c r="D32" s="42"/>
      <c r="E32" s="42"/>
      <c r="F32" s="42"/>
      <c r="G32" s="42"/>
      <c r="H32" s="165"/>
      <c r="I32" s="246">
        <f>SUM(JUILLET!$AF$7)</f>
        <v>0</v>
      </c>
      <c r="J32" s="245"/>
      <c r="K32" s="42"/>
    </row>
    <row r="33" spans="1:11" ht="15.6" customHeight="1" x14ac:dyDescent="0.2">
      <c r="A33" s="42" t="s">
        <v>225</v>
      </c>
      <c r="B33" s="42"/>
      <c r="C33" s="42"/>
      <c r="D33" s="42"/>
      <c r="E33" s="42"/>
      <c r="F33" s="42"/>
      <c r="G33" s="42"/>
      <c r="H33" s="165"/>
      <c r="I33" s="246">
        <f>SUM(JUILLET!$AG$7)</f>
        <v>0</v>
      </c>
      <c r="J33" s="245"/>
      <c r="K33" s="42"/>
    </row>
    <row r="34" spans="1:11" ht="15.6" customHeight="1" x14ac:dyDescent="0.2">
      <c r="A34" s="42" t="s">
        <v>226</v>
      </c>
      <c r="B34" s="42"/>
      <c r="C34" s="42"/>
      <c r="D34" s="42"/>
      <c r="E34" s="42"/>
      <c r="F34" s="42"/>
      <c r="G34" s="42"/>
      <c r="H34" s="165"/>
      <c r="I34" s="246">
        <f>SUM(JUILLET!$AH$7)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SUM(JUILLET!$AJ$7)</f>
        <v>0</v>
      </c>
      <c r="J36" s="245"/>
      <c r="K36" s="42"/>
    </row>
    <row r="37" spans="1:11" ht="15.6" customHeight="1" thickBot="1" x14ac:dyDescent="0.25">
      <c r="A37" s="42" t="s">
        <v>228</v>
      </c>
      <c r="B37" s="42"/>
      <c r="C37" s="42"/>
      <c r="D37" s="42"/>
      <c r="E37" s="42"/>
      <c r="F37" s="42"/>
      <c r="G37" s="42"/>
      <c r="H37" s="165"/>
      <c r="I37" s="247">
        <f>SUM(JUILLET!$AK$7)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iEI2dICVZqWRtGe4rwmF/ciJs7yD1O8R2x7vE30Fc0abU0Bg1TkMH/8ED6N9vIOZbb7mKcGjnE4lDYuh5EK5hg==" saltValue="pSBqF0az4uKMFf4XDq65K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Août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193</v>
      </c>
      <c r="D11" s="355" t="s">
        <v>177</v>
      </c>
      <c r="E11" s="30">
        <f>JUILLET!E11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Août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Août</v>
      </c>
      <c r="H21" s="237" t="s">
        <v>181</v>
      </c>
      <c r="I21" s="312"/>
      <c r="J21" s="297">
        <f>JUILLET!E2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Août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Août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Août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Août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Août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Août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Août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Août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Août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Août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Août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Août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Août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Août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Août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Août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Août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Août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Août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Août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Août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Août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Août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Août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Août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Août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Août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Août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Août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Août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Août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Août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Août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Août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Août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Août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Août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Août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Août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Août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Août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Août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382</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140</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JUILLET!U688</f>
        <v>0</v>
      </c>
      <c r="V688" s="633"/>
      <c r="W688" s="634"/>
      <c r="X688" s="21"/>
      <c r="Y688" s="208" t="s">
        <v>90</v>
      </c>
      <c r="Z688" s="633">
        <f>JUILLET!Z688</f>
        <v>0</v>
      </c>
      <c r="AA688" s="633"/>
      <c r="AB688" s="634"/>
      <c r="AC688" s="37"/>
      <c r="AD688" s="208" t="s">
        <v>94</v>
      </c>
      <c r="AE688" s="633">
        <f>JUILLET!AE688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439</v>
      </c>
      <c r="L689" s="740"/>
      <c r="M689" s="740"/>
      <c r="N689" s="740"/>
      <c r="O689" s="598">
        <f>J21</f>
        <v>0</v>
      </c>
      <c r="P689" s="598"/>
      <c r="Q689" s="45"/>
      <c r="R689" s="37"/>
      <c r="S689" s="37"/>
      <c r="T689" s="208" t="s">
        <v>79</v>
      </c>
      <c r="U689" s="633">
        <f>JUILLET!U689</f>
        <v>0</v>
      </c>
      <c r="V689" s="633"/>
      <c r="W689" s="634"/>
      <c r="X689" s="21"/>
      <c r="Y689" s="208" t="s">
        <v>79</v>
      </c>
      <c r="Z689" s="633">
        <f>JUILLET!Z689</f>
        <v>0</v>
      </c>
      <c r="AA689" s="633"/>
      <c r="AB689" s="634"/>
      <c r="AC689" s="37"/>
      <c r="AD689" s="208" t="s">
        <v>79</v>
      </c>
      <c r="AE689" s="633">
        <f>JUILLET!AE689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JUILLET!U690</f>
        <v>0</v>
      </c>
      <c r="V690" s="633"/>
      <c r="W690" s="634"/>
      <c r="X690" s="21"/>
      <c r="Y690" s="208" t="s">
        <v>80</v>
      </c>
      <c r="Z690" s="633">
        <f>JUILLET!Z690</f>
        <v>0</v>
      </c>
      <c r="AA690" s="633"/>
      <c r="AB690" s="634"/>
      <c r="AC690" s="37"/>
      <c r="AD690" s="208" t="s">
        <v>80</v>
      </c>
      <c r="AE690" s="633">
        <f>JUILLET!AE690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422" t="s">
        <v>116</v>
      </c>
      <c r="U691" s="580">
        <f>JUILLET!U695</f>
        <v>0</v>
      </c>
      <c r="V691" s="580"/>
      <c r="W691" s="46"/>
      <c r="X691" s="21"/>
      <c r="Y691" s="422" t="s">
        <v>116</v>
      </c>
      <c r="Z691" s="580">
        <f>JUILLET!Z695</f>
        <v>0</v>
      </c>
      <c r="AA691" s="580"/>
      <c r="AB691" s="46"/>
      <c r="AC691" s="37"/>
      <c r="AD691" s="422" t="s">
        <v>116</v>
      </c>
      <c r="AE691" s="580">
        <f>JUILLET!AE695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440</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422" t="s">
        <v>117</v>
      </c>
      <c r="U695" s="580">
        <f>U691+U692+U693-U694</f>
        <v>0</v>
      </c>
      <c r="V695" s="580"/>
      <c r="W695" s="46"/>
      <c r="X695" s="21"/>
      <c r="Y695" s="422" t="s">
        <v>117</v>
      </c>
      <c r="Z695" s="580">
        <f>Z691+Z692+Z693-Z694</f>
        <v>0</v>
      </c>
      <c r="AA695" s="580"/>
      <c r="AB695" s="46"/>
      <c r="AC695" s="37"/>
      <c r="AD695" s="422" t="s">
        <v>117</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141</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JUILLET!U698</f>
        <v>0</v>
      </c>
      <c r="V698" s="633"/>
      <c r="W698" s="634"/>
      <c r="X698" s="21"/>
      <c r="Y698" s="208" t="s">
        <v>91</v>
      </c>
      <c r="Z698" s="633">
        <f>JUILLET!Z698</f>
        <v>0</v>
      </c>
      <c r="AA698" s="633"/>
      <c r="AB698" s="634"/>
      <c r="AC698" s="37"/>
      <c r="AD698" s="208" t="s">
        <v>95</v>
      </c>
      <c r="AE698" s="633">
        <f>JUILLET!AE698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JUILLET!U699</f>
        <v>0</v>
      </c>
      <c r="V699" s="633"/>
      <c r="W699" s="634"/>
      <c r="X699" s="21"/>
      <c r="Y699" s="208" t="s">
        <v>79</v>
      </c>
      <c r="Z699" s="633">
        <f>JUILLET!Z699</f>
        <v>0</v>
      </c>
      <c r="AA699" s="633"/>
      <c r="AB699" s="634"/>
      <c r="AC699" s="49"/>
      <c r="AD699" s="208" t="s">
        <v>79</v>
      </c>
      <c r="AE699" s="633">
        <f>JUILLET!AE699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JUILLET!U700</f>
        <v>0</v>
      </c>
      <c r="V700" s="633"/>
      <c r="W700" s="634"/>
      <c r="X700" s="21"/>
      <c r="Y700" s="208" t="s">
        <v>50</v>
      </c>
      <c r="Z700" s="633">
        <f>JUILLET!Z700</f>
        <v>0</v>
      </c>
      <c r="AA700" s="633"/>
      <c r="AB700" s="634"/>
      <c r="AC700" s="50"/>
      <c r="AD700" s="208" t="s">
        <v>50</v>
      </c>
      <c r="AE700" s="633">
        <f>JUILLET!AE700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142</v>
      </c>
      <c r="L701" s="740"/>
      <c r="M701" s="740"/>
      <c r="N701" s="740"/>
      <c r="O701" s="598">
        <f>SUM(O697-O699+O700+O698)</f>
        <v>0</v>
      </c>
      <c r="P701" s="598"/>
      <c r="Q701" s="45"/>
      <c r="R701" s="37"/>
      <c r="S701" s="37"/>
      <c r="T701" s="422" t="s">
        <v>116</v>
      </c>
      <c r="U701" s="580">
        <f>JUILLET!U705</f>
        <v>0</v>
      </c>
      <c r="V701" s="580"/>
      <c r="W701" s="46"/>
      <c r="X701" s="21"/>
      <c r="Y701" s="422" t="s">
        <v>116</v>
      </c>
      <c r="Z701" s="580">
        <f>JUILLET!Z705</f>
        <v>0</v>
      </c>
      <c r="AA701" s="580"/>
      <c r="AB701" s="46"/>
      <c r="AC701" s="37"/>
      <c r="AD701" s="422" t="s">
        <v>116</v>
      </c>
      <c r="AE701" s="580">
        <f>JUILLET!AE705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82</v>
      </c>
      <c r="U702" s="579">
        <v>0</v>
      </c>
      <c r="V702" s="579"/>
      <c r="W702" s="46"/>
      <c r="X702" s="21"/>
      <c r="Y702" s="208" t="s">
        <v>82</v>
      </c>
      <c r="Z702" s="579">
        <v>0</v>
      </c>
      <c r="AA702" s="579"/>
      <c r="AB702" s="46"/>
      <c r="AC702" s="37"/>
      <c r="AD702" s="208" t="s">
        <v>82</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117</v>
      </c>
      <c r="U705" s="580">
        <f>U701+U702+U703-U704</f>
        <v>0</v>
      </c>
      <c r="V705" s="580"/>
      <c r="W705" s="46"/>
      <c r="X705" s="21"/>
      <c r="Y705" s="422" t="s">
        <v>117</v>
      </c>
      <c r="Z705" s="580">
        <f>Z701+Z702+Z703-Z704</f>
        <v>0</v>
      </c>
      <c r="AA705" s="580"/>
      <c r="AB705" s="46"/>
      <c r="AC705" s="21"/>
      <c r="AD705" s="422" t="s">
        <v>117</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JUILLET!U708</f>
        <v>0</v>
      </c>
      <c r="V708" s="633"/>
      <c r="W708" s="634"/>
      <c r="X708" s="21"/>
      <c r="Y708" s="208" t="s">
        <v>92</v>
      </c>
      <c r="Z708" s="633">
        <f>JUILLET!Z708</f>
        <v>0</v>
      </c>
      <c r="AA708" s="633"/>
      <c r="AB708" s="634"/>
      <c r="AC708" s="21"/>
      <c r="AD708" s="208" t="s">
        <v>96</v>
      </c>
      <c r="AE708" s="633">
        <f>JUILLET!AE708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JUILLET!U709</f>
        <v>0</v>
      </c>
      <c r="V709" s="633"/>
      <c r="W709" s="634"/>
      <c r="X709" s="21"/>
      <c r="Y709" s="208" t="s">
        <v>79</v>
      </c>
      <c r="Z709" s="633">
        <f>JUILLET!Z709</f>
        <v>0</v>
      </c>
      <c r="AA709" s="633"/>
      <c r="AB709" s="634"/>
      <c r="AC709" s="21"/>
      <c r="AD709" s="208" t="s">
        <v>79</v>
      </c>
      <c r="AE709" s="633">
        <f>JUILLET!AE709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JUILLET!U710</f>
        <v>0</v>
      </c>
      <c r="V710" s="633"/>
      <c r="W710" s="634"/>
      <c r="X710" s="21"/>
      <c r="Y710" s="208" t="s">
        <v>50</v>
      </c>
      <c r="Z710" s="633">
        <f>JUILLET!Z710</f>
        <v>0</v>
      </c>
      <c r="AA710" s="633"/>
      <c r="AB710" s="634"/>
      <c r="AC710" s="21"/>
      <c r="AD710" s="208" t="s">
        <v>50</v>
      </c>
      <c r="AE710" s="633">
        <f>JUILLET!AE710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116</v>
      </c>
      <c r="U711" s="580">
        <f>JUILLET!U715</f>
        <v>0</v>
      </c>
      <c r="V711" s="580"/>
      <c r="W711" s="46"/>
      <c r="X711" s="21"/>
      <c r="Y711" s="422" t="s">
        <v>116</v>
      </c>
      <c r="Z711" s="580">
        <f>JUILLET!Z715</f>
        <v>0</v>
      </c>
      <c r="AA711" s="580"/>
      <c r="AB711" s="46"/>
      <c r="AC711" s="21"/>
      <c r="AD711" s="422" t="s">
        <v>116</v>
      </c>
      <c r="AE711" s="580">
        <f>JUILLET!AE715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82</v>
      </c>
      <c r="U712" s="579">
        <v>0</v>
      </c>
      <c r="V712" s="579"/>
      <c r="W712" s="46"/>
      <c r="X712" s="21"/>
      <c r="Y712" s="208" t="s">
        <v>82</v>
      </c>
      <c r="Z712" s="579">
        <v>0</v>
      </c>
      <c r="AA712" s="579"/>
      <c r="AB712" s="46"/>
      <c r="AC712" s="21"/>
      <c r="AD712" s="208" t="s">
        <v>82</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117</v>
      </c>
      <c r="U715" s="580">
        <f>U711+U712+U713-U714</f>
        <v>0</v>
      </c>
      <c r="V715" s="580"/>
      <c r="W715" s="46"/>
      <c r="X715" s="21"/>
      <c r="Y715" s="422" t="s">
        <v>117</v>
      </c>
      <c r="Z715" s="580">
        <f>Z711+Z712+Z713-Z714</f>
        <v>0</v>
      </c>
      <c r="AA715" s="580"/>
      <c r="AB715" s="46"/>
      <c r="AC715" s="21"/>
      <c r="AD715" s="422" t="s">
        <v>117</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JUILLET!U718</f>
        <v>0</v>
      </c>
      <c r="V718" s="633"/>
      <c r="W718" s="634"/>
      <c r="X718" s="21"/>
      <c r="Y718" s="208" t="s">
        <v>93</v>
      </c>
      <c r="Z718" s="633">
        <f>JUILLET!Z718</f>
        <v>0</v>
      </c>
      <c r="AA718" s="633"/>
      <c r="AB718" s="634"/>
      <c r="AC718" s="21"/>
      <c r="AD718" s="208" t="s">
        <v>97</v>
      </c>
      <c r="AE718" s="633">
        <f>JUILLET!AE718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JUILLET!U719</f>
        <v>0</v>
      </c>
      <c r="V719" s="633"/>
      <c r="W719" s="634"/>
      <c r="X719" s="21"/>
      <c r="Y719" s="208" t="s">
        <v>79</v>
      </c>
      <c r="Z719" s="633">
        <f>JUILLET!Z719</f>
        <v>0</v>
      </c>
      <c r="AA719" s="633"/>
      <c r="AB719" s="634"/>
      <c r="AC719" s="21"/>
      <c r="AD719" s="208" t="s">
        <v>79</v>
      </c>
      <c r="AE719" s="633">
        <f>JUILLET!AE719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JUILLET!U720</f>
        <v>0</v>
      </c>
      <c r="V720" s="633"/>
      <c r="W720" s="634"/>
      <c r="X720" s="21"/>
      <c r="Y720" s="208" t="s">
        <v>50</v>
      </c>
      <c r="Z720" s="633">
        <f>JUILLET!Z720</f>
        <v>0</v>
      </c>
      <c r="AA720" s="633"/>
      <c r="AB720" s="634"/>
      <c r="AC720" s="21"/>
      <c r="AD720" s="208" t="s">
        <v>50</v>
      </c>
      <c r="AE720" s="633">
        <f>JUILLET!AE720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116</v>
      </c>
      <c r="U721" s="580">
        <f>JUILLET!U725</f>
        <v>0</v>
      </c>
      <c r="V721" s="580"/>
      <c r="W721" s="46"/>
      <c r="X721" s="21"/>
      <c r="Y721" s="422" t="s">
        <v>116</v>
      </c>
      <c r="Z721" s="580">
        <f>JUILLET!Z725</f>
        <v>0</v>
      </c>
      <c r="AA721" s="580"/>
      <c r="AB721" s="46"/>
      <c r="AC721" s="21"/>
      <c r="AD721" s="422" t="s">
        <v>116</v>
      </c>
      <c r="AE721" s="580">
        <f>JUILLET!AE725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82</v>
      </c>
      <c r="U722" s="579">
        <v>0</v>
      </c>
      <c r="V722" s="579"/>
      <c r="W722" s="46"/>
      <c r="X722" s="21"/>
      <c r="Y722" s="208" t="s">
        <v>82</v>
      </c>
      <c r="Z722" s="579">
        <v>0</v>
      </c>
      <c r="AA722" s="579"/>
      <c r="AB722" s="46"/>
      <c r="AC722" s="21"/>
      <c r="AD722" s="208" t="s">
        <v>82</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117</v>
      </c>
      <c r="U725" s="580">
        <f>U721+U722+U723-U724</f>
        <v>0</v>
      </c>
      <c r="V725" s="580"/>
      <c r="W725" s="46"/>
      <c r="X725" s="21"/>
      <c r="Y725" s="422" t="s">
        <v>117</v>
      </c>
      <c r="Z725" s="580">
        <f>Z721+Z722+Z723-Z724</f>
        <v>0</v>
      </c>
      <c r="AA725" s="580"/>
      <c r="AB725" s="46"/>
      <c r="AC725" s="21"/>
      <c r="AD725" s="422" t="s">
        <v>117</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JUILLET!K731</f>
        <v>0</v>
      </c>
      <c r="L731" s="639"/>
      <c r="M731" s="640"/>
      <c r="N731" s="21"/>
      <c r="O731" s="208" t="s">
        <v>102</v>
      </c>
      <c r="P731" s="641">
        <f>JUILLET!P731</f>
        <v>0</v>
      </c>
      <c r="Q731" s="639"/>
      <c r="R731" s="640"/>
      <c r="S731" s="424"/>
      <c r="T731" s="208" t="s">
        <v>307</v>
      </c>
      <c r="U731" s="641">
        <f>JUILLET!U731</f>
        <v>0</v>
      </c>
      <c r="V731" s="639"/>
      <c r="W731" s="640"/>
      <c r="X731" s="21"/>
      <c r="Y731" s="208" t="s">
        <v>311</v>
      </c>
      <c r="Z731" s="641">
        <f>JUILLET!Z731</f>
        <v>0</v>
      </c>
      <c r="AA731" s="639"/>
      <c r="AB731" s="640"/>
      <c r="AC731" s="21"/>
      <c r="AD731" s="208" t="s">
        <v>315</v>
      </c>
      <c r="AE731" s="641">
        <f>JUILLET!AE731</f>
        <v>0</v>
      </c>
      <c r="AF731" s="639"/>
      <c r="AG731" s="640"/>
      <c r="AH731" s="37"/>
      <c r="AI731" s="208" t="s">
        <v>306</v>
      </c>
      <c r="AJ731" s="643">
        <f>JUILLET!AJ731</f>
        <v>0</v>
      </c>
      <c r="AK731" s="644"/>
      <c r="AL731" s="21"/>
    </row>
    <row r="732" spans="1:40" ht="12.75" customHeight="1" x14ac:dyDescent="0.2">
      <c r="A732" s="21"/>
      <c r="B732" s="282"/>
      <c r="C732" s="289">
        <v>0</v>
      </c>
      <c r="D732" s="256"/>
      <c r="E732" s="289">
        <v>0</v>
      </c>
      <c r="F732" s="256"/>
      <c r="G732" s="285">
        <v>0</v>
      </c>
      <c r="H732" s="57"/>
      <c r="I732" s="219"/>
      <c r="J732" s="208" t="s">
        <v>79</v>
      </c>
      <c r="K732" s="641">
        <f>JUILLET!K732</f>
        <v>0</v>
      </c>
      <c r="L732" s="639"/>
      <c r="M732" s="640"/>
      <c r="N732" s="21"/>
      <c r="O732" s="208" t="s">
        <v>79</v>
      </c>
      <c r="P732" s="641">
        <f>JUILLET!P732</f>
        <v>0</v>
      </c>
      <c r="Q732" s="639"/>
      <c r="R732" s="640"/>
      <c r="S732" s="413"/>
      <c r="T732" s="208" t="s">
        <v>79</v>
      </c>
      <c r="U732" s="641">
        <f>JUILLET!U732</f>
        <v>0</v>
      </c>
      <c r="V732" s="639"/>
      <c r="W732" s="640"/>
      <c r="X732" s="21"/>
      <c r="Y732" s="208" t="s">
        <v>79</v>
      </c>
      <c r="Z732" s="641">
        <f>JUILLET!Z732</f>
        <v>0</v>
      </c>
      <c r="AA732" s="639"/>
      <c r="AB732" s="640"/>
      <c r="AC732" s="21"/>
      <c r="AD732" s="208" t="s">
        <v>79</v>
      </c>
      <c r="AE732" s="641">
        <f>JUILLET!AE732</f>
        <v>0</v>
      </c>
      <c r="AF732" s="639"/>
      <c r="AG732" s="640"/>
      <c r="AH732" s="37"/>
      <c r="AI732" s="208" t="s">
        <v>79</v>
      </c>
      <c r="AJ732" s="643">
        <f>JUILLET!AJ732</f>
        <v>0</v>
      </c>
      <c r="AK732" s="644"/>
      <c r="AL732" s="21"/>
    </row>
    <row r="733" spans="1:40" ht="12.75" customHeight="1" x14ac:dyDescent="0.2">
      <c r="A733" s="21"/>
      <c r="B733" s="282"/>
      <c r="C733" s="289">
        <v>0</v>
      </c>
      <c r="D733" s="256"/>
      <c r="E733" s="289">
        <v>0</v>
      </c>
      <c r="F733" s="256"/>
      <c r="G733" s="286">
        <v>0</v>
      </c>
      <c r="H733" s="57"/>
      <c r="I733" s="79"/>
      <c r="J733" s="208" t="s">
        <v>80</v>
      </c>
      <c r="K733" s="641">
        <f>JUILLET!K733</f>
        <v>0</v>
      </c>
      <c r="L733" s="639"/>
      <c r="M733" s="640"/>
      <c r="N733" s="21"/>
      <c r="O733" s="208" t="s">
        <v>80</v>
      </c>
      <c r="P733" s="641">
        <f>JUILLET!P733</f>
        <v>0</v>
      </c>
      <c r="Q733" s="639"/>
      <c r="R733" s="640"/>
      <c r="S733" s="412"/>
      <c r="T733" s="208" t="s">
        <v>80</v>
      </c>
      <c r="U733" s="641">
        <f>JUILLET!U733</f>
        <v>0</v>
      </c>
      <c r="V733" s="639"/>
      <c r="W733" s="640"/>
      <c r="X733" s="21"/>
      <c r="Y733" s="208" t="s">
        <v>80</v>
      </c>
      <c r="Z733" s="641">
        <f>JUILLET!Z733</f>
        <v>0</v>
      </c>
      <c r="AA733" s="639"/>
      <c r="AB733" s="640"/>
      <c r="AC733" s="21"/>
      <c r="AD733" s="208" t="s">
        <v>80</v>
      </c>
      <c r="AE733" s="641">
        <f>JUILLET!AE733</f>
        <v>0</v>
      </c>
      <c r="AF733" s="639"/>
      <c r="AG733" s="640"/>
      <c r="AH733" s="37"/>
      <c r="AI733" s="208" t="s">
        <v>80</v>
      </c>
      <c r="AJ733" s="643">
        <f>JUILLET!AJ733</f>
        <v>0</v>
      </c>
      <c r="AK733" s="644"/>
      <c r="AL733" s="21"/>
    </row>
    <row r="734" spans="1:40" ht="12.75" customHeight="1" x14ac:dyDescent="0.2">
      <c r="A734" s="21"/>
      <c r="B734" s="282"/>
      <c r="C734" s="289">
        <v>0</v>
      </c>
      <c r="D734" s="415"/>
      <c r="E734" s="289">
        <v>0</v>
      </c>
      <c r="F734" s="415"/>
      <c r="G734" s="286">
        <v>0</v>
      </c>
      <c r="H734" s="57"/>
      <c r="I734" s="79"/>
      <c r="J734" s="422" t="s">
        <v>116</v>
      </c>
      <c r="K734" s="642">
        <f>JUILLET!K738</f>
        <v>0</v>
      </c>
      <c r="L734" s="642"/>
      <c r="M734" s="425"/>
      <c r="N734" s="21"/>
      <c r="O734" s="422" t="s">
        <v>116</v>
      </c>
      <c r="P734" s="642">
        <f>JUILLET!P738</f>
        <v>0</v>
      </c>
      <c r="Q734" s="642"/>
      <c r="R734" s="425"/>
      <c r="S734" s="412"/>
      <c r="T734" s="422" t="s">
        <v>116</v>
      </c>
      <c r="U734" s="642">
        <f>JUILLET!U738</f>
        <v>0</v>
      </c>
      <c r="V734" s="642"/>
      <c r="W734" s="425"/>
      <c r="X734" s="21"/>
      <c r="Y734" s="422" t="s">
        <v>116</v>
      </c>
      <c r="Z734" s="642">
        <f>JUILLET!Z738</f>
        <v>0</v>
      </c>
      <c r="AA734" s="642"/>
      <c r="AB734" s="425"/>
      <c r="AD734" s="422" t="s">
        <v>116</v>
      </c>
      <c r="AE734" s="642">
        <f>JUILLET!AE738</f>
        <v>0</v>
      </c>
      <c r="AF734" s="642"/>
      <c r="AG734" s="425"/>
      <c r="AH734" s="21"/>
      <c r="AI734" s="422" t="s">
        <v>116</v>
      </c>
      <c r="AJ734" s="645">
        <f>JUILLET!AJ738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422" t="s">
        <v>117</v>
      </c>
      <c r="K738" s="624">
        <f>K734+K735+K736-K737</f>
        <v>0</v>
      </c>
      <c r="L738" s="624"/>
      <c r="M738" s="45"/>
      <c r="N738" s="21"/>
      <c r="O738" s="422" t="s">
        <v>117</v>
      </c>
      <c r="P738" s="624">
        <f>P734+P735+P736-P737</f>
        <v>0</v>
      </c>
      <c r="Q738" s="624"/>
      <c r="R738" s="45"/>
      <c r="S738" s="412"/>
      <c r="T738" s="422" t="s">
        <v>85</v>
      </c>
      <c r="U738" s="624">
        <f>U734+U735+U736-U737</f>
        <v>0</v>
      </c>
      <c r="V738" s="624"/>
      <c r="W738" s="45"/>
      <c r="X738" s="21"/>
      <c r="Y738" s="422" t="s">
        <v>117</v>
      </c>
      <c r="Z738" s="624">
        <f>Z734+Z735+Z736-Z737</f>
        <v>0</v>
      </c>
      <c r="AA738" s="624"/>
      <c r="AB738" s="45"/>
      <c r="AD738" s="422" t="s">
        <v>117</v>
      </c>
      <c r="AE738" s="624">
        <f>AE734+AE735+AE736-AE737</f>
        <v>0</v>
      </c>
      <c r="AF738" s="624"/>
      <c r="AG738" s="45"/>
      <c r="AH738" s="21"/>
      <c r="AI738" s="422" t="s">
        <v>117</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JUILLET!K741</f>
        <v>0</v>
      </c>
      <c r="L741" s="639"/>
      <c r="M741" s="640"/>
      <c r="N741" s="21"/>
      <c r="O741" s="208" t="s">
        <v>103</v>
      </c>
      <c r="P741" s="641">
        <f>JUILLET!P741</f>
        <v>0</v>
      </c>
      <c r="Q741" s="639"/>
      <c r="R741" s="640"/>
      <c r="S741" s="424"/>
      <c r="T741" s="208" t="s">
        <v>308</v>
      </c>
      <c r="U741" s="641">
        <f>JUILLET!U741</f>
        <v>0</v>
      </c>
      <c r="V741" s="639"/>
      <c r="W741" s="640"/>
      <c r="X741" s="21"/>
      <c r="Y741" s="208" t="s">
        <v>312</v>
      </c>
      <c r="Z741" s="641">
        <f>JUILLET!Z741</f>
        <v>0</v>
      </c>
      <c r="AA741" s="639"/>
      <c r="AB741" s="640"/>
      <c r="AC741" s="21"/>
      <c r="AD741" s="208" t="s">
        <v>316</v>
      </c>
      <c r="AE741" s="641">
        <f>JUILLET!AE741</f>
        <v>0</v>
      </c>
      <c r="AF741" s="639"/>
      <c r="AG741" s="640"/>
      <c r="AH741" s="37"/>
      <c r="AI741" s="208" t="s">
        <v>305</v>
      </c>
      <c r="AJ741" s="643">
        <f>JUILLET!AJ741</f>
        <v>0</v>
      </c>
      <c r="AK741" s="644"/>
      <c r="AL741" s="21"/>
    </row>
    <row r="742" spans="1:39" ht="12.75" customHeight="1" x14ac:dyDescent="0.2">
      <c r="A742" s="21"/>
      <c r="B742" s="282"/>
      <c r="C742" s="289">
        <v>0</v>
      </c>
      <c r="D742" s="415"/>
      <c r="E742" s="289">
        <v>0</v>
      </c>
      <c r="F742" s="415"/>
      <c r="G742" s="286">
        <v>0</v>
      </c>
      <c r="H742" s="57"/>
      <c r="I742" s="80"/>
      <c r="J742" s="208" t="s">
        <v>79</v>
      </c>
      <c r="K742" s="641">
        <f>JUILLET!K742</f>
        <v>0</v>
      </c>
      <c r="L742" s="639"/>
      <c r="M742" s="640"/>
      <c r="N742" s="21"/>
      <c r="O742" s="208" t="s">
        <v>79</v>
      </c>
      <c r="P742" s="641">
        <f>JUILLET!P742</f>
        <v>0</v>
      </c>
      <c r="Q742" s="639"/>
      <c r="R742" s="640"/>
      <c r="S742" s="424"/>
      <c r="T742" s="208" t="s">
        <v>79</v>
      </c>
      <c r="U742" s="641">
        <f>JUILLET!U742</f>
        <v>0</v>
      </c>
      <c r="V742" s="639"/>
      <c r="W742" s="640"/>
      <c r="X742" s="21"/>
      <c r="Y742" s="208" t="s">
        <v>79</v>
      </c>
      <c r="Z742" s="641">
        <f>JUILLET!Z742</f>
        <v>0</v>
      </c>
      <c r="AA742" s="639"/>
      <c r="AB742" s="640"/>
      <c r="AC742" s="21"/>
      <c r="AD742" s="208" t="s">
        <v>79</v>
      </c>
      <c r="AE742" s="641">
        <f>JUILLET!AE742</f>
        <v>0</v>
      </c>
      <c r="AF742" s="639"/>
      <c r="AG742" s="640"/>
      <c r="AH742" s="37"/>
      <c r="AI742" s="208" t="s">
        <v>79</v>
      </c>
      <c r="AJ742" s="643">
        <f>JUILLET!AJ742</f>
        <v>0</v>
      </c>
      <c r="AK742" s="644"/>
      <c r="AL742" s="21"/>
    </row>
    <row r="743" spans="1:39" ht="12.75" customHeight="1" x14ac:dyDescent="0.2">
      <c r="A743" s="21"/>
      <c r="B743" s="282"/>
      <c r="C743" s="289">
        <v>0</v>
      </c>
      <c r="D743" s="415"/>
      <c r="E743" s="289">
        <v>0</v>
      </c>
      <c r="F743" s="415"/>
      <c r="G743" s="286">
        <v>0</v>
      </c>
      <c r="H743" s="57"/>
      <c r="I743" s="80"/>
      <c r="J743" s="208" t="s">
        <v>50</v>
      </c>
      <c r="K743" s="641">
        <f>JUILLET!K743</f>
        <v>0</v>
      </c>
      <c r="L743" s="639"/>
      <c r="M743" s="640"/>
      <c r="N743" s="21"/>
      <c r="O743" s="208" t="s">
        <v>50</v>
      </c>
      <c r="P743" s="641">
        <f>JUILLET!P743</f>
        <v>0</v>
      </c>
      <c r="Q743" s="639"/>
      <c r="R743" s="640"/>
      <c r="S743" s="424"/>
      <c r="T743" s="208" t="s">
        <v>50</v>
      </c>
      <c r="U743" s="641">
        <f>JUILLET!U743</f>
        <v>0</v>
      </c>
      <c r="V743" s="639"/>
      <c r="W743" s="640"/>
      <c r="X743" s="21"/>
      <c r="Y743" s="208" t="s">
        <v>50</v>
      </c>
      <c r="Z743" s="641">
        <f>JUILLET!Z743</f>
        <v>0</v>
      </c>
      <c r="AA743" s="639"/>
      <c r="AB743" s="640"/>
      <c r="AC743" s="21"/>
      <c r="AD743" s="208" t="s">
        <v>50</v>
      </c>
      <c r="AE743" s="641">
        <f>JUILLET!AE743</f>
        <v>0</v>
      </c>
      <c r="AF743" s="639"/>
      <c r="AG743" s="640"/>
      <c r="AH743" s="37"/>
      <c r="AI743" s="208" t="s">
        <v>50</v>
      </c>
      <c r="AJ743" s="643">
        <f>JUILLET!AJ743</f>
        <v>0</v>
      </c>
      <c r="AK743" s="644"/>
      <c r="AL743" s="21"/>
    </row>
    <row r="744" spans="1:39" ht="12.75" customHeight="1" x14ac:dyDescent="0.2">
      <c r="A744" s="21"/>
      <c r="B744" s="282"/>
      <c r="C744" s="289">
        <v>0</v>
      </c>
      <c r="D744" s="415"/>
      <c r="E744" s="289">
        <v>0</v>
      </c>
      <c r="F744" s="415"/>
      <c r="G744" s="286">
        <v>0</v>
      </c>
      <c r="H744" s="57"/>
      <c r="I744" s="80"/>
      <c r="J744" s="422" t="s">
        <v>116</v>
      </c>
      <c r="K744" s="642">
        <f>JUILLET!K748</f>
        <v>0</v>
      </c>
      <c r="L744" s="642"/>
      <c r="M744" s="425"/>
      <c r="N744" s="21"/>
      <c r="O744" s="422" t="s">
        <v>116</v>
      </c>
      <c r="P744" s="642">
        <f>JUILLET!P748</f>
        <v>0</v>
      </c>
      <c r="Q744" s="642"/>
      <c r="R744" s="425"/>
      <c r="S744" s="424"/>
      <c r="T744" s="422" t="s">
        <v>116</v>
      </c>
      <c r="U744" s="642">
        <f>JUILLET!U748</f>
        <v>0</v>
      </c>
      <c r="V744" s="642"/>
      <c r="W744" s="425"/>
      <c r="X744" s="21"/>
      <c r="Y744" s="422" t="s">
        <v>116</v>
      </c>
      <c r="Z744" s="642">
        <f>JUILLET!Z748</f>
        <v>0</v>
      </c>
      <c r="AA744" s="642"/>
      <c r="AB744" s="425"/>
      <c r="AD744" s="422" t="s">
        <v>116</v>
      </c>
      <c r="AE744" s="642">
        <f>JUILLET!AE748</f>
        <v>0</v>
      </c>
      <c r="AF744" s="642"/>
      <c r="AG744" s="425"/>
      <c r="AH744" s="21"/>
      <c r="AI744" s="422" t="s">
        <v>116</v>
      </c>
      <c r="AJ744" s="645">
        <f>JUILLET!AJ748</f>
        <v>0</v>
      </c>
      <c r="AK744" s="646"/>
      <c r="AL744" s="21"/>
      <c r="AM744" s="21"/>
    </row>
    <row r="745" spans="1:39" ht="12.75" customHeight="1" x14ac:dyDescent="0.2">
      <c r="A745" s="21"/>
      <c r="B745" s="282"/>
      <c r="C745" s="289">
        <v>0</v>
      </c>
      <c r="D745" s="415"/>
      <c r="E745" s="289">
        <v>0</v>
      </c>
      <c r="F745" s="415"/>
      <c r="G745" s="286">
        <v>0</v>
      </c>
      <c r="H745" s="57"/>
      <c r="I745" s="80"/>
      <c r="J745" s="208" t="s">
        <v>82</v>
      </c>
      <c r="K745" s="623">
        <v>0</v>
      </c>
      <c r="L745" s="623"/>
      <c r="M745" s="45"/>
      <c r="N745" s="21"/>
      <c r="O745" s="208" t="s">
        <v>82</v>
      </c>
      <c r="P745" s="623">
        <v>0</v>
      </c>
      <c r="Q745" s="623"/>
      <c r="R745" s="45"/>
      <c r="S745" s="424"/>
      <c r="T745" s="208" t="s">
        <v>82</v>
      </c>
      <c r="U745" s="623">
        <v>0</v>
      </c>
      <c r="V745" s="623"/>
      <c r="W745" s="45"/>
      <c r="X745" s="21"/>
      <c r="Y745" s="208" t="s">
        <v>82</v>
      </c>
      <c r="Z745" s="623">
        <v>0</v>
      </c>
      <c r="AA745" s="623"/>
      <c r="AB745" s="45"/>
      <c r="AD745" s="208" t="s">
        <v>82</v>
      </c>
      <c r="AE745" s="623">
        <v>0</v>
      </c>
      <c r="AF745" s="623"/>
      <c r="AG745" s="45"/>
      <c r="AH745" s="21"/>
      <c r="AI745" s="208" t="s">
        <v>82</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422" t="s">
        <v>117</v>
      </c>
      <c r="K748" s="624">
        <f>K744+K745+K746-K747</f>
        <v>0</v>
      </c>
      <c r="L748" s="624"/>
      <c r="M748" s="45"/>
      <c r="N748" s="21"/>
      <c r="O748" s="422" t="s">
        <v>117</v>
      </c>
      <c r="P748" s="624">
        <f>P744+P745+P746-P747</f>
        <v>0</v>
      </c>
      <c r="Q748" s="624"/>
      <c r="R748" s="45"/>
      <c r="S748" s="426"/>
      <c r="T748" s="422" t="s">
        <v>117</v>
      </c>
      <c r="U748" s="624">
        <f>U744+U745+U746-U747</f>
        <v>0</v>
      </c>
      <c r="V748" s="624"/>
      <c r="W748" s="45"/>
      <c r="X748" s="21"/>
      <c r="Y748" s="422" t="s">
        <v>117</v>
      </c>
      <c r="Z748" s="624">
        <f>Z744+Z745+Z746-Z747</f>
        <v>0</v>
      </c>
      <c r="AA748" s="624"/>
      <c r="AB748" s="45"/>
      <c r="AD748" s="422" t="s">
        <v>117</v>
      </c>
      <c r="AE748" s="624">
        <f>AE744+AE745+AE746-AE747</f>
        <v>0</v>
      </c>
      <c r="AF748" s="624"/>
      <c r="AG748" s="45"/>
      <c r="AH748" s="21"/>
      <c r="AI748" s="422" t="s">
        <v>117</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JUILLET!K751</f>
        <v>0</v>
      </c>
      <c r="L751" s="639"/>
      <c r="M751" s="640"/>
      <c r="N751" s="21"/>
      <c r="O751" s="208" t="s">
        <v>104</v>
      </c>
      <c r="P751" s="641">
        <f>JUILLET!P751</f>
        <v>0</v>
      </c>
      <c r="Q751" s="639"/>
      <c r="R751" s="640"/>
      <c r="S751" s="426"/>
      <c r="T751" s="208" t="s">
        <v>309</v>
      </c>
      <c r="U751" s="641">
        <f>JUILLET!U751</f>
        <v>0</v>
      </c>
      <c r="V751" s="639"/>
      <c r="W751" s="640"/>
      <c r="X751" s="21"/>
      <c r="Y751" s="208" t="s">
        <v>313</v>
      </c>
      <c r="Z751" s="641">
        <f>JUILLET!Z751</f>
        <v>0</v>
      </c>
      <c r="AA751" s="639"/>
      <c r="AB751" s="640"/>
      <c r="AC751" s="21"/>
      <c r="AD751" s="208" t="s">
        <v>302</v>
      </c>
      <c r="AE751" s="641">
        <f>JUILLET!AE751</f>
        <v>0</v>
      </c>
      <c r="AF751" s="639"/>
      <c r="AG751" s="640"/>
      <c r="AH751" s="37"/>
      <c r="AI751" s="208" t="s">
        <v>304</v>
      </c>
      <c r="AJ751" s="643">
        <f>JUILLET!AJ751</f>
        <v>0</v>
      </c>
      <c r="AK751" s="644"/>
      <c r="AL751" s="21"/>
    </row>
    <row r="752" spans="1:39" ht="12.75" customHeight="1" x14ac:dyDescent="0.2">
      <c r="A752" s="21"/>
      <c r="B752" s="282"/>
      <c r="C752" s="289">
        <v>0</v>
      </c>
      <c r="D752" s="415"/>
      <c r="E752" s="289">
        <v>0</v>
      </c>
      <c r="F752" s="415"/>
      <c r="G752" s="286">
        <v>0</v>
      </c>
      <c r="H752" s="57"/>
      <c r="I752" s="83"/>
      <c r="J752" s="208" t="s">
        <v>79</v>
      </c>
      <c r="K752" s="641">
        <f>JUILLET!K752</f>
        <v>0</v>
      </c>
      <c r="L752" s="639"/>
      <c r="M752" s="640"/>
      <c r="N752" s="21"/>
      <c r="O752" s="208" t="s">
        <v>79</v>
      </c>
      <c r="P752" s="641">
        <f>JUILLET!P752</f>
        <v>0</v>
      </c>
      <c r="Q752" s="639"/>
      <c r="R752" s="640"/>
      <c r="S752" s="426"/>
      <c r="T752" s="208" t="s">
        <v>79</v>
      </c>
      <c r="U752" s="641">
        <f>JUILLET!U752</f>
        <v>0</v>
      </c>
      <c r="V752" s="639"/>
      <c r="W752" s="640"/>
      <c r="X752" s="21"/>
      <c r="Y752" s="208" t="s">
        <v>79</v>
      </c>
      <c r="Z752" s="641">
        <f>JUILLET!Z752</f>
        <v>0</v>
      </c>
      <c r="AA752" s="639"/>
      <c r="AB752" s="640"/>
      <c r="AC752" s="21"/>
      <c r="AD752" s="208" t="s">
        <v>79</v>
      </c>
      <c r="AE752" s="641">
        <f>JUILLET!AE752</f>
        <v>0</v>
      </c>
      <c r="AF752" s="639"/>
      <c r="AG752" s="640"/>
      <c r="AH752" s="37"/>
      <c r="AI752" s="208" t="s">
        <v>79</v>
      </c>
      <c r="AJ752" s="643">
        <f>JUILLET!AJ752</f>
        <v>0</v>
      </c>
      <c r="AK752" s="644"/>
      <c r="AL752" s="21"/>
    </row>
    <row r="753" spans="1:39" ht="12.75" customHeight="1" x14ac:dyDescent="0.2">
      <c r="A753" s="21"/>
      <c r="B753" s="282"/>
      <c r="C753" s="289">
        <v>0</v>
      </c>
      <c r="D753" s="415"/>
      <c r="E753" s="289">
        <v>0</v>
      </c>
      <c r="F753" s="415"/>
      <c r="G753" s="286">
        <v>0</v>
      </c>
      <c r="H753" s="57"/>
      <c r="I753" s="83"/>
      <c r="J753" s="208" t="s">
        <v>50</v>
      </c>
      <c r="K753" s="641">
        <f>JUILLET!K753</f>
        <v>0</v>
      </c>
      <c r="L753" s="639"/>
      <c r="M753" s="640"/>
      <c r="N753" s="21"/>
      <c r="O753" s="208" t="s">
        <v>50</v>
      </c>
      <c r="P753" s="641">
        <f>JUILLET!P753</f>
        <v>0</v>
      </c>
      <c r="Q753" s="639"/>
      <c r="R753" s="640"/>
      <c r="S753" s="426"/>
      <c r="T753" s="208" t="s">
        <v>50</v>
      </c>
      <c r="U753" s="641">
        <f>JUILLET!U753</f>
        <v>0</v>
      </c>
      <c r="V753" s="639"/>
      <c r="W753" s="640"/>
      <c r="X753" s="21"/>
      <c r="Y753" s="208" t="s">
        <v>50</v>
      </c>
      <c r="Z753" s="641">
        <f>JUILLET!Z753</f>
        <v>0</v>
      </c>
      <c r="AA753" s="639"/>
      <c r="AB753" s="640"/>
      <c r="AC753" s="21"/>
      <c r="AD753" s="208" t="s">
        <v>50</v>
      </c>
      <c r="AE753" s="641">
        <f>JUILLET!AE753</f>
        <v>0</v>
      </c>
      <c r="AF753" s="639"/>
      <c r="AG753" s="640"/>
      <c r="AH753" s="37"/>
      <c r="AI753" s="208" t="s">
        <v>50</v>
      </c>
      <c r="AJ753" s="643">
        <f>JUILLET!AJ753</f>
        <v>0</v>
      </c>
      <c r="AK753" s="644"/>
      <c r="AL753" s="21"/>
    </row>
    <row r="754" spans="1:39" ht="12.75" customHeight="1" x14ac:dyDescent="0.2">
      <c r="A754" s="21"/>
      <c r="B754" s="282"/>
      <c r="C754" s="289">
        <v>0</v>
      </c>
      <c r="D754" s="415"/>
      <c r="E754" s="289">
        <v>0</v>
      </c>
      <c r="F754" s="415"/>
      <c r="G754" s="286">
        <v>0</v>
      </c>
      <c r="H754" s="57"/>
      <c r="I754" s="83"/>
      <c r="J754" s="422" t="s">
        <v>116</v>
      </c>
      <c r="K754" s="642">
        <f>JUILLET!K758</f>
        <v>0</v>
      </c>
      <c r="L754" s="642"/>
      <c r="M754" s="425"/>
      <c r="N754" s="21"/>
      <c r="O754" s="422" t="s">
        <v>116</v>
      </c>
      <c r="P754" s="642">
        <f>JUILLET!P758</f>
        <v>0</v>
      </c>
      <c r="Q754" s="642"/>
      <c r="R754" s="425"/>
      <c r="S754" s="426"/>
      <c r="T754" s="422" t="s">
        <v>116</v>
      </c>
      <c r="U754" s="642">
        <f>JUILLET!U758</f>
        <v>0</v>
      </c>
      <c r="V754" s="642"/>
      <c r="W754" s="425"/>
      <c r="X754" s="21"/>
      <c r="Y754" s="422" t="s">
        <v>116</v>
      </c>
      <c r="Z754" s="642">
        <f>JUILLET!Z758</f>
        <v>0</v>
      </c>
      <c r="AA754" s="642"/>
      <c r="AB754" s="425"/>
      <c r="AD754" s="422" t="s">
        <v>116</v>
      </c>
      <c r="AE754" s="642">
        <f>JUILLET!AE758</f>
        <v>0</v>
      </c>
      <c r="AF754" s="642"/>
      <c r="AG754" s="425"/>
      <c r="AH754" s="21"/>
      <c r="AI754" s="422" t="s">
        <v>116</v>
      </c>
      <c r="AJ754" s="645">
        <f>JUILLET!AJ758</f>
        <v>0</v>
      </c>
      <c r="AK754" s="646"/>
      <c r="AL754" s="21"/>
      <c r="AM754" s="21"/>
    </row>
    <row r="755" spans="1:39" ht="12.75" customHeight="1" x14ac:dyDescent="0.2">
      <c r="A755" s="21"/>
      <c r="B755" s="282"/>
      <c r="C755" s="289">
        <v>0</v>
      </c>
      <c r="D755" s="415"/>
      <c r="E755" s="289">
        <v>0</v>
      </c>
      <c r="F755" s="415"/>
      <c r="G755" s="286">
        <v>0</v>
      </c>
      <c r="H755" s="57"/>
      <c r="I755" s="83"/>
      <c r="J755" s="208" t="s">
        <v>82</v>
      </c>
      <c r="K755" s="623">
        <v>0</v>
      </c>
      <c r="L755" s="623"/>
      <c r="M755" s="45"/>
      <c r="N755" s="21"/>
      <c r="O755" s="208" t="s">
        <v>82</v>
      </c>
      <c r="P755" s="623">
        <v>0</v>
      </c>
      <c r="Q755" s="623"/>
      <c r="R755" s="45"/>
      <c r="S755" s="426"/>
      <c r="T755" s="208" t="s">
        <v>82</v>
      </c>
      <c r="U755" s="623">
        <v>0</v>
      </c>
      <c r="V755" s="623"/>
      <c r="W755" s="45"/>
      <c r="X755" s="21"/>
      <c r="Y755" s="208" t="s">
        <v>82</v>
      </c>
      <c r="Z755" s="623">
        <v>0</v>
      </c>
      <c r="AA755" s="623"/>
      <c r="AB755" s="45"/>
      <c r="AD755" s="208" t="s">
        <v>82</v>
      </c>
      <c r="AE755" s="623">
        <v>0</v>
      </c>
      <c r="AF755" s="623"/>
      <c r="AG755" s="45"/>
      <c r="AH755" s="21"/>
      <c r="AI755" s="208" t="s">
        <v>82</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422" t="s">
        <v>117</v>
      </c>
      <c r="K758" s="624">
        <f>K754+K755+K756-K757</f>
        <v>0</v>
      </c>
      <c r="L758" s="624"/>
      <c r="M758" s="45"/>
      <c r="N758" s="21"/>
      <c r="O758" s="422" t="s">
        <v>117</v>
      </c>
      <c r="P758" s="624">
        <f>P754+P755+P756-P757</f>
        <v>0</v>
      </c>
      <c r="Q758" s="624"/>
      <c r="R758" s="45"/>
      <c r="S758" s="426"/>
      <c r="T758" s="422" t="s">
        <v>117</v>
      </c>
      <c r="U758" s="624">
        <f>U754+U755+U756-U757</f>
        <v>0</v>
      </c>
      <c r="V758" s="624"/>
      <c r="W758" s="45"/>
      <c r="X758" s="21"/>
      <c r="Y758" s="422" t="s">
        <v>117</v>
      </c>
      <c r="Z758" s="624">
        <f>Z754+Z755+Z756-Z757</f>
        <v>0</v>
      </c>
      <c r="AA758" s="624"/>
      <c r="AB758" s="45"/>
      <c r="AD758" s="422" t="s">
        <v>117</v>
      </c>
      <c r="AE758" s="624">
        <f>AE754+AE755+AE756-AE757</f>
        <v>0</v>
      </c>
      <c r="AF758" s="624"/>
      <c r="AG758" s="45"/>
      <c r="AH758" s="21"/>
      <c r="AI758" s="422" t="s">
        <v>117</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JUILLET!K761</f>
        <v>0</v>
      </c>
      <c r="L761" s="639"/>
      <c r="M761" s="640"/>
      <c r="N761" s="21"/>
      <c r="O761" s="208" t="s">
        <v>105</v>
      </c>
      <c r="P761" s="641">
        <f>JUILLET!P761</f>
        <v>0</v>
      </c>
      <c r="Q761" s="639"/>
      <c r="R761" s="640"/>
      <c r="S761" s="426"/>
      <c r="T761" s="208" t="s">
        <v>310</v>
      </c>
      <c r="U761" s="641">
        <f>JUILLET!U761</f>
        <v>0</v>
      </c>
      <c r="V761" s="639"/>
      <c r="W761" s="640"/>
      <c r="X761" s="21"/>
      <c r="Y761" s="208" t="s">
        <v>314</v>
      </c>
      <c r="Z761" s="641">
        <f>JUILLET!Z761</f>
        <v>0</v>
      </c>
      <c r="AA761" s="639"/>
      <c r="AB761" s="640"/>
      <c r="AC761" s="21"/>
      <c r="AD761" s="208" t="s">
        <v>317</v>
      </c>
      <c r="AE761" s="641">
        <f>JUILLET!AE761</f>
        <v>0</v>
      </c>
      <c r="AF761" s="639"/>
      <c r="AG761" s="640"/>
      <c r="AH761" s="37"/>
      <c r="AI761" s="208" t="s">
        <v>303</v>
      </c>
      <c r="AJ761" s="643">
        <f>JUILLET!AJ761</f>
        <v>0</v>
      </c>
      <c r="AK761" s="644"/>
      <c r="AL761" s="21"/>
    </row>
    <row r="762" spans="1:39" ht="12.75" customHeight="1" x14ac:dyDescent="0.2">
      <c r="A762" s="21"/>
      <c r="B762" s="282"/>
      <c r="C762" s="289">
        <v>0</v>
      </c>
      <c r="D762" s="415"/>
      <c r="E762" s="289">
        <v>0</v>
      </c>
      <c r="F762" s="415"/>
      <c r="G762" s="286">
        <v>0</v>
      </c>
      <c r="H762" s="57"/>
      <c r="I762" s="83"/>
      <c r="J762" s="208" t="s">
        <v>79</v>
      </c>
      <c r="K762" s="641">
        <f>JUILLET!K762</f>
        <v>0</v>
      </c>
      <c r="L762" s="639"/>
      <c r="M762" s="640"/>
      <c r="N762" s="21"/>
      <c r="O762" s="208" t="s">
        <v>79</v>
      </c>
      <c r="P762" s="641">
        <f>JUILLET!P762</f>
        <v>0</v>
      </c>
      <c r="Q762" s="639"/>
      <c r="R762" s="640"/>
      <c r="S762" s="426"/>
      <c r="T762" s="208" t="s">
        <v>79</v>
      </c>
      <c r="U762" s="641">
        <f>JUILLET!U762</f>
        <v>0</v>
      </c>
      <c r="V762" s="639"/>
      <c r="W762" s="640"/>
      <c r="X762" s="21"/>
      <c r="Y762" s="208" t="s">
        <v>79</v>
      </c>
      <c r="Z762" s="641">
        <f>JUILLET!Z762</f>
        <v>0</v>
      </c>
      <c r="AA762" s="639"/>
      <c r="AB762" s="640"/>
      <c r="AC762" s="21"/>
      <c r="AD762" s="208" t="s">
        <v>79</v>
      </c>
      <c r="AE762" s="641">
        <f>JUILLET!AE762</f>
        <v>0</v>
      </c>
      <c r="AF762" s="639"/>
      <c r="AG762" s="640"/>
      <c r="AH762" s="37"/>
      <c r="AI762" s="208" t="s">
        <v>79</v>
      </c>
      <c r="AJ762" s="643">
        <f>JUILLET!AJ762</f>
        <v>0</v>
      </c>
      <c r="AK762" s="644"/>
      <c r="AL762" s="21"/>
    </row>
    <row r="763" spans="1:39" ht="12.75" customHeight="1" x14ac:dyDescent="0.2">
      <c r="A763" s="21"/>
      <c r="B763" s="282"/>
      <c r="C763" s="289">
        <v>0</v>
      </c>
      <c r="D763" s="415"/>
      <c r="E763" s="289">
        <v>0</v>
      </c>
      <c r="F763" s="415"/>
      <c r="G763" s="286">
        <v>0</v>
      </c>
      <c r="H763" s="57"/>
      <c r="I763" s="83"/>
      <c r="J763" s="208" t="s">
        <v>50</v>
      </c>
      <c r="K763" s="641">
        <f>JUILLET!K763</f>
        <v>0</v>
      </c>
      <c r="L763" s="639"/>
      <c r="M763" s="640"/>
      <c r="N763" s="21"/>
      <c r="O763" s="208" t="s">
        <v>50</v>
      </c>
      <c r="P763" s="641">
        <f>JUILLET!P763</f>
        <v>0</v>
      </c>
      <c r="Q763" s="639"/>
      <c r="R763" s="640"/>
      <c r="S763" s="424"/>
      <c r="T763" s="208" t="s">
        <v>50</v>
      </c>
      <c r="U763" s="641">
        <f>JUILLET!U763</f>
        <v>0</v>
      </c>
      <c r="V763" s="639"/>
      <c r="W763" s="640"/>
      <c r="X763" s="21"/>
      <c r="Y763" s="208" t="s">
        <v>50</v>
      </c>
      <c r="Z763" s="641">
        <f>JUILLET!Z763</f>
        <v>0</v>
      </c>
      <c r="AA763" s="639"/>
      <c r="AB763" s="640"/>
      <c r="AC763" s="21"/>
      <c r="AD763" s="208" t="s">
        <v>50</v>
      </c>
      <c r="AE763" s="641">
        <f>JUILLET!AE763</f>
        <v>0</v>
      </c>
      <c r="AF763" s="639"/>
      <c r="AG763" s="640"/>
      <c r="AH763" s="37"/>
      <c r="AI763" s="208" t="s">
        <v>50</v>
      </c>
      <c r="AJ763" s="643">
        <f>JUILLET!AJ763</f>
        <v>0</v>
      </c>
      <c r="AK763" s="644"/>
      <c r="AL763" s="21"/>
    </row>
    <row r="764" spans="1:39" ht="12.75" customHeight="1" x14ac:dyDescent="0.2">
      <c r="A764" s="21"/>
      <c r="B764" s="282"/>
      <c r="C764" s="289">
        <v>0</v>
      </c>
      <c r="D764" s="415"/>
      <c r="E764" s="289">
        <v>0</v>
      </c>
      <c r="F764" s="415"/>
      <c r="G764" s="286">
        <v>0</v>
      </c>
      <c r="H764" s="57"/>
      <c r="I764" s="83"/>
      <c r="J764" s="422" t="s">
        <v>116</v>
      </c>
      <c r="K764" s="624">
        <f>JUILLET!K768</f>
        <v>0</v>
      </c>
      <c r="L764" s="624"/>
      <c r="M764" s="425"/>
      <c r="N764" s="21"/>
      <c r="O764" s="422" t="s">
        <v>116</v>
      </c>
      <c r="P764" s="642">
        <f>JUILLET!P768</f>
        <v>0</v>
      </c>
      <c r="Q764" s="642"/>
      <c r="R764" s="425"/>
      <c r="S764" s="413"/>
      <c r="T764" s="422" t="s">
        <v>116</v>
      </c>
      <c r="U764" s="642">
        <f>JUILLET!U768</f>
        <v>0</v>
      </c>
      <c r="V764" s="642"/>
      <c r="W764" s="425"/>
      <c r="X764" s="21"/>
      <c r="Y764" s="422" t="s">
        <v>116</v>
      </c>
      <c r="Z764" s="642">
        <f>JUILLET!Z768</f>
        <v>0</v>
      </c>
      <c r="AA764" s="642"/>
      <c r="AB764" s="425"/>
      <c r="AD764" s="422" t="s">
        <v>116</v>
      </c>
      <c r="AE764" s="642">
        <f>JUILLET!AE768</f>
        <v>0</v>
      </c>
      <c r="AF764" s="642"/>
      <c r="AG764" s="425"/>
      <c r="AH764" s="21"/>
      <c r="AI764" s="422" t="s">
        <v>116</v>
      </c>
      <c r="AJ764" s="645">
        <f>JUILLET!AJ768</f>
        <v>0</v>
      </c>
      <c r="AK764" s="646"/>
      <c r="AL764" s="21"/>
      <c r="AM764" s="21"/>
    </row>
    <row r="765" spans="1:39" ht="12.75" customHeight="1" x14ac:dyDescent="0.2">
      <c r="A765" s="21"/>
      <c r="B765" s="282"/>
      <c r="C765" s="289">
        <v>0</v>
      </c>
      <c r="D765" s="415"/>
      <c r="E765" s="289">
        <v>0</v>
      </c>
      <c r="F765" s="415"/>
      <c r="G765" s="286">
        <v>0</v>
      </c>
      <c r="H765" s="57"/>
      <c r="I765" s="83"/>
      <c r="J765" s="208" t="s">
        <v>82</v>
      </c>
      <c r="K765" s="623">
        <v>0</v>
      </c>
      <c r="L765" s="623"/>
      <c r="M765" s="45"/>
      <c r="N765" s="21"/>
      <c r="O765" s="208" t="s">
        <v>82</v>
      </c>
      <c r="P765" s="623">
        <v>0</v>
      </c>
      <c r="Q765" s="623"/>
      <c r="R765" s="45"/>
      <c r="S765" s="412"/>
      <c r="T765" s="208" t="s">
        <v>82</v>
      </c>
      <c r="U765" s="623">
        <v>0</v>
      </c>
      <c r="V765" s="623"/>
      <c r="W765" s="45"/>
      <c r="X765" s="21"/>
      <c r="Y765" s="208" t="s">
        <v>82</v>
      </c>
      <c r="Z765" s="623">
        <v>0</v>
      </c>
      <c r="AA765" s="623"/>
      <c r="AB765" s="45"/>
      <c r="AD765" s="208" t="s">
        <v>82</v>
      </c>
      <c r="AE765" s="623">
        <v>0</v>
      </c>
      <c r="AF765" s="623"/>
      <c r="AG765" s="45"/>
      <c r="AH765" s="21"/>
      <c r="AI765" s="208" t="s">
        <v>82</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422" t="s">
        <v>117</v>
      </c>
      <c r="K768" s="624">
        <f>K764+K765+K766-K767</f>
        <v>0</v>
      </c>
      <c r="L768" s="624"/>
      <c r="M768" s="45"/>
      <c r="N768" s="21"/>
      <c r="O768" s="422" t="s">
        <v>117</v>
      </c>
      <c r="P768" s="624">
        <f>P764+P765+P766-P767</f>
        <v>0</v>
      </c>
      <c r="Q768" s="624"/>
      <c r="R768" s="45"/>
      <c r="S768" s="412"/>
      <c r="T768" s="422" t="s">
        <v>117</v>
      </c>
      <c r="U768" s="624">
        <f>U764+U765+U766-U767</f>
        <v>0</v>
      </c>
      <c r="V768" s="624"/>
      <c r="W768" s="45"/>
      <c r="X768" s="21"/>
      <c r="Y768" s="422" t="s">
        <v>117</v>
      </c>
      <c r="Z768" s="624">
        <f>Z764+Z765+Z766-Z767</f>
        <v>0</v>
      </c>
      <c r="AA768" s="624"/>
      <c r="AB768" s="45"/>
      <c r="AD768" s="422" t="s">
        <v>117</v>
      </c>
      <c r="AE768" s="624">
        <f>AE764+AE765+AE766-AE767</f>
        <v>0</v>
      </c>
      <c r="AF768" s="624"/>
      <c r="AG768" s="45"/>
      <c r="AH768" s="21"/>
      <c r="AI768" s="422" t="s">
        <v>117</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YVC8tLk336MDve6wVgYUgc6/1dd+wWvAFso6RRKtaUFSSU20Df9k/DhU536q7K+L5HqRA19yLFsPHHPsrSWicg==" saltValue="pVSB/qvl7J7S2SV3SajRNQ=="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193</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JUIL'!J40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SUM(AOUT!$B$7)</f>
        <v>0</v>
      </c>
      <c r="J9" s="245"/>
      <c r="K9" s="42"/>
    </row>
    <row r="10" spans="1:11" ht="15.6" customHeight="1" x14ac:dyDescent="0.2">
      <c r="A10" s="42" t="s">
        <v>205</v>
      </c>
      <c r="B10" s="42"/>
      <c r="C10" s="42"/>
      <c r="D10" s="42"/>
      <c r="E10" s="42"/>
      <c r="F10" s="42"/>
      <c r="G10" s="42"/>
      <c r="H10" s="165"/>
      <c r="I10" s="246">
        <f>SUM(AOUT!$C$7)</f>
        <v>0</v>
      </c>
      <c r="J10" s="245"/>
      <c r="K10" s="42"/>
    </row>
    <row r="11" spans="1:11" ht="15.6" customHeight="1" x14ac:dyDescent="0.2">
      <c r="A11" s="42" t="s">
        <v>206</v>
      </c>
      <c r="B11" s="42"/>
      <c r="C11" s="42"/>
      <c r="D11" s="42"/>
      <c r="E11" s="42"/>
      <c r="F11" s="42"/>
      <c r="G11" s="42"/>
      <c r="H11" s="165"/>
      <c r="I11" s="246">
        <f>SUM(AOUT!$D$7)</f>
        <v>0</v>
      </c>
      <c r="J11" s="245"/>
      <c r="K11" s="42"/>
    </row>
    <row r="12" spans="1:11" ht="15.6" customHeight="1" x14ac:dyDescent="0.2">
      <c r="A12" s="42" t="s">
        <v>450</v>
      </c>
      <c r="B12" s="42"/>
      <c r="C12" s="42"/>
      <c r="D12" s="42"/>
      <c r="E12" s="42"/>
      <c r="F12" s="42"/>
      <c r="G12" s="42"/>
      <c r="H12" s="165"/>
      <c r="I12" s="246">
        <f>SUM(AOUT!$E$7)</f>
        <v>0</v>
      </c>
      <c r="J12" s="245"/>
      <c r="K12" s="42"/>
    </row>
    <row r="13" spans="1:11" ht="15.6" customHeight="1" x14ac:dyDescent="0.2">
      <c r="A13" s="42" t="s">
        <v>207</v>
      </c>
      <c r="B13" s="42"/>
      <c r="C13" s="42"/>
      <c r="D13" s="42"/>
      <c r="E13" s="42"/>
      <c r="F13" s="42"/>
      <c r="G13" s="42"/>
      <c r="H13" s="165"/>
      <c r="I13" s="246">
        <f>SUM(AOUT!$F$7)</f>
        <v>0</v>
      </c>
      <c r="J13" s="245"/>
      <c r="K13" s="42"/>
    </row>
    <row r="14" spans="1:11" ht="15.6" customHeight="1" x14ac:dyDescent="0.2">
      <c r="A14" s="42" t="s">
        <v>208</v>
      </c>
      <c r="B14" s="42"/>
      <c r="C14" s="42"/>
      <c r="D14" s="42"/>
      <c r="E14" s="42"/>
      <c r="F14" s="42"/>
      <c r="G14" s="42"/>
      <c r="H14" s="165"/>
      <c r="I14" s="246">
        <f>SUM(AOUT!$L$7:$O$7)</f>
        <v>0</v>
      </c>
      <c r="J14" s="245"/>
      <c r="K14" s="42"/>
    </row>
    <row r="15" spans="1:11" ht="15.6" customHeight="1" x14ac:dyDescent="0.2">
      <c r="A15" s="42"/>
      <c r="B15" s="42" t="s">
        <v>52</v>
      </c>
      <c r="C15" s="143" t="s">
        <v>209</v>
      </c>
      <c r="D15" s="42"/>
      <c r="E15" s="42"/>
      <c r="F15" s="42"/>
      <c r="G15" s="42"/>
      <c r="H15" s="165"/>
      <c r="I15" s="246">
        <f>SUM(AOUT!$Q$7:$R$7)</f>
        <v>0</v>
      </c>
      <c r="J15" s="245"/>
      <c r="K15" s="42"/>
    </row>
    <row r="16" spans="1:11" ht="15.6" customHeight="1" thickBot="1" x14ac:dyDescent="0.25">
      <c r="A16" s="42"/>
      <c r="B16" s="42"/>
      <c r="C16" s="143" t="s">
        <v>210</v>
      </c>
      <c r="D16" s="42"/>
      <c r="E16" s="42"/>
      <c r="F16" s="42"/>
      <c r="G16" s="42"/>
      <c r="H16" s="165"/>
      <c r="I16" s="247">
        <f>SUM(AOUT!$P$7)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SUM(AOUT!$U$7)</f>
        <v>0</v>
      </c>
      <c r="I22" s="165"/>
      <c r="J22" s="245"/>
      <c r="K22" s="42"/>
    </row>
    <row r="23" spans="1:11" ht="15.6" customHeight="1" x14ac:dyDescent="0.2">
      <c r="A23" s="42" t="s">
        <v>216</v>
      </c>
      <c r="B23" s="42"/>
      <c r="C23" s="42"/>
      <c r="D23" s="42"/>
      <c r="E23" s="42"/>
      <c r="F23" s="42"/>
      <c r="G23" s="42"/>
      <c r="H23" s="251">
        <f>SUM(AOUT!$V$7)</f>
        <v>0</v>
      </c>
      <c r="I23" s="165"/>
      <c r="J23" s="245"/>
      <c r="K23" s="42"/>
    </row>
    <row r="24" spans="1:11" ht="15.6" customHeight="1" thickBot="1" x14ac:dyDescent="0.25">
      <c r="A24" s="42" t="s">
        <v>217</v>
      </c>
      <c r="B24" s="42"/>
      <c r="C24" s="42"/>
      <c r="D24" s="42"/>
      <c r="E24" s="42"/>
      <c r="F24" s="42"/>
      <c r="G24" s="42"/>
      <c r="H24" s="251">
        <f>SUM(AOUT!$W$7:'AOUT'!$X$7)</f>
        <v>0</v>
      </c>
      <c r="I24" s="165"/>
      <c r="J24" s="245"/>
      <c r="K24" s="42"/>
    </row>
    <row r="25" spans="1:11" ht="15.6" customHeight="1" thickBot="1" x14ac:dyDescent="0.25">
      <c r="A25" s="42" t="s">
        <v>218</v>
      </c>
      <c r="B25" s="42"/>
      <c r="C25" s="42"/>
      <c r="D25" s="42"/>
      <c r="E25" s="42"/>
      <c r="F25" s="42"/>
      <c r="G25" s="42"/>
      <c r="H25" s="247">
        <f>SUM(AOUT!$Y$7)</f>
        <v>0</v>
      </c>
      <c r="I25" s="244">
        <f>SUM(H22:H25)</f>
        <v>0</v>
      </c>
      <c r="J25" s="245"/>
      <c r="K25" s="42"/>
    </row>
    <row r="26" spans="1:11" ht="15.6" customHeight="1" x14ac:dyDescent="0.2">
      <c r="A26" s="42" t="s">
        <v>219</v>
      </c>
      <c r="B26" s="42"/>
      <c r="C26" s="42"/>
      <c r="D26" s="42"/>
      <c r="E26" s="42"/>
      <c r="F26" s="42"/>
      <c r="G26" s="42"/>
      <c r="H26" s="165"/>
      <c r="I26" s="246">
        <f>SUM(AOUT!$Z$7)</f>
        <v>0</v>
      </c>
      <c r="J26" s="245"/>
      <c r="K26" s="42"/>
    </row>
    <row r="27" spans="1:11" ht="15.6" customHeight="1" x14ac:dyDescent="0.2">
      <c r="A27" s="42" t="s">
        <v>220</v>
      </c>
      <c r="B27" s="42"/>
      <c r="C27" s="42"/>
      <c r="D27" s="42"/>
      <c r="E27" s="42"/>
      <c r="F27" s="42"/>
      <c r="G27" s="42"/>
      <c r="H27" s="165"/>
      <c r="I27" s="246">
        <f>SUM(AOUT!$AA$7)</f>
        <v>0</v>
      </c>
      <c r="J27" s="245"/>
      <c r="K27" s="42"/>
    </row>
    <row r="28" spans="1:11" ht="15.6" customHeight="1" x14ac:dyDescent="0.2">
      <c r="A28" s="42" t="s">
        <v>451</v>
      </c>
      <c r="B28" s="42"/>
      <c r="C28" s="42"/>
      <c r="D28" s="42"/>
      <c r="E28" s="42"/>
      <c r="F28" s="42"/>
      <c r="G28" s="42"/>
      <c r="H28" s="165"/>
      <c r="I28" s="246">
        <f>SUM(AOUT!$AB$7)</f>
        <v>0</v>
      </c>
      <c r="J28" s="245"/>
      <c r="K28" s="42"/>
    </row>
    <row r="29" spans="1:11" ht="15.6" customHeight="1" x14ac:dyDescent="0.2">
      <c r="A29" s="42" t="s">
        <v>221</v>
      </c>
      <c r="B29" s="42"/>
      <c r="C29" s="42"/>
      <c r="D29" s="42"/>
      <c r="E29" s="42"/>
      <c r="F29" s="42"/>
      <c r="G29" s="42"/>
      <c r="H29" s="165"/>
      <c r="I29" s="246">
        <f>SUM(AOUT!$AC$7)</f>
        <v>0</v>
      </c>
      <c r="J29" s="245"/>
      <c r="K29" s="42"/>
    </row>
    <row r="30" spans="1:11" ht="15.6" customHeight="1" x14ac:dyDescent="0.2">
      <c r="A30" s="42" t="s">
        <v>222</v>
      </c>
      <c r="B30" s="42"/>
      <c r="C30" s="42"/>
      <c r="D30" s="42"/>
      <c r="E30" s="42"/>
      <c r="F30" s="42"/>
      <c r="G30" s="42"/>
      <c r="H30" s="165"/>
      <c r="I30" s="246">
        <f>SUM(AOUT!$AD$7)</f>
        <v>0</v>
      </c>
      <c r="J30" s="245"/>
      <c r="K30" s="42"/>
    </row>
    <row r="31" spans="1:11" ht="15.6" customHeight="1" x14ac:dyDescent="0.2">
      <c r="A31" s="42" t="s">
        <v>223</v>
      </c>
      <c r="B31" s="42"/>
      <c r="C31" s="42"/>
      <c r="D31" s="42"/>
      <c r="E31" s="42"/>
      <c r="F31" s="42"/>
      <c r="G31" s="42"/>
      <c r="H31" s="165"/>
      <c r="I31" s="246">
        <f>SUM(AOUT!$AE$7)</f>
        <v>0</v>
      </c>
      <c r="J31" s="245"/>
      <c r="K31" s="42"/>
    </row>
    <row r="32" spans="1:11" ht="15.6" customHeight="1" x14ac:dyDescent="0.2">
      <c r="A32" s="42" t="s">
        <v>224</v>
      </c>
      <c r="B32" s="42"/>
      <c r="C32" s="42"/>
      <c r="D32" s="42"/>
      <c r="E32" s="42"/>
      <c r="F32" s="42"/>
      <c r="G32" s="42"/>
      <c r="H32" s="165"/>
      <c r="I32" s="246">
        <f>SUM(AOUT!$AF$7)</f>
        <v>0</v>
      </c>
      <c r="J32" s="245"/>
      <c r="K32" s="42"/>
    </row>
    <row r="33" spans="1:11" ht="15.6" customHeight="1" x14ac:dyDescent="0.2">
      <c r="A33" s="42" t="s">
        <v>225</v>
      </c>
      <c r="B33" s="42"/>
      <c r="C33" s="42"/>
      <c r="D33" s="42"/>
      <c r="E33" s="42"/>
      <c r="F33" s="42"/>
      <c r="G33" s="42"/>
      <c r="H33" s="165"/>
      <c r="I33" s="246">
        <f>SUM(AOUT!$AG$7)</f>
        <v>0</v>
      </c>
      <c r="J33" s="245"/>
      <c r="K33" s="42"/>
    </row>
    <row r="34" spans="1:11" ht="15.6" customHeight="1" x14ac:dyDescent="0.2">
      <c r="A34" s="42" t="s">
        <v>226</v>
      </c>
      <c r="B34" s="42"/>
      <c r="C34" s="42"/>
      <c r="D34" s="42"/>
      <c r="E34" s="42"/>
      <c r="F34" s="42"/>
      <c r="G34" s="42"/>
      <c r="H34" s="165"/>
      <c r="I34" s="246">
        <f>SUM(AOUT!$AH$7)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SUM(AOUT!$AJ$7)</f>
        <v>0</v>
      </c>
      <c r="J36" s="245"/>
      <c r="K36" s="42"/>
    </row>
    <row r="37" spans="1:11" ht="15.6" customHeight="1" thickBot="1" x14ac:dyDescent="0.25">
      <c r="A37" s="42" t="s">
        <v>228</v>
      </c>
      <c r="B37" s="42"/>
      <c r="C37" s="42"/>
      <c r="D37" s="42"/>
      <c r="E37" s="42"/>
      <c r="F37" s="42"/>
      <c r="G37" s="42"/>
      <c r="H37" s="165"/>
      <c r="I37" s="247">
        <f>SUM(AOUT!$AK$7)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v4tGJGj1sZFrOMs8SPlp255hABsEOkqfLs9J7DE8N/1HQoCk9ofHbbzmSxjrkWU4Dmb/Dwl747206ETHpxBPXQ==" saltValue="Hj3rEfskT02o0kZw89Frp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Septembre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388" t="s">
        <v>194</v>
      </c>
      <c r="D11" s="355" t="s">
        <v>177</v>
      </c>
      <c r="E11" s="30">
        <f>AOUT!E11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Septembre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Septembre</v>
      </c>
      <c r="H21" s="237" t="s">
        <v>181</v>
      </c>
      <c r="I21" s="312"/>
      <c r="J21" s="297">
        <f>AOUT!E2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Septembre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Septembre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Septembre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Septembre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Septembre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Septembre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Septembre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Septembre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Septembre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Septembre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Septembre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Septembre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Septembre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Septembre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Septembre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Septembre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Septembre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Septembre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Septembre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Septembre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Septembre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Septembre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Septembre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Septembre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Septembre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Septembre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Septembre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Septembre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Septembre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Septembre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Septembre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Septembre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Septembre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Septembre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Septembre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Septembre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Septembre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Septembre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Septembre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Septembre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Septembre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Septembre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383</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137</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AOUT!U688</f>
        <v>0</v>
      </c>
      <c r="V688" s="633"/>
      <c r="W688" s="634"/>
      <c r="X688" s="21"/>
      <c r="Y688" s="208" t="s">
        <v>90</v>
      </c>
      <c r="Z688" s="633">
        <f>AOUT!Z688</f>
        <v>0</v>
      </c>
      <c r="AA688" s="633"/>
      <c r="AB688" s="634"/>
      <c r="AC688" s="37"/>
      <c r="AD688" s="208" t="s">
        <v>94</v>
      </c>
      <c r="AE688" s="633">
        <f>AOUT!AE688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441</v>
      </c>
      <c r="L689" s="740"/>
      <c r="M689" s="740"/>
      <c r="N689" s="740"/>
      <c r="O689" s="598">
        <f>J21</f>
        <v>0</v>
      </c>
      <c r="P689" s="598"/>
      <c r="Q689" s="45"/>
      <c r="R689" s="37"/>
      <c r="S689" s="37"/>
      <c r="T689" s="208" t="s">
        <v>79</v>
      </c>
      <c r="U689" s="633">
        <f>AOUT!U689</f>
        <v>0</v>
      </c>
      <c r="V689" s="633"/>
      <c r="W689" s="634"/>
      <c r="X689" s="21"/>
      <c r="Y689" s="208" t="s">
        <v>79</v>
      </c>
      <c r="Z689" s="633">
        <f>AOUT!Z689</f>
        <v>0</v>
      </c>
      <c r="AA689" s="633"/>
      <c r="AB689" s="634"/>
      <c r="AC689" s="37"/>
      <c r="AD689" s="208" t="s">
        <v>79</v>
      </c>
      <c r="AE689" s="633">
        <f>AOUT!AE689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AOUT!U690</f>
        <v>0</v>
      </c>
      <c r="V690" s="633"/>
      <c r="W690" s="634"/>
      <c r="X690" s="21"/>
      <c r="Y690" s="208" t="s">
        <v>80</v>
      </c>
      <c r="Z690" s="633">
        <f>AOUT!Z690</f>
        <v>0</v>
      </c>
      <c r="AA690" s="633"/>
      <c r="AB690" s="634"/>
      <c r="AC690" s="37"/>
      <c r="AD690" s="208" t="s">
        <v>80</v>
      </c>
      <c r="AE690" s="633">
        <f>AOUT!AE690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118</v>
      </c>
      <c r="U691" s="580">
        <f>AOUT!U695</f>
        <v>0</v>
      </c>
      <c r="V691" s="580"/>
      <c r="W691" s="46"/>
      <c r="X691" s="21"/>
      <c r="Y691" s="208" t="s">
        <v>118</v>
      </c>
      <c r="Z691" s="580">
        <f>AOUT!Z695</f>
        <v>0</v>
      </c>
      <c r="AA691" s="580"/>
      <c r="AB691" s="46"/>
      <c r="AC691" s="37"/>
      <c r="AD691" s="208" t="s">
        <v>118</v>
      </c>
      <c r="AE691" s="580">
        <f>AOUT!AE695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442</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119</v>
      </c>
      <c r="U695" s="580">
        <f>U691+U692+U693-U694</f>
        <v>0</v>
      </c>
      <c r="V695" s="580"/>
      <c r="W695" s="46"/>
      <c r="X695" s="21"/>
      <c r="Y695" s="208" t="s">
        <v>119</v>
      </c>
      <c r="Z695" s="580">
        <f>Z691+Z692+Z693-Z694</f>
        <v>0</v>
      </c>
      <c r="AA695" s="580"/>
      <c r="AB695" s="46"/>
      <c r="AC695" s="37"/>
      <c r="AD695" s="208" t="s">
        <v>119</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138</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AOUT!U698</f>
        <v>0</v>
      </c>
      <c r="V698" s="633"/>
      <c r="W698" s="634"/>
      <c r="X698" s="21"/>
      <c r="Y698" s="208" t="s">
        <v>91</v>
      </c>
      <c r="Z698" s="633">
        <f>AOUT!Z698</f>
        <v>0</v>
      </c>
      <c r="AA698" s="633"/>
      <c r="AB698" s="634"/>
      <c r="AC698" s="37"/>
      <c r="AD698" s="208" t="s">
        <v>95</v>
      </c>
      <c r="AE698" s="633">
        <f>AOUT!AE698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AOUT!U699</f>
        <v>0</v>
      </c>
      <c r="V699" s="633"/>
      <c r="W699" s="634"/>
      <c r="X699" s="21"/>
      <c r="Y699" s="208" t="s">
        <v>79</v>
      </c>
      <c r="Z699" s="633">
        <f>AOUT!Z699</f>
        <v>0</v>
      </c>
      <c r="AA699" s="633"/>
      <c r="AB699" s="634"/>
      <c r="AC699" s="49"/>
      <c r="AD699" s="208" t="s">
        <v>79</v>
      </c>
      <c r="AE699" s="633">
        <f>AOUT!AE699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AOUT!U700</f>
        <v>0</v>
      </c>
      <c r="V700" s="633"/>
      <c r="W700" s="634"/>
      <c r="X700" s="21"/>
      <c r="Y700" s="208" t="s">
        <v>50</v>
      </c>
      <c r="Z700" s="633">
        <f>AOUT!Z700</f>
        <v>0</v>
      </c>
      <c r="AA700" s="633"/>
      <c r="AB700" s="634"/>
      <c r="AC700" s="50"/>
      <c r="AD700" s="208" t="s">
        <v>50</v>
      </c>
      <c r="AE700" s="633">
        <f>AOUT!AE700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139</v>
      </c>
      <c r="L701" s="740"/>
      <c r="M701" s="740"/>
      <c r="N701" s="740"/>
      <c r="O701" s="598">
        <f>SUM(O697-O699+O700+O698)</f>
        <v>0</v>
      </c>
      <c r="P701" s="598"/>
      <c r="Q701" s="45"/>
      <c r="R701" s="37"/>
      <c r="S701" s="37"/>
      <c r="T701" s="208" t="s">
        <v>118</v>
      </c>
      <c r="U701" s="580">
        <f>AOUT!U705</f>
        <v>0</v>
      </c>
      <c r="V701" s="580"/>
      <c r="W701" s="46"/>
      <c r="X701" s="21"/>
      <c r="Y701" s="208" t="s">
        <v>118</v>
      </c>
      <c r="Z701" s="580">
        <f>AOUT!Z705</f>
        <v>0</v>
      </c>
      <c r="AA701" s="580"/>
      <c r="AB701" s="46"/>
      <c r="AC701" s="37"/>
      <c r="AD701" s="208" t="s">
        <v>118</v>
      </c>
      <c r="AE701" s="580">
        <f>AOUT!AE705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119</v>
      </c>
      <c r="U705" s="580">
        <f>U701+U702+U703-U704</f>
        <v>0</v>
      </c>
      <c r="V705" s="580"/>
      <c r="W705" s="46"/>
      <c r="X705" s="21"/>
      <c r="Y705" s="208" t="s">
        <v>119</v>
      </c>
      <c r="Z705" s="580">
        <f>Z701+Z702+Z703-Z704</f>
        <v>0</v>
      </c>
      <c r="AA705" s="580"/>
      <c r="AB705" s="46"/>
      <c r="AC705" s="21"/>
      <c r="AD705" s="208" t="s">
        <v>119</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AOUT!U708</f>
        <v>0</v>
      </c>
      <c r="V708" s="633"/>
      <c r="W708" s="634"/>
      <c r="X708" s="21"/>
      <c r="Y708" s="208" t="s">
        <v>92</v>
      </c>
      <c r="Z708" s="633">
        <f>AOUT!Z708</f>
        <v>0</v>
      </c>
      <c r="AA708" s="633"/>
      <c r="AB708" s="634"/>
      <c r="AC708" s="21"/>
      <c r="AD708" s="208" t="s">
        <v>96</v>
      </c>
      <c r="AE708" s="633">
        <f>AOUT!AE708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AOUT!U709</f>
        <v>0</v>
      </c>
      <c r="V709" s="633"/>
      <c r="W709" s="634"/>
      <c r="X709" s="21"/>
      <c r="Y709" s="208" t="s">
        <v>79</v>
      </c>
      <c r="Z709" s="633">
        <f>AOUT!Z709</f>
        <v>0</v>
      </c>
      <c r="AA709" s="633"/>
      <c r="AB709" s="634"/>
      <c r="AC709" s="21"/>
      <c r="AD709" s="208" t="s">
        <v>79</v>
      </c>
      <c r="AE709" s="633">
        <f>AOUT!AE709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AOUT!U710</f>
        <v>0</v>
      </c>
      <c r="V710" s="633"/>
      <c r="W710" s="634"/>
      <c r="X710" s="21"/>
      <c r="Y710" s="208" t="s">
        <v>50</v>
      </c>
      <c r="Z710" s="633">
        <f>AOUT!Z710</f>
        <v>0</v>
      </c>
      <c r="AA710" s="633"/>
      <c r="AB710" s="634"/>
      <c r="AC710" s="21"/>
      <c r="AD710" s="208" t="s">
        <v>50</v>
      </c>
      <c r="AE710" s="633">
        <f>AOUT!AE710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118</v>
      </c>
      <c r="U711" s="580">
        <f>AOUT!U715</f>
        <v>0</v>
      </c>
      <c r="V711" s="580"/>
      <c r="W711" s="46"/>
      <c r="X711" s="21"/>
      <c r="Y711" s="208" t="s">
        <v>118</v>
      </c>
      <c r="Z711" s="580">
        <f>AOUT!Z715</f>
        <v>0</v>
      </c>
      <c r="AA711" s="580"/>
      <c r="AB711" s="46"/>
      <c r="AC711" s="21"/>
      <c r="AD711" s="208" t="s">
        <v>118</v>
      </c>
      <c r="AE711" s="580">
        <f>AOUT!AE715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119</v>
      </c>
      <c r="U715" s="580">
        <f>U711+U712+U713-U714</f>
        <v>0</v>
      </c>
      <c r="V715" s="580"/>
      <c r="W715" s="46"/>
      <c r="X715" s="21"/>
      <c r="Y715" s="208" t="s">
        <v>119</v>
      </c>
      <c r="Z715" s="580">
        <f>Z711+Z712+Z713-Z714</f>
        <v>0</v>
      </c>
      <c r="AA715" s="580"/>
      <c r="AB715" s="46"/>
      <c r="AC715" s="21"/>
      <c r="AD715" s="208" t="s">
        <v>119</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AOUT!U718</f>
        <v>0</v>
      </c>
      <c r="V718" s="633"/>
      <c r="W718" s="634"/>
      <c r="X718" s="21"/>
      <c r="Y718" s="208" t="s">
        <v>93</v>
      </c>
      <c r="Z718" s="633">
        <f>AOUT!Z718</f>
        <v>0</v>
      </c>
      <c r="AA718" s="633"/>
      <c r="AB718" s="634"/>
      <c r="AC718" s="21"/>
      <c r="AD718" s="208" t="s">
        <v>97</v>
      </c>
      <c r="AE718" s="633">
        <f>AOUT!AE718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AOUT!U719</f>
        <v>0</v>
      </c>
      <c r="V719" s="633"/>
      <c r="W719" s="634"/>
      <c r="X719" s="21"/>
      <c r="Y719" s="208" t="s">
        <v>79</v>
      </c>
      <c r="Z719" s="633">
        <f>AOUT!Z719</f>
        <v>0</v>
      </c>
      <c r="AA719" s="633"/>
      <c r="AB719" s="634"/>
      <c r="AC719" s="21"/>
      <c r="AD719" s="208" t="s">
        <v>79</v>
      </c>
      <c r="AE719" s="633">
        <f>AOUT!AE719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AOUT!U720</f>
        <v>0</v>
      </c>
      <c r="V720" s="633"/>
      <c r="W720" s="634"/>
      <c r="X720" s="21"/>
      <c r="Y720" s="208" t="s">
        <v>50</v>
      </c>
      <c r="Z720" s="633">
        <f>AOUT!Z720</f>
        <v>0</v>
      </c>
      <c r="AA720" s="633"/>
      <c r="AB720" s="634"/>
      <c r="AC720" s="21"/>
      <c r="AD720" s="208" t="s">
        <v>50</v>
      </c>
      <c r="AE720" s="633">
        <f>AOUT!AE720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118</v>
      </c>
      <c r="U721" s="580">
        <f>AOUT!U725</f>
        <v>0</v>
      </c>
      <c r="V721" s="580"/>
      <c r="W721" s="46"/>
      <c r="X721" s="21"/>
      <c r="Y721" s="208" t="s">
        <v>118</v>
      </c>
      <c r="Z721" s="580">
        <f>AOUT!Z725</f>
        <v>0</v>
      </c>
      <c r="AA721" s="580"/>
      <c r="AB721" s="46"/>
      <c r="AC721" s="21"/>
      <c r="AD721" s="208" t="s">
        <v>118</v>
      </c>
      <c r="AE721" s="580">
        <f>AOUT!AE725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119</v>
      </c>
      <c r="U725" s="580">
        <f>U721+U722+U723-U724</f>
        <v>0</v>
      </c>
      <c r="V725" s="580"/>
      <c r="W725" s="46"/>
      <c r="X725" s="21"/>
      <c r="Y725" s="208" t="s">
        <v>119</v>
      </c>
      <c r="Z725" s="580">
        <f>Z721+Z722+Z723-Z724</f>
        <v>0</v>
      </c>
      <c r="AA725" s="580"/>
      <c r="AB725" s="46"/>
      <c r="AC725" s="21"/>
      <c r="AD725" s="208" t="s">
        <v>119</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AOUT!K731</f>
        <v>0</v>
      </c>
      <c r="L731" s="639"/>
      <c r="M731" s="640"/>
      <c r="N731" s="21"/>
      <c r="O731" s="208" t="s">
        <v>102</v>
      </c>
      <c r="P731" s="641">
        <f>AOUT!P731</f>
        <v>0</v>
      </c>
      <c r="Q731" s="639"/>
      <c r="R731" s="640"/>
      <c r="S731" s="424"/>
      <c r="T731" s="208" t="s">
        <v>307</v>
      </c>
      <c r="U731" s="641">
        <f>AOUT!U731</f>
        <v>0</v>
      </c>
      <c r="V731" s="639"/>
      <c r="W731" s="640"/>
      <c r="X731" s="21"/>
      <c r="Y731" s="208" t="s">
        <v>311</v>
      </c>
      <c r="Z731" s="641">
        <f>AOUT!Z731</f>
        <v>0</v>
      </c>
      <c r="AA731" s="639"/>
      <c r="AB731" s="640"/>
      <c r="AC731" s="21"/>
      <c r="AD731" s="208" t="s">
        <v>315</v>
      </c>
      <c r="AE731" s="641">
        <f>AOUT!AE731</f>
        <v>0</v>
      </c>
      <c r="AF731" s="639"/>
      <c r="AG731" s="640"/>
      <c r="AH731" s="37"/>
      <c r="AI731" s="208" t="s">
        <v>306</v>
      </c>
      <c r="AJ731" s="643">
        <f>AOUT!AJ731</f>
        <v>0</v>
      </c>
      <c r="AK731" s="644"/>
      <c r="AL731" s="21"/>
    </row>
    <row r="732" spans="1:40" ht="12.75" customHeight="1" x14ac:dyDescent="0.2">
      <c r="A732" s="21"/>
      <c r="B732" s="282"/>
      <c r="C732" s="289">
        <v>0</v>
      </c>
      <c r="D732" s="256"/>
      <c r="E732" s="289">
        <v>0</v>
      </c>
      <c r="F732" s="256"/>
      <c r="G732" s="285">
        <v>0</v>
      </c>
      <c r="H732" s="57"/>
      <c r="I732" s="219"/>
      <c r="J732" s="208" t="s">
        <v>79</v>
      </c>
      <c r="K732" s="641">
        <f>AOUT!K732</f>
        <v>0</v>
      </c>
      <c r="L732" s="639"/>
      <c r="M732" s="640"/>
      <c r="N732" s="21"/>
      <c r="O732" s="208" t="s">
        <v>79</v>
      </c>
      <c r="P732" s="641">
        <f>AOUT!P732</f>
        <v>0</v>
      </c>
      <c r="Q732" s="639"/>
      <c r="R732" s="640"/>
      <c r="S732" s="413"/>
      <c r="T732" s="208" t="s">
        <v>79</v>
      </c>
      <c r="U732" s="641">
        <f>AOUT!U732</f>
        <v>0</v>
      </c>
      <c r="V732" s="639"/>
      <c r="W732" s="640"/>
      <c r="X732" s="21"/>
      <c r="Y732" s="208" t="s">
        <v>79</v>
      </c>
      <c r="Z732" s="641">
        <f>AOUT!Z732</f>
        <v>0</v>
      </c>
      <c r="AA732" s="639"/>
      <c r="AB732" s="640"/>
      <c r="AC732" s="21"/>
      <c r="AD732" s="208" t="s">
        <v>79</v>
      </c>
      <c r="AE732" s="641">
        <f>AOUT!AE732</f>
        <v>0</v>
      </c>
      <c r="AF732" s="639"/>
      <c r="AG732" s="640"/>
      <c r="AH732" s="37"/>
      <c r="AI732" s="208" t="s">
        <v>79</v>
      </c>
      <c r="AJ732" s="643">
        <f>AOUT!AJ732</f>
        <v>0</v>
      </c>
      <c r="AK732" s="644"/>
      <c r="AL732" s="21"/>
    </row>
    <row r="733" spans="1:40" ht="12.75" customHeight="1" x14ac:dyDescent="0.2">
      <c r="A733" s="21"/>
      <c r="B733" s="282"/>
      <c r="C733" s="289">
        <v>0</v>
      </c>
      <c r="D733" s="256"/>
      <c r="E733" s="289">
        <v>0</v>
      </c>
      <c r="F733" s="256"/>
      <c r="G733" s="286">
        <v>0</v>
      </c>
      <c r="H733" s="57"/>
      <c r="I733" s="79"/>
      <c r="J733" s="208" t="s">
        <v>80</v>
      </c>
      <c r="K733" s="641">
        <f>AOUT!K733</f>
        <v>0</v>
      </c>
      <c r="L733" s="639"/>
      <c r="M733" s="640"/>
      <c r="N733" s="21"/>
      <c r="O733" s="208" t="s">
        <v>80</v>
      </c>
      <c r="P733" s="641">
        <f>AOUT!P733</f>
        <v>0</v>
      </c>
      <c r="Q733" s="639"/>
      <c r="R733" s="640"/>
      <c r="S733" s="412"/>
      <c r="T733" s="208" t="s">
        <v>80</v>
      </c>
      <c r="U733" s="641">
        <f>AOUT!U733</f>
        <v>0</v>
      </c>
      <c r="V733" s="639"/>
      <c r="W733" s="640"/>
      <c r="X733" s="21"/>
      <c r="Y733" s="208" t="s">
        <v>80</v>
      </c>
      <c r="Z733" s="641">
        <f>AOUT!Z733</f>
        <v>0</v>
      </c>
      <c r="AA733" s="639"/>
      <c r="AB733" s="640"/>
      <c r="AC733" s="21"/>
      <c r="AD733" s="208" t="s">
        <v>80</v>
      </c>
      <c r="AE733" s="641">
        <f>AOUT!AE733</f>
        <v>0</v>
      </c>
      <c r="AF733" s="639"/>
      <c r="AG733" s="640"/>
      <c r="AH733" s="37"/>
      <c r="AI733" s="208" t="s">
        <v>80</v>
      </c>
      <c r="AJ733" s="643">
        <f>AOUT!AJ733</f>
        <v>0</v>
      </c>
      <c r="AK733" s="644"/>
      <c r="AL733" s="21"/>
    </row>
    <row r="734" spans="1:40" ht="12.75" customHeight="1" x14ac:dyDescent="0.2">
      <c r="A734" s="21"/>
      <c r="B734" s="282"/>
      <c r="C734" s="289">
        <v>0</v>
      </c>
      <c r="D734" s="415"/>
      <c r="E734" s="289">
        <v>0</v>
      </c>
      <c r="F734" s="415"/>
      <c r="G734" s="286">
        <v>0</v>
      </c>
      <c r="H734" s="57"/>
      <c r="I734" s="79"/>
      <c r="J734" s="208" t="s">
        <v>118</v>
      </c>
      <c r="K734" s="642">
        <f>AOUT!K738</f>
        <v>0</v>
      </c>
      <c r="L734" s="642"/>
      <c r="M734" s="425"/>
      <c r="N734" s="21"/>
      <c r="O734" s="208" t="s">
        <v>118</v>
      </c>
      <c r="P734" s="642">
        <f>AOUT!P738</f>
        <v>0</v>
      </c>
      <c r="Q734" s="642"/>
      <c r="R734" s="425"/>
      <c r="S734" s="412"/>
      <c r="T734" s="208" t="s">
        <v>118</v>
      </c>
      <c r="U734" s="642">
        <f>AOUT!U738</f>
        <v>0</v>
      </c>
      <c r="V734" s="642"/>
      <c r="W734" s="425"/>
      <c r="X734" s="21"/>
      <c r="Y734" s="208" t="s">
        <v>118</v>
      </c>
      <c r="Z734" s="642">
        <f>AOUT!Z738</f>
        <v>0</v>
      </c>
      <c r="AA734" s="642"/>
      <c r="AB734" s="425"/>
      <c r="AD734" s="208" t="s">
        <v>118</v>
      </c>
      <c r="AE734" s="642">
        <f>AOUT!AE738</f>
        <v>0</v>
      </c>
      <c r="AF734" s="642"/>
      <c r="AG734" s="425"/>
      <c r="AH734" s="21"/>
      <c r="AI734" s="208" t="s">
        <v>118</v>
      </c>
      <c r="AJ734" s="645">
        <f>AOUT!AJ738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119</v>
      </c>
      <c r="K738" s="624">
        <f>K734+K735+K736-K737</f>
        <v>0</v>
      </c>
      <c r="L738" s="624"/>
      <c r="M738" s="45"/>
      <c r="N738" s="21"/>
      <c r="O738" s="208" t="s">
        <v>119</v>
      </c>
      <c r="P738" s="624">
        <f>P734+P735+P736-P737</f>
        <v>0</v>
      </c>
      <c r="Q738" s="624"/>
      <c r="R738" s="45"/>
      <c r="S738" s="412"/>
      <c r="T738" s="208" t="s">
        <v>119</v>
      </c>
      <c r="U738" s="624">
        <f>U734+U735+U736-U737</f>
        <v>0</v>
      </c>
      <c r="V738" s="624"/>
      <c r="W738" s="45"/>
      <c r="X738" s="21"/>
      <c r="Y738" s="208" t="s">
        <v>119</v>
      </c>
      <c r="Z738" s="624">
        <f>Z734+Z735+Z736-Z737</f>
        <v>0</v>
      </c>
      <c r="AA738" s="624"/>
      <c r="AB738" s="45"/>
      <c r="AD738" s="208" t="s">
        <v>119</v>
      </c>
      <c r="AE738" s="624">
        <f>AE734+AE735+AE736-AE737</f>
        <v>0</v>
      </c>
      <c r="AF738" s="624"/>
      <c r="AG738" s="45"/>
      <c r="AH738" s="21"/>
      <c r="AI738" s="208" t="s">
        <v>119</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AOUT!K741</f>
        <v>0</v>
      </c>
      <c r="L741" s="639"/>
      <c r="M741" s="640"/>
      <c r="N741" s="21"/>
      <c r="O741" s="208" t="s">
        <v>103</v>
      </c>
      <c r="P741" s="641">
        <f>AOUT!P741</f>
        <v>0</v>
      </c>
      <c r="Q741" s="639"/>
      <c r="R741" s="640"/>
      <c r="S741" s="424"/>
      <c r="T741" s="208" t="s">
        <v>308</v>
      </c>
      <c r="U741" s="641">
        <f>AOUT!U741</f>
        <v>0</v>
      </c>
      <c r="V741" s="639"/>
      <c r="W741" s="640"/>
      <c r="X741" s="21"/>
      <c r="Y741" s="208" t="s">
        <v>312</v>
      </c>
      <c r="Z741" s="641">
        <f>AOUT!Z741</f>
        <v>0</v>
      </c>
      <c r="AA741" s="639"/>
      <c r="AB741" s="640"/>
      <c r="AC741" s="21"/>
      <c r="AD741" s="208" t="s">
        <v>316</v>
      </c>
      <c r="AE741" s="641">
        <f>AOUT!AE741</f>
        <v>0</v>
      </c>
      <c r="AF741" s="639"/>
      <c r="AG741" s="640"/>
      <c r="AH741" s="37"/>
      <c r="AI741" s="208" t="s">
        <v>305</v>
      </c>
      <c r="AJ741" s="643">
        <f>AOUT!AJ741</f>
        <v>0</v>
      </c>
      <c r="AK741" s="644"/>
      <c r="AL741" s="21"/>
    </row>
    <row r="742" spans="1:39" ht="12.75" customHeight="1" x14ac:dyDescent="0.2">
      <c r="A742" s="21"/>
      <c r="B742" s="282"/>
      <c r="C742" s="289">
        <v>0</v>
      </c>
      <c r="D742" s="415"/>
      <c r="E742" s="289">
        <v>0</v>
      </c>
      <c r="F742" s="415"/>
      <c r="G742" s="286">
        <v>0</v>
      </c>
      <c r="H742" s="57"/>
      <c r="I742" s="80"/>
      <c r="J742" s="208" t="s">
        <v>79</v>
      </c>
      <c r="K742" s="641">
        <f>AOUT!K742</f>
        <v>0</v>
      </c>
      <c r="L742" s="639"/>
      <c r="M742" s="640"/>
      <c r="N742" s="21"/>
      <c r="O742" s="208" t="s">
        <v>79</v>
      </c>
      <c r="P742" s="641">
        <f>AOUT!P742</f>
        <v>0</v>
      </c>
      <c r="Q742" s="639"/>
      <c r="R742" s="640"/>
      <c r="S742" s="424"/>
      <c r="T742" s="208" t="s">
        <v>79</v>
      </c>
      <c r="U742" s="641">
        <f>AOUT!U742</f>
        <v>0</v>
      </c>
      <c r="V742" s="639"/>
      <c r="W742" s="640"/>
      <c r="X742" s="21"/>
      <c r="Y742" s="208" t="s">
        <v>79</v>
      </c>
      <c r="Z742" s="641">
        <f>AOUT!Z742</f>
        <v>0</v>
      </c>
      <c r="AA742" s="639"/>
      <c r="AB742" s="640"/>
      <c r="AC742" s="21"/>
      <c r="AD742" s="208" t="s">
        <v>79</v>
      </c>
      <c r="AE742" s="641">
        <f>AOUT!AE742</f>
        <v>0</v>
      </c>
      <c r="AF742" s="639"/>
      <c r="AG742" s="640"/>
      <c r="AH742" s="37"/>
      <c r="AI742" s="208" t="s">
        <v>79</v>
      </c>
      <c r="AJ742" s="643">
        <f>AOUT!AJ742</f>
        <v>0</v>
      </c>
      <c r="AK742" s="644"/>
      <c r="AL742" s="21"/>
    </row>
    <row r="743" spans="1:39" ht="12.75" customHeight="1" x14ac:dyDescent="0.2">
      <c r="A743" s="21"/>
      <c r="B743" s="282"/>
      <c r="C743" s="289">
        <v>0</v>
      </c>
      <c r="D743" s="415"/>
      <c r="E743" s="289">
        <v>0</v>
      </c>
      <c r="F743" s="415"/>
      <c r="G743" s="286">
        <v>0</v>
      </c>
      <c r="H743" s="57"/>
      <c r="I743" s="80"/>
      <c r="J743" s="208" t="s">
        <v>50</v>
      </c>
      <c r="K743" s="641">
        <f>AOUT!K743</f>
        <v>0</v>
      </c>
      <c r="L743" s="639"/>
      <c r="M743" s="640"/>
      <c r="N743" s="21"/>
      <c r="O743" s="208" t="s">
        <v>50</v>
      </c>
      <c r="P743" s="641">
        <f>AOUT!P743</f>
        <v>0</v>
      </c>
      <c r="Q743" s="639"/>
      <c r="R743" s="640"/>
      <c r="S743" s="424"/>
      <c r="T743" s="208" t="s">
        <v>50</v>
      </c>
      <c r="U743" s="641">
        <f>AOUT!U743</f>
        <v>0</v>
      </c>
      <c r="V743" s="639"/>
      <c r="W743" s="640"/>
      <c r="X743" s="21"/>
      <c r="Y743" s="208" t="s">
        <v>50</v>
      </c>
      <c r="Z743" s="641">
        <f>AOUT!Z743</f>
        <v>0</v>
      </c>
      <c r="AA743" s="639"/>
      <c r="AB743" s="640"/>
      <c r="AC743" s="21"/>
      <c r="AD743" s="208" t="s">
        <v>50</v>
      </c>
      <c r="AE743" s="641">
        <f>AOUT!AE743</f>
        <v>0</v>
      </c>
      <c r="AF743" s="639"/>
      <c r="AG743" s="640"/>
      <c r="AH743" s="37"/>
      <c r="AI743" s="208" t="s">
        <v>50</v>
      </c>
      <c r="AJ743" s="643">
        <f>AOUT!AJ743</f>
        <v>0</v>
      </c>
      <c r="AK743" s="644"/>
      <c r="AL743" s="21"/>
    </row>
    <row r="744" spans="1:39" ht="12.75" customHeight="1" x14ac:dyDescent="0.2">
      <c r="A744" s="21"/>
      <c r="B744" s="282"/>
      <c r="C744" s="289">
        <v>0</v>
      </c>
      <c r="D744" s="415"/>
      <c r="E744" s="289">
        <v>0</v>
      </c>
      <c r="F744" s="415"/>
      <c r="G744" s="286">
        <v>0</v>
      </c>
      <c r="H744" s="57"/>
      <c r="I744" s="80"/>
      <c r="J744" s="208" t="s">
        <v>118</v>
      </c>
      <c r="K744" s="642">
        <f>AOUT!K748</f>
        <v>0</v>
      </c>
      <c r="L744" s="642"/>
      <c r="M744" s="425"/>
      <c r="N744" s="21"/>
      <c r="O744" s="208" t="s">
        <v>118</v>
      </c>
      <c r="P744" s="642">
        <f>AOUT!P748</f>
        <v>0</v>
      </c>
      <c r="Q744" s="642"/>
      <c r="R744" s="425"/>
      <c r="S744" s="424"/>
      <c r="T744" s="208" t="s">
        <v>118</v>
      </c>
      <c r="U744" s="642">
        <f>AOUT!U748</f>
        <v>0</v>
      </c>
      <c r="V744" s="642"/>
      <c r="W744" s="425"/>
      <c r="X744" s="21"/>
      <c r="Y744" s="208" t="s">
        <v>118</v>
      </c>
      <c r="Z744" s="642">
        <f>AOUT!Z748</f>
        <v>0</v>
      </c>
      <c r="AA744" s="642"/>
      <c r="AB744" s="425"/>
      <c r="AD744" s="208" t="s">
        <v>118</v>
      </c>
      <c r="AE744" s="642">
        <f>AOUT!AE748</f>
        <v>0</v>
      </c>
      <c r="AF744" s="642"/>
      <c r="AG744" s="425"/>
      <c r="AH744" s="21"/>
      <c r="AI744" s="208" t="s">
        <v>118</v>
      </c>
      <c r="AJ744" s="645">
        <f>AOUT!AJ748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119</v>
      </c>
      <c r="K748" s="624">
        <f>K744+K745+K746-K747</f>
        <v>0</v>
      </c>
      <c r="L748" s="624"/>
      <c r="M748" s="45"/>
      <c r="N748" s="21"/>
      <c r="O748" s="208" t="s">
        <v>119</v>
      </c>
      <c r="P748" s="624">
        <f>P744+P745+P746-P747</f>
        <v>0</v>
      </c>
      <c r="Q748" s="624"/>
      <c r="R748" s="45"/>
      <c r="S748" s="426"/>
      <c r="T748" s="208" t="s">
        <v>119</v>
      </c>
      <c r="U748" s="624">
        <f>U744+U745+U746-U747</f>
        <v>0</v>
      </c>
      <c r="V748" s="624"/>
      <c r="W748" s="45"/>
      <c r="X748" s="21"/>
      <c r="Y748" s="208" t="s">
        <v>119</v>
      </c>
      <c r="Z748" s="624">
        <f>Z744+Z745+Z746-Z747</f>
        <v>0</v>
      </c>
      <c r="AA748" s="624"/>
      <c r="AB748" s="45"/>
      <c r="AD748" s="208" t="s">
        <v>119</v>
      </c>
      <c r="AE748" s="624">
        <f>AE744+AE745+AE746-AE747</f>
        <v>0</v>
      </c>
      <c r="AF748" s="624"/>
      <c r="AG748" s="45"/>
      <c r="AH748" s="21"/>
      <c r="AI748" s="208" t="s">
        <v>119</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AOUT!K751</f>
        <v>0</v>
      </c>
      <c r="L751" s="639"/>
      <c r="M751" s="640"/>
      <c r="N751" s="21"/>
      <c r="O751" s="208" t="s">
        <v>104</v>
      </c>
      <c r="P751" s="641">
        <f>AOUT!P751</f>
        <v>0</v>
      </c>
      <c r="Q751" s="639"/>
      <c r="R751" s="640"/>
      <c r="S751" s="426"/>
      <c r="T751" s="208" t="s">
        <v>309</v>
      </c>
      <c r="U751" s="641">
        <f>AOUT!U751</f>
        <v>0</v>
      </c>
      <c r="V751" s="639"/>
      <c r="W751" s="640"/>
      <c r="X751" s="21"/>
      <c r="Y751" s="208" t="s">
        <v>313</v>
      </c>
      <c r="Z751" s="641">
        <f>AOUT!Z751</f>
        <v>0</v>
      </c>
      <c r="AA751" s="639"/>
      <c r="AB751" s="640"/>
      <c r="AC751" s="21"/>
      <c r="AD751" s="208" t="s">
        <v>302</v>
      </c>
      <c r="AE751" s="641">
        <f>AOUT!AE751</f>
        <v>0</v>
      </c>
      <c r="AF751" s="639"/>
      <c r="AG751" s="640"/>
      <c r="AH751" s="37"/>
      <c r="AI751" s="208" t="s">
        <v>304</v>
      </c>
      <c r="AJ751" s="643">
        <f>AOUT!AJ751</f>
        <v>0</v>
      </c>
      <c r="AK751" s="644"/>
      <c r="AL751" s="21"/>
    </row>
    <row r="752" spans="1:39" ht="12.75" customHeight="1" x14ac:dyDescent="0.2">
      <c r="A752" s="21"/>
      <c r="B752" s="282"/>
      <c r="C752" s="289">
        <v>0</v>
      </c>
      <c r="D752" s="415"/>
      <c r="E752" s="289">
        <v>0</v>
      </c>
      <c r="F752" s="415"/>
      <c r="G752" s="286">
        <v>0</v>
      </c>
      <c r="H752" s="57"/>
      <c r="I752" s="83"/>
      <c r="J752" s="208" t="s">
        <v>79</v>
      </c>
      <c r="K752" s="641">
        <f>AOUT!K752</f>
        <v>0</v>
      </c>
      <c r="L752" s="639"/>
      <c r="M752" s="640"/>
      <c r="N752" s="21"/>
      <c r="O752" s="208" t="s">
        <v>79</v>
      </c>
      <c r="P752" s="641">
        <f>AOUT!P752</f>
        <v>0</v>
      </c>
      <c r="Q752" s="639"/>
      <c r="R752" s="640"/>
      <c r="S752" s="426"/>
      <c r="T752" s="208" t="s">
        <v>79</v>
      </c>
      <c r="U752" s="641">
        <f>AOUT!U752</f>
        <v>0</v>
      </c>
      <c r="V752" s="639"/>
      <c r="W752" s="640"/>
      <c r="X752" s="21"/>
      <c r="Y752" s="208" t="s">
        <v>79</v>
      </c>
      <c r="Z752" s="641">
        <f>AOUT!Z752</f>
        <v>0</v>
      </c>
      <c r="AA752" s="639"/>
      <c r="AB752" s="640"/>
      <c r="AC752" s="21"/>
      <c r="AD752" s="208" t="s">
        <v>79</v>
      </c>
      <c r="AE752" s="641">
        <f>AOUT!AE752</f>
        <v>0</v>
      </c>
      <c r="AF752" s="639"/>
      <c r="AG752" s="640"/>
      <c r="AH752" s="37"/>
      <c r="AI752" s="208" t="s">
        <v>79</v>
      </c>
      <c r="AJ752" s="643">
        <f>AOUT!AJ752</f>
        <v>0</v>
      </c>
      <c r="AK752" s="644"/>
      <c r="AL752" s="21"/>
    </row>
    <row r="753" spans="1:39" ht="12.75" customHeight="1" x14ac:dyDescent="0.2">
      <c r="A753" s="21"/>
      <c r="B753" s="282"/>
      <c r="C753" s="289">
        <v>0</v>
      </c>
      <c r="D753" s="415"/>
      <c r="E753" s="289">
        <v>0</v>
      </c>
      <c r="F753" s="415"/>
      <c r="G753" s="286">
        <v>0</v>
      </c>
      <c r="H753" s="57"/>
      <c r="I753" s="83"/>
      <c r="J753" s="208" t="s">
        <v>50</v>
      </c>
      <c r="K753" s="641">
        <f>AOUT!K753</f>
        <v>0</v>
      </c>
      <c r="L753" s="639"/>
      <c r="M753" s="640"/>
      <c r="N753" s="21"/>
      <c r="O753" s="208" t="s">
        <v>50</v>
      </c>
      <c r="P753" s="641">
        <f>AOUT!P753</f>
        <v>0</v>
      </c>
      <c r="Q753" s="639"/>
      <c r="R753" s="640"/>
      <c r="S753" s="426"/>
      <c r="T753" s="208" t="s">
        <v>50</v>
      </c>
      <c r="U753" s="641">
        <f>AOUT!U753</f>
        <v>0</v>
      </c>
      <c r="V753" s="639"/>
      <c r="W753" s="640"/>
      <c r="X753" s="21"/>
      <c r="Y753" s="208" t="s">
        <v>50</v>
      </c>
      <c r="Z753" s="641">
        <f>AOUT!Z753</f>
        <v>0</v>
      </c>
      <c r="AA753" s="639"/>
      <c r="AB753" s="640"/>
      <c r="AC753" s="21"/>
      <c r="AD753" s="208" t="s">
        <v>50</v>
      </c>
      <c r="AE753" s="641">
        <f>AOUT!AE753</f>
        <v>0</v>
      </c>
      <c r="AF753" s="639"/>
      <c r="AG753" s="640"/>
      <c r="AH753" s="37"/>
      <c r="AI753" s="208" t="s">
        <v>50</v>
      </c>
      <c r="AJ753" s="643">
        <f>AOUT!AJ753</f>
        <v>0</v>
      </c>
      <c r="AK753" s="644"/>
      <c r="AL753" s="21"/>
    </row>
    <row r="754" spans="1:39" ht="12.75" customHeight="1" x14ac:dyDescent="0.2">
      <c r="A754" s="21"/>
      <c r="B754" s="282"/>
      <c r="C754" s="289">
        <v>0</v>
      </c>
      <c r="D754" s="415"/>
      <c r="E754" s="289">
        <v>0</v>
      </c>
      <c r="F754" s="415"/>
      <c r="G754" s="286">
        <v>0</v>
      </c>
      <c r="H754" s="57"/>
      <c r="I754" s="83"/>
      <c r="J754" s="208" t="s">
        <v>118</v>
      </c>
      <c r="K754" s="642">
        <f>AOUT!K758</f>
        <v>0</v>
      </c>
      <c r="L754" s="642"/>
      <c r="M754" s="425"/>
      <c r="N754" s="21"/>
      <c r="O754" s="208" t="s">
        <v>118</v>
      </c>
      <c r="P754" s="642">
        <f>AOUT!P758</f>
        <v>0</v>
      </c>
      <c r="Q754" s="642"/>
      <c r="R754" s="425"/>
      <c r="S754" s="426"/>
      <c r="T754" s="208" t="s">
        <v>118</v>
      </c>
      <c r="U754" s="642">
        <f>AOUT!U758</f>
        <v>0</v>
      </c>
      <c r="V754" s="642"/>
      <c r="W754" s="425"/>
      <c r="X754" s="21"/>
      <c r="Y754" s="208" t="s">
        <v>118</v>
      </c>
      <c r="Z754" s="642">
        <f>AOUT!Z758</f>
        <v>0</v>
      </c>
      <c r="AA754" s="642"/>
      <c r="AB754" s="425"/>
      <c r="AD754" s="208" t="s">
        <v>118</v>
      </c>
      <c r="AE754" s="642">
        <f>AOUT!AE758</f>
        <v>0</v>
      </c>
      <c r="AF754" s="642"/>
      <c r="AG754" s="425"/>
      <c r="AH754" s="21"/>
      <c r="AI754" s="208" t="s">
        <v>118</v>
      </c>
      <c r="AJ754" s="645">
        <f>AOUT!AJ758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119</v>
      </c>
      <c r="K758" s="624">
        <f>K754+K755+K756-K757</f>
        <v>0</v>
      </c>
      <c r="L758" s="624"/>
      <c r="M758" s="45"/>
      <c r="N758" s="21"/>
      <c r="O758" s="208" t="s">
        <v>119</v>
      </c>
      <c r="P758" s="624">
        <f>P754+P755+P756-P757</f>
        <v>0</v>
      </c>
      <c r="Q758" s="624"/>
      <c r="R758" s="45"/>
      <c r="S758" s="426"/>
      <c r="T758" s="208" t="s">
        <v>119</v>
      </c>
      <c r="U758" s="624">
        <f>U754+U755+U756-U757</f>
        <v>0</v>
      </c>
      <c r="V758" s="624"/>
      <c r="W758" s="45"/>
      <c r="X758" s="21"/>
      <c r="Y758" s="208" t="s">
        <v>119</v>
      </c>
      <c r="Z758" s="624">
        <f>Z754+Z755+Z756-Z757</f>
        <v>0</v>
      </c>
      <c r="AA758" s="624"/>
      <c r="AB758" s="45"/>
      <c r="AD758" s="208" t="s">
        <v>119</v>
      </c>
      <c r="AE758" s="624">
        <f>AE754+AE755+AE756-AE757</f>
        <v>0</v>
      </c>
      <c r="AF758" s="624"/>
      <c r="AG758" s="45"/>
      <c r="AH758" s="21"/>
      <c r="AI758" s="208" t="s">
        <v>119</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AOUT!K761</f>
        <v>0</v>
      </c>
      <c r="L761" s="639"/>
      <c r="M761" s="640"/>
      <c r="N761" s="21"/>
      <c r="O761" s="208" t="s">
        <v>105</v>
      </c>
      <c r="P761" s="641">
        <f>AOUT!P761</f>
        <v>0</v>
      </c>
      <c r="Q761" s="639"/>
      <c r="R761" s="640"/>
      <c r="S761" s="426"/>
      <c r="T761" s="208" t="s">
        <v>310</v>
      </c>
      <c r="U761" s="641">
        <f>AOUT!U761</f>
        <v>0</v>
      </c>
      <c r="V761" s="639"/>
      <c r="W761" s="640"/>
      <c r="X761" s="21"/>
      <c r="Y761" s="208" t="s">
        <v>314</v>
      </c>
      <c r="Z761" s="641">
        <f>AOUT!Z761</f>
        <v>0</v>
      </c>
      <c r="AA761" s="639"/>
      <c r="AB761" s="640"/>
      <c r="AC761" s="21"/>
      <c r="AD761" s="208" t="s">
        <v>317</v>
      </c>
      <c r="AE761" s="641">
        <f>AOUT!AE761</f>
        <v>0</v>
      </c>
      <c r="AF761" s="639"/>
      <c r="AG761" s="640"/>
      <c r="AH761" s="37"/>
      <c r="AI761" s="208" t="s">
        <v>303</v>
      </c>
      <c r="AJ761" s="643">
        <f>AOUT!AJ761</f>
        <v>0</v>
      </c>
      <c r="AK761" s="644"/>
      <c r="AL761" s="21"/>
    </row>
    <row r="762" spans="1:39" ht="12.75" customHeight="1" x14ac:dyDescent="0.2">
      <c r="A762" s="21"/>
      <c r="B762" s="282"/>
      <c r="C762" s="289">
        <v>0</v>
      </c>
      <c r="D762" s="415"/>
      <c r="E762" s="289">
        <v>0</v>
      </c>
      <c r="F762" s="415"/>
      <c r="G762" s="286">
        <v>0</v>
      </c>
      <c r="H762" s="57"/>
      <c r="I762" s="83"/>
      <c r="J762" s="208" t="s">
        <v>79</v>
      </c>
      <c r="K762" s="641">
        <f>AOUT!K762</f>
        <v>0</v>
      </c>
      <c r="L762" s="639"/>
      <c r="M762" s="640"/>
      <c r="N762" s="21"/>
      <c r="O762" s="208" t="s">
        <v>79</v>
      </c>
      <c r="P762" s="641">
        <f>AOUT!P762</f>
        <v>0</v>
      </c>
      <c r="Q762" s="639"/>
      <c r="R762" s="640"/>
      <c r="S762" s="426"/>
      <c r="T762" s="208" t="s">
        <v>79</v>
      </c>
      <c r="U762" s="641">
        <f>AOUT!U762</f>
        <v>0</v>
      </c>
      <c r="V762" s="639"/>
      <c r="W762" s="640"/>
      <c r="X762" s="21"/>
      <c r="Y762" s="208" t="s">
        <v>79</v>
      </c>
      <c r="Z762" s="641">
        <f>AOUT!Z762</f>
        <v>0</v>
      </c>
      <c r="AA762" s="639"/>
      <c r="AB762" s="640"/>
      <c r="AC762" s="21"/>
      <c r="AD762" s="208" t="s">
        <v>79</v>
      </c>
      <c r="AE762" s="641">
        <f>AOUT!AE762</f>
        <v>0</v>
      </c>
      <c r="AF762" s="639"/>
      <c r="AG762" s="640"/>
      <c r="AH762" s="37"/>
      <c r="AI762" s="208" t="s">
        <v>79</v>
      </c>
      <c r="AJ762" s="643">
        <f>AOUT!AJ762</f>
        <v>0</v>
      </c>
      <c r="AK762" s="644"/>
      <c r="AL762" s="21"/>
    </row>
    <row r="763" spans="1:39" ht="12.75" customHeight="1" x14ac:dyDescent="0.2">
      <c r="A763" s="21"/>
      <c r="B763" s="282"/>
      <c r="C763" s="289">
        <v>0</v>
      </c>
      <c r="D763" s="415"/>
      <c r="E763" s="289">
        <v>0</v>
      </c>
      <c r="F763" s="415"/>
      <c r="G763" s="286">
        <v>0</v>
      </c>
      <c r="H763" s="57"/>
      <c r="I763" s="83"/>
      <c r="J763" s="208" t="s">
        <v>50</v>
      </c>
      <c r="K763" s="641">
        <f>AOUT!K763</f>
        <v>0</v>
      </c>
      <c r="L763" s="639"/>
      <c r="M763" s="640"/>
      <c r="N763" s="21"/>
      <c r="O763" s="208" t="s">
        <v>50</v>
      </c>
      <c r="P763" s="641">
        <f>AOUT!P763</f>
        <v>0</v>
      </c>
      <c r="Q763" s="639"/>
      <c r="R763" s="640"/>
      <c r="S763" s="424"/>
      <c r="T763" s="208" t="s">
        <v>50</v>
      </c>
      <c r="U763" s="641">
        <f>AOUT!U763</f>
        <v>0</v>
      </c>
      <c r="V763" s="639"/>
      <c r="W763" s="640"/>
      <c r="X763" s="21"/>
      <c r="Y763" s="208" t="s">
        <v>50</v>
      </c>
      <c r="Z763" s="641">
        <f>AOUT!Z763</f>
        <v>0</v>
      </c>
      <c r="AA763" s="639"/>
      <c r="AB763" s="640"/>
      <c r="AC763" s="21"/>
      <c r="AD763" s="208" t="s">
        <v>50</v>
      </c>
      <c r="AE763" s="641">
        <f>AOUT!AE763</f>
        <v>0</v>
      </c>
      <c r="AF763" s="639"/>
      <c r="AG763" s="640"/>
      <c r="AH763" s="37"/>
      <c r="AI763" s="208" t="s">
        <v>50</v>
      </c>
      <c r="AJ763" s="643">
        <f>AOUT!AJ763</f>
        <v>0</v>
      </c>
      <c r="AK763" s="644"/>
      <c r="AL763" s="21"/>
    </row>
    <row r="764" spans="1:39" ht="12.75" customHeight="1" x14ac:dyDescent="0.2">
      <c r="A764" s="21"/>
      <c r="B764" s="282"/>
      <c r="C764" s="289">
        <v>0</v>
      </c>
      <c r="D764" s="415"/>
      <c r="E764" s="289">
        <v>0</v>
      </c>
      <c r="F764" s="415"/>
      <c r="G764" s="286">
        <v>0</v>
      </c>
      <c r="H764" s="57"/>
      <c r="I764" s="83"/>
      <c r="J764" s="208" t="s">
        <v>118</v>
      </c>
      <c r="K764" s="624">
        <f>AOUT!K768</f>
        <v>0</v>
      </c>
      <c r="L764" s="624"/>
      <c r="M764" s="425"/>
      <c r="N764" s="21"/>
      <c r="O764" s="208" t="s">
        <v>118</v>
      </c>
      <c r="P764" s="642">
        <f>AOUT!P768</f>
        <v>0</v>
      </c>
      <c r="Q764" s="642"/>
      <c r="R764" s="425"/>
      <c r="S764" s="413"/>
      <c r="T764" s="208" t="s">
        <v>118</v>
      </c>
      <c r="U764" s="642">
        <f>AOUT!U768</f>
        <v>0</v>
      </c>
      <c r="V764" s="642"/>
      <c r="W764" s="425"/>
      <c r="X764" s="21"/>
      <c r="Y764" s="208" t="s">
        <v>118</v>
      </c>
      <c r="Z764" s="642">
        <f>AOUT!Z768</f>
        <v>0</v>
      </c>
      <c r="AA764" s="642"/>
      <c r="AB764" s="425"/>
      <c r="AD764" s="208" t="s">
        <v>118</v>
      </c>
      <c r="AE764" s="642">
        <f>AOUT!AE768</f>
        <v>0</v>
      </c>
      <c r="AF764" s="642"/>
      <c r="AG764" s="425"/>
      <c r="AH764" s="21"/>
      <c r="AI764" s="208" t="s">
        <v>118</v>
      </c>
      <c r="AJ764" s="645">
        <f>AOUT!AJ768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119</v>
      </c>
      <c r="K768" s="624">
        <f>K764+K765+K766-K767</f>
        <v>0</v>
      </c>
      <c r="L768" s="624"/>
      <c r="M768" s="45"/>
      <c r="N768" s="21"/>
      <c r="O768" s="208" t="s">
        <v>119</v>
      </c>
      <c r="P768" s="624">
        <f>P764+P765+P766-P767</f>
        <v>0</v>
      </c>
      <c r="Q768" s="624"/>
      <c r="R768" s="45"/>
      <c r="S768" s="412"/>
      <c r="T768" s="208" t="s">
        <v>119</v>
      </c>
      <c r="U768" s="624">
        <f>U764+U765+U766-U767</f>
        <v>0</v>
      </c>
      <c r="V768" s="624"/>
      <c r="W768" s="45"/>
      <c r="X768" s="21"/>
      <c r="Y768" s="208" t="s">
        <v>119</v>
      </c>
      <c r="Z768" s="624">
        <f>Z764+Z765+Z766-Z767</f>
        <v>0</v>
      </c>
      <c r="AA768" s="624"/>
      <c r="AB768" s="45"/>
      <c r="AD768" s="208" t="s">
        <v>119</v>
      </c>
      <c r="AE768" s="624">
        <f>AE764+AE765+AE766-AE767</f>
        <v>0</v>
      </c>
      <c r="AF768" s="624"/>
      <c r="AG768" s="45"/>
      <c r="AH768" s="21"/>
      <c r="AI768" s="208" t="s">
        <v>119</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Df1lekqUj+BsK43Jtxpy4ESDV6c2MdG0Dit/yx+sSba9UdTG0OgUlq+JHe0uMuG0qJay4ANIojylWWwUES6aTA==" saltValue="ols3XvLMCbjxzboHYC078Q=="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194</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AOUT'!J40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SUM(SEPTEMBRE!$B$7)</f>
        <v>0</v>
      </c>
      <c r="J9" s="245"/>
      <c r="K9" s="42"/>
    </row>
    <row r="10" spans="1:11" ht="15.6" customHeight="1" x14ac:dyDescent="0.2">
      <c r="A10" s="42" t="s">
        <v>205</v>
      </c>
      <c r="B10" s="42"/>
      <c r="C10" s="42"/>
      <c r="D10" s="42"/>
      <c r="E10" s="42"/>
      <c r="F10" s="42"/>
      <c r="G10" s="42"/>
      <c r="H10" s="165"/>
      <c r="I10" s="246">
        <f>SUM(SEPTEMBRE!$C$7)</f>
        <v>0</v>
      </c>
      <c r="J10" s="245"/>
      <c r="K10" s="42"/>
    </row>
    <row r="11" spans="1:11" ht="15.6" customHeight="1" x14ac:dyDescent="0.2">
      <c r="A11" s="42" t="s">
        <v>206</v>
      </c>
      <c r="B11" s="42"/>
      <c r="C11" s="42"/>
      <c r="D11" s="42"/>
      <c r="E11" s="42"/>
      <c r="F11" s="42"/>
      <c r="G11" s="42"/>
      <c r="H11" s="165"/>
      <c r="I11" s="246">
        <f>SUM(SEPTEMBRE!$D$7)</f>
        <v>0</v>
      </c>
      <c r="J11" s="245"/>
      <c r="K11" s="42"/>
    </row>
    <row r="12" spans="1:11" ht="15.6" customHeight="1" x14ac:dyDescent="0.2">
      <c r="A12" s="42" t="s">
        <v>450</v>
      </c>
      <c r="B12" s="42"/>
      <c r="C12" s="42"/>
      <c r="D12" s="42"/>
      <c r="E12" s="42"/>
      <c r="F12" s="42"/>
      <c r="G12" s="42"/>
      <c r="H12" s="165"/>
      <c r="I12" s="246">
        <f>SUM(SEPTEMBRE!$E$7)</f>
        <v>0</v>
      </c>
      <c r="J12" s="245"/>
      <c r="K12" s="42"/>
    </row>
    <row r="13" spans="1:11" ht="15.6" customHeight="1" x14ac:dyDescent="0.2">
      <c r="A13" s="42" t="s">
        <v>207</v>
      </c>
      <c r="B13" s="42"/>
      <c r="C13" s="42"/>
      <c r="D13" s="42"/>
      <c r="E13" s="42"/>
      <c r="F13" s="42"/>
      <c r="G13" s="42"/>
      <c r="H13" s="165"/>
      <c r="I13" s="246">
        <f>SUM(SEPTEMBRE!$F$7)</f>
        <v>0</v>
      </c>
      <c r="J13" s="245"/>
      <c r="K13" s="42"/>
    </row>
    <row r="14" spans="1:11" ht="15.6" customHeight="1" x14ac:dyDescent="0.2">
      <c r="A14" s="42" t="s">
        <v>208</v>
      </c>
      <c r="B14" s="42"/>
      <c r="C14" s="42"/>
      <c r="D14" s="42"/>
      <c r="E14" s="42"/>
      <c r="F14" s="42"/>
      <c r="G14" s="42"/>
      <c r="H14" s="165"/>
      <c r="I14" s="246">
        <f>SUM(SEPTEMBRE!$L$7:$O$7)</f>
        <v>0</v>
      </c>
      <c r="J14" s="245"/>
      <c r="K14" s="42"/>
    </row>
    <row r="15" spans="1:11" ht="15.6" customHeight="1" x14ac:dyDescent="0.2">
      <c r="A15" s="42"/>
      <c r="B15" s="42" t="s">
        <v>52</v>
      </c>
      <c r="C15" s="143" t="s">
        <v>209</v>
      </c>
      <c r="D15" s="42"/>
      <c r="E15" s="42"/>
      <c r="F15" s="42"/>
      <c r="G15" s="42"/>
      <c r="H15" s="165"/>
      <c r="I15" s="246">
        <f>SUM(SEPTEMBRE!$Q$7:$R$7)</f>
        <v>0</v>
      </c>
      <c r="J15" s="245"/>
      <c r="K15" s="42"/>
    </row>
    <row r="16" spans="1:11" ht="15.6" customHeight="1" thickBot="1" x14ac:dyDescent="0.25">
      <c r="A16" s="42"/>
      <c r="B16" s="42"/>
      <c r="C16" s="143" t="s">
        <v>210</v>
      </c>
      <c r="D16" s="42"/>
      <c r="E16" s="42"/>
      <c r="F16" s="42"/>
      <c r="G16" s="42"/>
      <c r="H16" s="165"/>
      <c r="I16" s="247">
        <f>SUM(SEPTEMBRE!$P$7)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SUM(SEPTEMBRE!$U$7)</f>
        <v>0</v>
      </c>
      <c r="I22" s="165"/>
      <c r="J22" s="245"/>
      <c r="K22" s="42"/>
    </row>
    <row r="23" spans="1:11" ht="15.6" customHeight="1" x14ac:dyDescent="0.2">
      <c r="A23" s="42" t="s">
        <v>216</v>
      </c>
      <c r="B23" s="42"/>
      <c r="C23" s="42"/>
      <c r="D23" s="42"/>
      <c r="E23" s="42"/>
      <c r="F23" s="42"/>
      <c r="G23" s="42"/>
      <c r="H23" s="251">
        <f>SUM(SEPTEMBRE!$V$7)</f>
        <v>0</v>
      </c>
      <c r="I23" s="165"/>
      <c r="J23" s="245"/>
      <c r="K23" s="42"/>
    </row>
    <row r="24" spans="1:11" ht="15.6" customHeight="1" thickBot="1" x14ac:dyDescent="0.25">
      <c r="A24" s="42" t="s">
        <v>217</v>
      </c>
      <c r="B24" s="42"/>
      <c r="C24" s="42"/>
      <c r="D24" s="42"/>
      <c r="E24" s="42"/>
      <c r="F24" s="42"/>
      <c r="G24" s="42"/>
      <c r="H24" s="251">
        <f>SUM(SEPTEMBRE!$W$7:'SEPTEMBRE'!$X$7)</f>
        <v>0</v>
      </c>
      <c r="I24" s="165"/>
      <c r="J24" s="245"/>
      <c r="K24" s="42"/>
    </row>
    <row r="25" spans="1:11" ht="15.6" customHeight="1" thickBot="1" x14ac:dyDescent="0.25">
      <c r="A25" s="42" t="s">
        <v>218</v>
      </c>
      <c r="B25" s="42"/>
      <c r="C25" s="42"/>
      <c r="D25" s="42"/>
      <c r="E25" s="42"/>
      <c r="F25" s="42"/>
      <c r="G25" s="42"/>
      <c r="H25" s="247">
        <f>SUM(SEPTEMBRE!$Y$7)</f>
        <v>0</v>
      </c>
      <c r="I25" s="244">
        <f>SUM(H22:H25)</f>
        <v>0</v>
      </c>
      <c r="J25" s="245"/>
      <c r="K25" s="42"/>
    </row>
    <row r="26" spans="1:11" ht="15.6" customHeight="1" x14ac:dyDescent="0.2">
      <c r="A26" s="42" t="s">
        <v>219</v>
      </c>
      <c r="B26" s="42"/>
      <c r="C26" s="42"/>
      <c r="D26" s="42"/>
      <c r="E26" s="42"/>
      <c r="F26" s="42"/>
      <c r="G26" s="42"/>
      <c r="H26" s="165"/>
      <c r="I26" s="246">
        <f>SUM(SEPTEMBRE!$Z$7)</f>
        <v>0</v>
      </c>
      <c r="J26" s="245"/>
      <c r="K26" s="42"/>
    </row>
    <row r="27" spans="1:11" ht="15.6" customHeight="1" x14ac:dyDescent="0.2">
      <c r="A27" s="42" t="s">
        <v>220</v>
      </c>
      <c r="B27" s="42"/>
      <c r="C27" s="42"/>
      <c r="D27" s="42"/>
      <c r="E27" s="42"/>
      <c r="F27" s="42"/>
      <c r="G27" s="42"/>
      <c r="H27" s="165"/>
      <c r="I27" s="246">
        <f>SUM(SEPTEMBRE!$AA$7)</f>
        <v>0</v>
      </c>
      <c r="J27" s="245"/>
      <c r="K27" s="42"/>
    </row>
    <row r="28" spans="1:11" ht="15.6" customHeight="1" x14ac:dyDescent="0.2">
      <c r="A28" s="42" t="s">
        <v>451</v>
      </c>
      <c r="B28" s="42"/>
      <c r="C28" s="42"/>
      <c r="D28" s="42"/>
      <c r="E28" s="42"/>
      <c r="F28" s="42"/>
      <c r="G28" s="42"/>
      <c r="H28" s="165"/>
      <c r="I28" s="246">
        <f>SUM(SEPTEMBRE!$AB$7)</f>
        <v>0</v>
      </c>
      <c r="J28" s="245"/>
      <c r="K28" s="42"/>
    </row>
    <row r="29" spans="1:11" ht="15.6" customHeight="1" x14ac:dyDescent="0.2">
      <c r="A29" s="42" t="s">
        <v>221</v>
      </c>
      <c r="B29" s="42"/>
      <c r="C29" s="42"/>
      <c r="D29" s="42"/>
      <c r="E29" s="42"/>
      <c r="F29" s="42"/>
      <c r="G29" s="42"/>
      <c r="H29" s="165"/>
      <c r="I29" s="246">
        <f>SUM(SEPTEMBRE!$AC$7)</f>
        <v>0</v>
      </c>
      <c r="J29" s="245"/>
      <c r="K29" s="42"/>
    </row>
    <row r="30" spans="1:11" ht="15.6" customHeight="1" x14ac:dyDescent="0.2">
      <c r="A30" s="42" t="s">
        <v>222</v>
      </c>
      <c r="B30" s="42"/>
      <c r="C30" s="42"/>
      <c r="D30" s="42"/>
      <c r="E30" s="42"/>
      <c r="F30" s="42"/>
      <c r="G30" s="42"/>
      <c r="H30" s="165"/>
      <c r="I30" s="246">
        <f>SUM(SEPTEMBRE!$AD$7)</f>
        <v>0</v>
      </c>
      <c r="J30" s="245"/>
      <c r="K30" s="42"/>
    </row>
    <row r="31" spans="1:11" ht="15.6" customHeight="1" x14ac:dyDescent="0.2">
      <c r="A31" s="42" t="s">
        <v>223</v>
      </c>
      <c r="B31" s="42"/>
      <c r="C31" s="42"/>
      <c r="D31" s="42"/>
      <c r="E31" s="42"/>
      <c r="F31" s="42"/>
      <c r="G31" s="42"/>
      <c r="H31" s="165"/>
      <c r="I31" s="246">
        <f>SUM(SEPTEMBRE!$AE$7)</f>
        <v>0</v>
      </c>
      <c r="J31" s="245"/>
      <c r="K31" s="42"/>
    </row>
    <row r="32" spans="1:11" ht="15.6" customHeight="1" x14ac:dyDescent="0.2">
      <c r="A32" s="42" t="s">
        <v>224</v>
      </c>
      <c r="B32" s="42"/>
      <c r="C32" s="42"/>
      <c r="D32" s="42"/>
      <c r="E32" s="42"/>
      <c r="F32" s="42"/>
      <c r="G32" s="42"/>
      <c r="H32" s="165"/>
      <c r="I32" s="246">
        <f>SUM(SEPTEMBRE!$AF$7)</f>
        <v>0</v>
      </c>
      <c r="J32" s="245"/>
      <c r="K32" s="42"/>
    </row>
    <row r="33" spans="1:11" ht="15.6" customHeight="1" x14ac:dyDescent="0.2">
      <c r="A33" s="42" t="s">
        <v>225</v>
      </c>
      <c r="B33" s="42"/>
      <c r="C33" s="42"/>
      <c r="D33" s="42"/>
      <c r="E33" s="42"/>
      <c r="F33" s="42"/>
      <c r="G33" s="42"/>
      <c r="H33" s="165"/>
      <c r="I33" s="246">
        <f>SUM(SEPTEMBRE!$AG$7)</f>
        <v>0</v>
      </c>
      <c r="J33" s="245"/>
      <c r="K33" s="42"/>
    </row>
    <row r="34" spans="1:11" ht="15.6" customHeight="1" x14ac:dyDescent="0.2">
      <c r="A34" s="42" t="s">
        <v>226</v>
      </c>
      <c r="B34" s="42"/>
      <c r="C34" s="42"/>
      <c r="D34" s="42"/>
      <c r="E34" s="42"/>
      <c r="F34" s="42"/>
      <c r="G34" s="42"/>
      <c r="H34" s="165"/>
      <c r="I34" s="246">
        <f>SUM(SEPTEMBRE!$AH$7)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SUM(SEPTEMBRE!$AJ$7)</f>
        <v>0</v>
      </c>
      <c r="J36" s="245"/>
      <c r="K36" s="42"/>
    </row>
    <row r="37" spans="1:11" ht="15.6" customHeight="1" thickBot="1" x14ac:dyDescent="0.25">
      <c r="A37" s="42" t="s">
        <v>228</v>
      </c>
      <c r="B37" s="42"/>
      <c r="C37" s="42"/>
      <c r="D37" s="42"/>
      <c r="E37" s="42"/>
      <c r="F37" s="42"/>
      <c r="G37" s="42"/>
      <c r="H37" s="165"/>
      <c r="I37" s="247">
        <f>SUM(SEPTEMBRE!$AK$7)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16zj+eT8EUpw3X+TaTwzgA8tNorG6FakVk/lkd0oD1pgrSxK73igrqlMAAWZSrmPDm20sAaxf+1QpkzvbSQsPw==" saltValue="G5NNrAM2Na4mHeXXYTm/7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1843"/>
  <sheetViews>
    <sheetView zoomScaleNormal="100" workbookViewId="0">
      <pane ySplit="8" topLeftCell="A9" activePane="bottomLeft" state="frozen"/>
      <selection activeCell="G22" sqref="G22"/>
      <selection pane="bottomLeft" activeCell="J21" sqref="J21"/>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37"/>
      <c r="I1" s="435"/>
      <c r="J1" s="436"/>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37"/>
      <c r="I2" s="438" t="s">
        <v>366</v>
      </c>
      <c r="J2" s="439"/>
      <c r="K2" s="527"/>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116"/>
      <c r="H3" s="115">
        <v>7</v>
      </c>
      <c r="I3" s="117">
        <v>8</v>
      </c>
      <c r="J3" s="113">
        <v>9</v>
      </c>
      <c r="K3" s="115">
        <v>10</v>
      </c>
      <c r="L3" s="113">
        <v>11</v>
      </c>
      <c r="M3" s="113" t="s">
        <v>0</v>
      </c>
      <c r="N3" s="113">
        <v>12</v>
      </c>
      <c r="O3" s="113">
        <v>13</v>
      </c>
      <c r="P3" s="113">
        <v>14</v>
      </c>
      <c r="Q3" s="113">
        <v>15</v>
      </c>
      <c r="R3" s="115" t="s">
        <v>1</v>
      </c>
      <c r="S3" s="118"/>
      <c r="T3" s="112"/>
      <c r="U3" s="113">
        <v>16</v>
      </c>
      <c r="V3" s="113">
        <v>17</v>
      </c>
      <c r="W3" s="113">
        <v>18</v>
      </c>
      <c r="X3" s="113">
        <v>19</v>
      </c>
      <c r="Y3" s="113">
        <v>20</v>
      </c>
      <c r="Z3" s="113" t="s">
        <v>2</v>
      </c>
      <c r="AA3" s="113">
        <v>21</v>
      </c>
      <c r="AB3" s="113">
        <v>22</v>
      </c>
      <c r="AC3" s="113">
        <v>23</v>
      </c>
      <c r="AD3" s="113">
        <v>24</v>
      </c>
      <c r="AE3" s="113">
        <v>25</v>
      </c>
      <c r="AF3" s="113">
        <v>26</v>
      </c>
      <c r="AG3" s="113">
        <v>27</v>
      </c>
      <c r="AH3" s="113">
        <v>28</v>
      </c>
      <c r="AI3" s="119">
        <v>29</v>
      </c>
      <c r="AJ3" s="113">
        <v>30</v>
      </c>
      <c r="AK3" s="115">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Janvier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07" t="s">
        <v>178</v>
      </c>
      <c r="H10" s="607"/>
      <c r="I10" s="607"/>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175</v>
      </c>
      <c r="D11" s="355" t="s">
        <v>177</v>
      </c>
      <c r="E11" s="97"/>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Janvier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Janvier</v>
      </c>
      <c r="H21" s="237" t="s">
        <v>181</v>
      </c>
      <c r="I21" s="312"/>
      <c r="J21" s="384"/>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Janvier</v>
      </c>
      <c r="D56" s="96" t="str">
        <f>$D$11</f>
        <v>Année</v>
      </c>
      <c r="E56" s="99">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Janvier</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Janvier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Janvier</v>
      </c>
      <c r="D101" s="96" t="str">
        <f>$D$11</f>
        <v>Année</v>
      </c>
      <c r="E101" s="99">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Janvier</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Janvier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Janvier</v>
      </c>
      <c r="D146" s="96" t="str">
        <f>$D$11</f>
        <v>Année</v>
      </c>
      <c r="E146" s="99">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Janvier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Janvier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Janvier</v>
      </c>
      <c r="D191" s="96" t="str">
        <f>$D$11</f>
        <v>Année</v>
      </c>
      <c r="E191" s="99">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Janvier</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Janvier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Janvier</v>
      </c>
      <c r="D236" s="96" t="str">
        <f>$D$11</f>
        <v>Année</v>
      </c>
      <c r="E236" s="99">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Janvier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Janvier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Janvier</v>
      </c>
      <c r="D281" s="96" t="str">
        <f>$D$11</f>
        <v>Année</v>
      </c>
      <c r="E281" s="99">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Janvier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Janvier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Janvier</v>
      </c>
      <c r="D326" s="96" t="str">
        <f>$D$11</f>
        <v>Année</v>
      </c>
      <c r="E326" s="99">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Janvier</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Janvier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Janvier</v>
      </c>
      <c r="D371" s="96" t="str">
        <f>$D$11</f>
        <v>Année</v>
      </c>
      <c r="E371" s="99">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Janvier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Janvier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Janvier</v>
      </c>
      <c r="D416" s="96" t="str">
        <f>$D$11</f>
        <v>Année</v>
      </c>
      <c r="E416" s="99">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Janvier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Janvier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Janvier</v>
      </c>
      <c r="D461" s="96" t="str">
        <f>$D$11</f>
        <v>Année</v>
      </c>
      <c r="E461" s="99">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Janvier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Janvier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Janvier</v>
      </c>
      <c r="D506" s="96" t="str">
        <f>$D$11</f>
        <v>Année</v>
      </c>
      <c r="E506" s="99">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Janvier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Janvier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Janvier</v>
      </c>
      <c r="D551" s="96" t="str">
        <f>$D$11</f>
        <v>Année</v>
      </c>
      <c r="E551" s="99">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Janvier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Janvier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Janvier</v>
      </c>
      <c r="D596" s="96" t="str">
        <f>$D$11</f>
        <v>Année</v>
      </c>
      <c r="E596" s="99">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Janvier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Janvier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Janvier</v>
      </c>
      <c r="D641" s="96" t="str">
        <f>$D$11</f>
        <v>Année</v>
      </c>
      <c r="E641" s="99">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Janvier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Janvier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375</v>
      </c>
      <c r="I685" s="34"/>
      <c r="J685" s="497">
        <f>SUM(J683-K683)</f>
        <v>0</v>
      </c>
      <c r="K685" s="34"/>
      <c r="L685" s="60"/>
      <c r="M685" s="60"/>
      <c r="N685" s="60"/>
      <c r="O685" s="60"/>
      <c r="P685" s="60"/>
      <c r="Q685" s="60"/>
      <c r="R685" s="60"/>
      <c r="U685" s="34"/>
      <c r="V685" s="111"/>
      <c r="W685" s="111"/>
      <c r="X685" s="111"/>
      <c r="Y685" s="111"/>
      <c r="Z685" s="111"/>
      <c r="AA685" s="111"/>
      <c r="AB685" s="111"/>
      <c r="AC685" s="111"/>
      <c r="AD685" s="111"/>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161</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581"/>
      <c r="V688" s="581"/>
      <c r="W688" s="582"/>
      <c r="X688" s="21"/>
      <c r="Y688" s="208" t="s">
        <v>90</v>
      </c>
      <c r="Z688" s="581"/>
      <c r="AA688" s="581"/>
      <c r="AB688" s="582"/>
      <c r="AC688" s="37"/>
      <c r="AD688" s="208" t="s">
        <v>94</v>
      </c>
      <c r="AE688" s="581"/>
      <c r="AF688" s="581"/>
      <c r="AG688" s="582"/>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425</v>
      </c>
      <c r="L689" s="740"/>
      <c r="M689" s="740"/>
      <c r="N689" s="740"/>
      <c r="O689" s="598">
        <f>J21</f>
        <v>0</v>
      </c>
      <c r="P689" s="598"/>
      <c r="Q689" s="45"/>
      <c r="R689" s="37"/>
      <c r="S689" s="37"/>
      <c r="T689" s="208" t="s">
        <v>79</v>
      </c>
      <c r="U689" s="576"/>
      <c r="V689" s="576"/>
      <c r="W689" s="577"/>
      <c r="X689" s="21"/>
      <c r="Y689" s="208" t="s">
        <v>79</v>
      </c>
      <c r="Z689" s="576"/>
      <c r="AA689" s="576"/>
      <c r="AB689" s="577"/>
      <c r="AC689" s="37"/>
      <c r="AD689" s="208" t="s">
        <v>79</v>
      </c>
      <c r="AE689" s="576"/>
      <c r="AF689" s="576"/>
      <c r="AG689" s="577"/>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576"/>
      <c r="V690" s="576"/>
      <c r="W690" s="577"/>
      <c r="X690" s="21"/>
      <c r="Y690" s="208" t="s">
        <v>80</v>
      </c>
      <c r="Z690" s="576"/>
      <c r="AA690" s="576"/>
      <c r="AB690" s="577"/>
      <c r="AC690" s="37"/>
      <c r="AD690" s="208" t="s">
        <v>80</v>
      </c>
      <c r="AE690" s="576"/>
      <c r="AF690" s="576"/>
      <c r="AG690" s="577"/>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81</v>
      </c>
      <c r="U691" s="578">
        <v>0</v>
      </c>
      <c r="V691" s="578"/>
      <c r="W691" s="46"/>
      <c r="X691" s="21"/>
      <c r="Y691" s="208" t="s">
        <v>81</v>
      </c>
      <c r="Z691" s="578">
        <v>0</v>
      </c>
      <c r="AA691" s="578"/>
      <c r="AB691" s="46"/>
      <c r="AC691" s="37"/>
      <c r="AD691" s="208" t="s">
        <v>81</v>
      </c>
      <c r="AE691" s="578">
        <v>0</v>
      </c>
      <c r="AF691" s="578"/>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426</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85</v>
      </c>
      <c r="U695" s="580">
        <f>U691+U692+U693-U694</f>
        <v>0</v>
      </c>
      <c r="V695" s="580"/>
      <c r="W695" s="46"/>
      <c r="X695" s="21"/>
      <c r="Y695" s="208" t="s">
        <v>85</v>
      </c>
      <c r="Z695" s="580">
        <f>Z691+Z692+Z693-Z694</f>
        <v>0</v>
      </c>
      <c r="AA695" s="580"/>
      <c r="AB695" s="46"/>
      <c r="AC695" s="37"/>
      <c r="AD695" s="208" t="s">
        <v>85</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162</v>
      </c>
      <c r="L697" s="740"/>
      <c r="M697" s="740"/>
      <c r="N697" s="740"/>
      <c r="O697" s="597"/>
      <c r="P697" s="597"/>
      <c r="Q697" s="85"/>
      <c r="R697" s="37"/>
      <c r="S697" s="37"/>
      <c r="T697" s="221"/>
      <c r="U697" s="48"/>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581"/>
      <c r="V698" s="581"/>
      <c r="W698" s="582"/>
      <c r="X698" s="21"/>
      <c r="Y698" s="208" t="s">
        <v>91</v>
      </c>
      <c r="Z698" s="581"/>
      <c r="AA698" s="581"/>
      <c r="AB698" s="582"/>
      <c r="AC698" s="37"/>
      <c r="AD698" s="208" t="s">
        <v>95</v>
      </c>
      <c r="AE698" s="581"/>
      <c r="AF698" s="581"/>
      <c r="AG698" s="582"/>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576"/>
      <c r="V699" s="576"/>
      <c r="W699" s="577"/>
      <c r="X699" s="21"/>
      <c r="Y699" s="208" t="s">
        <v>79</v>
      </c>
      <c r="Z699" s="576"/>
      <c r="AA699" s="576"/>
      <c r="AB699" s="577"/>
      <c r="AC699" s="49"/>
      <c r="AD699" s="208" t="s">
        <v>79</v>
      </c>
      <c r="AE699" s="576"/>
      <c r="AF699" s="576"/>
      <c r="AG699" s="577"/>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576"/>
      <c r="V700" s="576"/>
      <c r="W700" s="577"/>
      <c r="X700" s="21"/>
      <c r="Y700" s="208" t="s">
        <v>50</v>
      </c>
      <c r="Z700" s="576"/>
      <c r="AA700" s="576"/>
      <c r="AB700" s="577"/>
      <c r="AC700" s="50"/>
      <c r="AD700" s="208" t="s">
        <v>50</v>
      </c>
      <c r="AE700" s="576"/>
      <c r="AF700" s="576"/>
      <c r="AG700" s="577"/>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163</v>
      </c>
      <c r="L701" s="740"/>
      <c r="M701" s="740"/>
      <c r="N701" s="740"/>
      <c r="O701" s="598">
        <f>SUM(O697-O699+O700+O698)</f>
        <v>0</v>
      </c>
      <c r="P701" s="598"/>
      <c r="Q701" s="45"/>
      <c r="R701" s="37"/>
      <c r="S701" s="37"/>
      <c r="T701" s="208" t="s">
        <v>81</v>
      </c>
      <c r="U701" s="578">
        <v>0</v>
      </c>
      <c r="V701" s="578"/>
      <c r="W701" s="46"/>
      <c r="X701" s="21"/>
      <c r="Y701" s="208" t="s">
        <v>81</v>
      </c>
      <c r="Z701" s="578">
        <v>0</v>
      </c>
      <c r="AA701" s="578"/>
      <c r="AB701" s="46"/>
      <c r="AC701" s="37"/>
      <c r="AD701" s="208" t="s">
        <v>81</v>
      </c>
      <c r="AE701" s="578">
        <v>0</v>
      </c>
      <c r="AF701" s="578"/>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85</v>
      </c>
      <c r="U705" s="580">
        <f>U701+U702+U703-U704</f>
        <v>0</v>
      </c>
      <c r="V705" s="580"/>
      <c r="W705" s="46"/>
      <c r="X705" s="21"/>
      <c r="Y705" s="208" t="s">
        <v>85</v>
      </c>
      <c r="Z705" s="580">
        <f>Z701+Z702+Z703-Z704</f>
        <v>0</v>
      </c>
      <c r="AA705" s="580"/>
      <c r="AB705" s="46"/>
      <c r="AC705" s="21"/>
      <c r="AD705" s="208" t="s">
        <v>85</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581"/>
      <c r="V708" s="581"/>
      <c r="W708" s="582"/>
      <c r="X708" s="21"/>
      <c r="Y708" s="208" t="s">
        <v>92</v>
      </c>
      <c r="Z708" s="581"/>
      <c r="AA708" s="581"/>
      <c r="AB708" s="582"/>
      <c r="AC708" s="21"/>
      <c r="AD708" s="208" t="s">
        <v>96</v>
      </c>
      <c r="AE708" s="581"/>
      <c r="AF708" s="581"/>
      <c r="AG708" s="582"/>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576"/>
      <c r="V709" s="576"/>
      <c r="W709" s="577"/>
      <c r="X709" s="21"/>
      <c r="Y709" s="208" t="s">
        <v>79</v>
      </c>
      <c r="Z709" s="576"/>
      <c r="AA709" s="576"/>
      <c r="AB709" s="577"/>
      <c r="AC709" s="21"/>
      <c r="AD709" s="208" t="s">
        <v>79</v>
      </c>
      <c r="AE709" s="576"/>
      <c r="AF709" s="576"/>
      <c r="AG709" s="577"/>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576"/>
      <c r="V710" s="576"/>
      <c r="W710" s="577"/>
      <c r="X710" s="21"/>
      <c r="Y710" s="208" t="s">
        <v>50</v>
      </c>
      <c r="Z710" s="576"/>
      <c r="AA710" s="576"/>
      <c r="AB710" s="577"/>
      <c r="AC710" s="21"/>
      <c r="AD710" s="208" t="s">
        <v>50</v>
      </c>
      <c r="AE710" s="576"/>
      <c r="AF710" s="576"/>
      <c r="AG710" s="577"/>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81</v>
      </c>
      <c r="U711" s="578">
        <v>0</v>
      </c>
      <c r="V711" s="578"/>
      <c r="W711" s="46"/>
      <c r="X711" s="21"/>
      <c r="Y711" s="208" t="s">
        <v>81</v>
      </c>
      <c r="Z711" s="578">
        <v>0</v>
      </c>
      <c r="AA711" s="578"/>
      <c r="AB711" s="46"/>
      <c r="AC711" s="21"/>
      <c r="AD711" s="208" t="s">
        <v>81</v>
      </c>
      <c r="AE711" s="578">
        <v>0</v>
      </c>
      <c r="AF711" s="578"/>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85</v>
      </c>
      <c r="U715" s="580">
        <f>U711+U712+U713-U714</f>
        <v>0</v>
      </c>
      <c r="V715" s="580"/>
      <c r="W715" s="46"/>
      <c r="X715" s="21"/>
      <c r="Y715" s="208" t="s">
        <v>85</v>
      </c>
      <c r="Z715" s="580">
        <f>Z711+Z712+Z713-Z714</f>
        <v>0</v>
      </c>
      <c r="AA715" s="580"/>
      <c r="AB715" s="46"/>
      <c r="AC715" s="21"/>
      <c r="AD715" s="208" t="s">
        <v>85</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590"/>
      <c r="V718" s="590"/>
      <c r="W718" s="591"/>
      <c r="X718" s="21"/>
      <c r="Y718" s="208" t="s">
        <v>93</v>
      </c>
      <c r="Z718" s="590"/>
      <c r="AA718" s="590"/>
      <c r="AB718" s="591"/>
      <c r="AC718" s="21"/>
      <c r="AD718" s="208" t="s">
        <v>97</v>
      </c>
      <c r="AE718" s="590"/>
      <c r="AF718" s="590"/>
      <c r="AG718" s="591"/>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588"/>
      <c r="V719" s="588"/>
      <c r="W719" s="589"/>
      <c r="X719" s="21"/>
      <c r="Y719" s="208" t="s">
        <v>79</v>
      </c>
      <c r="Z719" s="588"/>
      <c r="AA719" s="588"/>
      <c r="AB719" s="589"/>
      <c r="AC719" s="21"/>
      <c r="AD719" s="208" t="s">
        <v>79</v>
      </c>
      <c r="AE719" s="586"/>
      <c r="AF719" s="586"/>
      <c r="AG719" s="587"/>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586"/>
      <c r="V720" s="586"/>
      <c r="W720" s="587"/>
      <c r="X720" s="21"/>
      <c r="Y720" s="208" t="s">
        <v>50</v>
      </c>
      <c r="Z720" s="586"/>
      <c r="AA720" s="586"/>
      <c r="AB720" s="587"/>
      <c r="AC720" s="21"/>
      <c r="AD720" s="208" t="s">
        <v>50</v>
      </c>
      <c r="AE720" s="586"/>
      <c r="AF720" s="586"/>
      <c r="AG720" s="587"/>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81</v>
      </c>
      <c r="U721" s="578">
        <v>0</v>
      </c>
      <c r="V721" s="578"/>
      <c r="W721" s="46"/>
      <c r="X721" s="21"/>
      <c r="Y721" s="208" t="s">
        <v>81</v>
      </c>
      <c r="Z721" s="578">
        <v>0</v>
      </c>
      <c r="AA721" s="578"/>
      <c r="AB721" s="46"/>
      <c r="AC721" s="21"/>
      <c r="AD721" s="208" t="s">
        <v>81</v>
      </c>
      <c r="AE721" s="578">
        <v>0</v>
      </c>
      <c r="AF721" s="578"/>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85</v>
      </c>
      <c r="U725" s="580">
        <f>U721+U722+U723-U724</f>
        <v>0</v>
      </c>
      <c r="V725" s="580"/>
      <c r="W725" s="46"/>
      <c r="X725" s="21"/>
      <c r="Y725" s="208" t="s">
        <v>85</v>
      </c>
      <c r="Z725" s="580">
        <f>Z721+Z722+Z723-Z724</f>
        <v>0</v>
      </c>
      <c r="AA725" s="580"/>
      <c r="AB725" s="46"/>
      <c r="AC725" s="21"/>
      <c r="AD725" s="208" t="s">
        <v>85</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581"/>
      <c r="L731" s="581"/>
      <c r="M731" s="582"/>
      <c r="N731" s="21"/>
      <c r="O731" s="208" t="s">
        <v>102</v>
      </c>
      <c r="P731" s="620"/>
      <c r="Q731" s="620"/>
      <c r="R731" s="621"/>
      <c r="S731" s="424"/>
      <c r="T731" s="208" t="s">
        <v>307</v>
      </c>
      <c r="U731" s="581"/>
      <c r="V731" s="581"/>
      <c r="W731" s="582"/>
      <c r="X731" s="21"/>
      <c r="Y731" s="208" t="s">
        <v>311</v>
      </c>
      <c r="Z731" s="625"/>
      <c r="AA731" s="625"/>
      <c r="AB731" s="626"/>
      <c r="AD731" s="208" t="s">
        <v>315</v>
      </c>
      <c r="AE731" s="581"/>
      <c r="AF731" s="581"/>
      <c r="AG731" s="582"/>
      <c r="AH731" s="21"/>
      <c r="AI731" s="208" t="s">
        <v>306</v>
      </c>
      <c r="AJ731" s="627"/>
      <c r="AK731" s="628"/>
      <c r="AL731" s="21"/>
      <c r="AM731" s="21"/>
    </row>
    <row r="732" spans="1:40" ht="12.75" customHeight="1" x14ac:dyDescent="0.2">
      <c r="A732" s="21"/>
      <c r="B732" s="282"/>
      <c r="C732" s="289">
        <v>0</v>
      </c>
      <c r="D732" s="415"/>
      <c r="E732" s="289">
        <v>0</v>
      </c>
      <c r="F732" s="415"/>
      <c r="G732" s="285">
        <v>0</v>
      </c>
      <c r="H732" s="57"/>
      <c r="I732" s="219"/>
      <c r="J732" s="208" t="s">
        <v>79</v>
      </c>
      <c r="K732" s="576"/>
      <c r="L732" s="576"/>
      <c r="M732" s="577"/>
      <c r="N732" s="21"/>
      <c r="O732" s="208" t="s">
        <v>79</v>
      </c>
      <c r="P732" s="620"/>
      <c r="Q732" s="620"/>
      <c r="R732" s="621"/>
      <c r="S732" s="413"/>
      <c r="T732" s="208" t="s">
        <v>79</v>
      </c>
      <c r="U732" s="576"/>
      <c r="V732" s="576"/>
      <c r="W732" s="577"/>
      <c r="X732" s="21"/>
      <c r="Y732" s="208" t="s">
        <v>79</v>
      </c>
      <c r="Z732" s="625"/>
      <c r="AA732" s="625"/>
      <c r="AB732" s="626"/>
      <c r="AD732" s="208" t="s">
        <v>79</v>
      </c>
      <c r="AE732" s="576"/>
      <c r="AF732" s="576"/>
      <c r="AG732" s="577"/>
      <c r="AH732" s="21"/>
      <c r="AI732" s="208" t="s">
        <v>79</v>
      </c>
      <c r="AJ732" s="627"/>
      <c r="AK732" s="628"/>
      <c r="AL732" s="21"/>
      <c r="AM732" s="21"/>
    </row>
    <row r="733" spans="1:40" ht="12.75" customHeight="1" x14ac:dyDescent="0.2">
      <c r="A733" s="21"/>
      <c r="B733" s="282"/>
      <c r="C733" s="289">
        <v>0</v>
      </c>
      <c r="D733" s="415"/>
      <c r="E733" s="289">
        <v>0</v>
      </c>
      <c r="F733" s="415"/>
      <c r="G733" s="286">
        <v>0</v>
      </c>
      <c r="H733" s="57"/>
      <c r="I733" s="79"/>
      <c r="J733" s="208" t="s">
        <v>80</v>
      </c>
      <c r="K733" s="576"/>
      <c r="L733" s="576"/>
      <c r="M733" s="577"/>
      <c r="N733" s="21"/>
      <c r="O733" s="208" t="s">
        <v>80</v>
      </c>
      <c r="P733" s="620"/>
      <c r="Q733" s="620"/>
      <c r="R733" s="621"/>
      <c r="S733" s="412"/>
      <c r="T733" s="208" t="s">
        <v>80</v>
      </c>
      <c r="U733" s="576"/>
      <c r="V733" s="576"/>
      <c r="W733" s="577"/>
      <c r="X733" s="21"/>
      <c r="Y733" s="208" t="s">
        <v>80</v>
      </c>
      <c r="Z733" s="625"/>
      <c r="AA733" s="625"/>
      <c r="AB733" s="626"/>
      <c r="AD733" s="208" t="s">
        <v>80</v>
      </c>
      <c r="AE733" s="576"/>
      <c r="AF733" s="576"/>
      <c r="AG733" s="577"/>
      <c r="AH733" s="21"/>
      <c r="AI733" s="208" t="s">
        <v>80</v>
      </c>
      <c r="AJ733" s="627"/>
      <c r="AK733" s="628"/>
      <c r="AL733" s="21"/>
      <c r="AM733" s="21"/>
    </row>
    <row r="734" spans="1:40" ht="12.75" customHeight="1" x14ac:dyDescent="0.2">
      <c r="A734" s="21"/>
      <c r="B734" s="282"/>
      <c r="C734" s="289">
        <v>0</v>
      </c>
      <c r="D734" s="415"/>
      <c r="E734" s="289">
        <v>0</v>
      </c>
      <c r="F734" s="415"/>
      <c r="G734" s="286">
        <v>0</v>
      </c>
      <c r="H734" s="57"/>
      <c r="I734" s="79"/>
      <c r="J734" s="208" t="s">
        <v>81</v>
      </c>
      <c r="K734" s="622">
        <v>0</v>
      </c>
      <c r="L734" s="622"/>
      <c r="M734" s="45"/>
      <c r="N734" s="21"/>
      <c r="O734" s="208" t="s">
        <v>81</v>
      </c>
      <c r="P734" s="622">
        <v>0</v>
      </c>
      <c r="Q734" s="622"/>
      <c r="R734" s="45"/>
      <c r="S734" s="412"/>
      <c r="T734" s="208" t="s">
        <v>81</v>
      </c>
      <c r="U734" s="622">
        <v>0</v>
      </c>
      <c r="V734" s="622"/>
      <c r="W734" s="45"/>
      <c r="X734" s="21"/>
      <c r="Y734" s="208" t="s">
        <v>81</v>
      </c>
      <c r="Z734" s="622">
        <v>0</v>
      </c>
      <c r="AA734" s="622"/>
      <c r="AB734" s="45"/>
      <c r="AD734" s="208" t="s">
        <v>81</v>
      </c>
      <c r="AE734" s="622">
        <v>0</v>
      </c>
      <c r="AF734" s="622"/>
      <c r="AG734" s="45"/>
      <c r="AH734" s="21"/>
      <c r="AI734" s="208" t="s">
        <v>81</v>
      </c>
      <c r="AJ734" s="494">
        <v>0</v>
      </c>
      <c r="AK734" s="45"/>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495">
        <v>0</v>
      </c>
      <c r="AK735" s="220"/>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495">
        <v>0</v>
      </c>
      <c r="AK736" s="220"/>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495">
        <v>0</v>
      </c>
      <c r="AK737" s="220"/>
      <c r="AL737" s="21"/>
      <c r="AM737" s="21"/>
    </row>
    <row r="738" spans="1:39" ht="12.75" customHeight="1" x14ac:dyDescent="0.2">
      <c r="A738" s="21"/>
      <c r="B738" s="282"/>
      <c r="C738" s="289">
        <v>0</v>
      </c>
      <c r="D738" s="415"/>
      <c r="E738" s="289">
        <v>0</v>
      </c>
      <c r="F738" s="415"/>
      <c r="G738" s="286">
        <v>0</v>
      </c>
      <c r="H738" s="57"/>
      <c r="I738" s="79"/>
      <c r="J738" s="208" t="s">
        <v>85</v>
      </c>
      <c r="K738" s="624">
        <f>K734+K735+K736-K737</f>
        <v>0</v>
      </c>
      <c r="L738" s="624"/>
      <c r="M738" s="45"/>
      <c r="N738" s="21"/>
      <c r="O738" s="208" t="s">
        <v>85</v>
      </c>
      <c r="P738" s="624">
        <f>P734+P735+P736-P737</f>
        <v>0</v>
      </c>
      <c r="Q738" s="624"/>
      <c r="R738" s="45"/>
      <c r="S738" s="412"/>
      <c r="T738" s="208" t="s">
        <v>85</v>
      </c>
      <c r="U738" s="624">
        <f>U734+U735+U736-U737</f>
        <v>0</v>
      </c>
      <c r="V738" s="624"/>
      <c r="W738" s="45"/>
      <c r="X738" s="21"/>
      <c r="Y738" s="208" t="s">
        <v>85</v>
      </c>
      <c r="Z738" s="624">
        <f>Z734+Z735+Z736-Z737</f>
        <v>0</v>
      </c>
      <c r="AA738" s="624"/>
      <c r="AB738" s="45"/>
      <c r="AD738" s="208" t="s">
        <v>85</v>
      </c>
      <c r="AE738" s="624">
        <f>AE734+AE735+AE736-AE737</f>
        <v>0</v>
      </c>
      <c r="AF738" s="624"/>
      <c r="AG738" s="45"/>
      <c r="AH738" s="21"/>
      <c r="AI738" s="208" t="s">
        <v>85</v>
      </c>
      <c r="AJ738" s="496">
        <f>AJ734+AJ735+AJ736-AJ737</f>
        <v>0</v>
      </c>
      <c r="AK738" s="45"/>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20"/>
      <c r="L741" s="620"/>
      <c r="M741" s="621"/>
      <c r="N741" s="21"/>
      <c r="O741" s="208" t="s">
        <v>103</v>
      </c>
      <c r="P741" s="620"/>
      <c r="Q741" s="620"/>
      <c r="R741" s="621"/>
      <c r="S741" s="424"/>
      <c r="T741" s="208" t="s">
        <v>308</v>
      </c>
      <c r="U741" s="625"/>
      <c r="V741" s="625"/>
      <c r="W741" s="626"/>
      <c r="X741" s="21"/>
      <c r="Y741" s="208" t="s">
        <v>312</v>
      </c>
      <c r="Z741" s="625"/>
      <c r="AA741" s="625"/>
      <c r="AB741" s="626"/>
      <c r="AD741" s="208" t="s">
        <v>316</v>
      </c>
      <c r="AE741" s="581"/>
      <c r="AF741" s="581"/>
      <c r="AG741" s="582"/>
      <c r="AH741" s="21"/>
      <c r="AI741" s="208" t="s">
        <v>305</v>
      </c>
      <c r="AJ741" s="627"/>
      <c r="AK741" s="628"/>
      <c r="AL741" s="21"/>
      <c r="AM741" s="21"/>
    </row>
    <row r="742" spans="1:39" ht="12.75" customHeight="1" x14ac:dyDescent="0.2">
      <c r="A742" s="21"/>
      <c r="B742" s="282"/>
      <c r="C742" s="289">
        <v>0</v>
      </c>
      <c r="D742" s="415"/>
      <c r="E742" s="289">
        <v>0</v>
      </c>
      <c r="F742" s="415"/>
      <c r="G742" s="286">
        <v>0</v>
      </c>
      <c r="H742" s="57"/>
      <c r="I742" s="80"/>
      <c r="J742" s="208" t="s">
        <v>79</v>
      </c>
      <c r="K742" s="620"/>
      <c r="L742" s="620"/>
      <c r="M742" s="621"/>
      <c r="N742" s="21"/>
      <c r="O742" s="208" t="s">
        <v>79</v>
      </c>
      <c r="P742" s="620"/>
      <c r="Q742" s="620"/>
      <c r="R742" s="621"/>
      <c r="S742" s="424"/>
      <c r="T742" s="208" t="s">
        <v>79</v>
      </c>
      <c r="U742" s="625"/>
      <c r="V742" s="625"/>
      <c r="W742" s="626"/>
      <c r="X742" s="21"/>
      <c r="Y742" s="208" t="s">
        <v>79</v>
      </c>
      <c r="Z742" s="625"/>
      <c r="AA742" s="625"/>
      <c r="AB742" s="626"/>
      <c r="AD742" s="208" t="s">
        <v>79</v>
      </c>
      <c r="AE742" s="576"/>
      <c r="AF742" s="576"/>
      <c r="AG742" s="577"/>
      <c r="AH742" s="21"/>
      <c r="AI742" s="208" t="s">
        <v>79</v>
      </c>
      <c r="AJ742" s="627"/>
      <c r="AK742" s="628"/>
      <c r="AL742" s="21"/>
      <c r="AM742" s="21"/>
    </row>
    <row r="743" spans="1:39" ht="12.75" customHeight="1" x14ac:dyDescent="0.2">
      <c r="A743" s="21"/>
      <c r="B743" s="282"/>
      <c r="C743" s="289">
        <v>0</v>
      </c>
      <c r="D743" s="415"/>
      <c r="E743" s="289">
        <v>0</v>
      </c>
      <c r="F743" s="415"/>
      <c r="G743" s="286">
        <v>0</v>
      </c>
      <c r="H743" s="57"/>
      <c r="I743" s="80"/>
      <c r="J743" s="208" t="s">
        <v>50</v>
      </c>
      <c r="K743" s="620"/>
      <c r="L743" s="620"/>
      <c r="M743" s="621"/>
      <c r="N743" s="21"/>
      <c r="O743" s="208" t="s">
        <v>50</v>
      </c>
      <c r="P743" s="620"/>
      <c r="Q743" s="620"/>
      <c r="R743" s="621"/>
      <c r="S743" s="424"/>
      <c r="T743" s="208" t="s">
        <v>50</v>
      </c>
      <c r="U743" s="625"/>
      <c r="V743" s="625"/>
      <c r="W743" s="626"/>
      <c r="X743" s="21"/>
      <c r="Y743" s="208" t="s">
        <v>50</v>
      </c>
      <c r="Z743" s="625"/>
      <c r="AA743" s="625"/>
      <c r="AB743" s="626"/>
      <c r="AD743" s="208" t="s">
        <v>50</v>
      </c>
      <c r="AE743" s="576"/>
      <c r="AF743" s="576"/>
      <c r="AG743" s="577"/>
      <c r="AH743" s="21"/>
      <c r="AI743" s="208" t="s">
        <v>50</v>
      </c>
      <c r="AJ743" s="627"/>
      <c r="AK743" s="628"/>
      <c r="AL743" s="21"/>
      <c r="AM743" s="21"/>
    </row>
    <row r="744" spans="1:39" ht="12.75" customHeight="1" x14ac:dyDescent="0.2">
      <c r="A744" s="21"/>
      <c r="B744" s="282"/>
      <c r="C744" s="289">
        <v>0</v>
      </c>
      <c r="D744" s="415"/>
      <c r="E744" s="289">
        <v>0</v>
      </c>
      <c r="F744" s="415"/>
      <c r="G744" s="286">
        <v>0</v>
      </c>
      <c r="H744" s="57"/>
      <c r="I744" s="80"/>
      <c r="J744" s="208" t="s">
        <v>81</v>
      </c>
      <c r="K744" s="622">
        <v>0</v>
      </c>
      <c r="L744" s="622"/>
      <c r="M744" s="45"/>
      <c r="N744" s="21"/>
      <c r="O744" s="208" t="s">
        <v>81</v>
      </c>
      <c r="P744" s="622">
        <v>0</v>
      </c>
      <c r="Q744" s="622"/>
      <c r="R744" s="45"/>
      <c r="S744" s="424"/>
      <c r="T744" s="208" t="s">
        <v>81</v>
      </c>
      <c r="U744" s="622">
        <v>0</v>
      </c>
      <c r="V744" s="622"/>
      <c r="W744" s="45"/>
      <c r="X744" s="21"/>
      <c r="Y744" s="208" t="s">
        <v>81</v>
      </c>
      <c r="Z744" s="622">
        <v>0</v>
      </c>
      <c r="AA744" s="622"/>
      <c r="AB744" s="45"/>
      <c r="AD744" s="208" t="s">
        <v>81</v>
      </c>
      <c r="AE744" s="622">
        <v>0</v>
      </c>
      <c r="AF744" s="622"/>
      <c r="AG744" s="45"/>
      <c r="AH744" s="21"/>
      <c r="AI744" s="208" t="s">
        <v>81</v>
      </c>
      <c r="AJ744" s="494">
        <v>0</v>
      </c>
      <c r="AK744" s="45"/>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495">
        <v>0</v>
      </c>
      <c r="AK745" s="220"/>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495">
        <v>0</v>
      </c>
      <c r="AK746" s="220"/>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495">
        <v>0</v>
      </c>
      <c r="AK747" s="220"/>
      <c r="AL747" s="21"/>
      <c r="AM747" s="21"/>
    </row>
    <row r="748" spans="1:39" ht="12.75" customHeight="1" x14ac:dyDescent="0.2">
      <c r="A748" s="21"/>
      <c r="B748" s="282"/>
      <c r="C748" s="289">
        <v>0</v>
      </c>
      <c r="D748" s="415"/>
      <c r="E748" s="289">
        <v>0</v>
      </c>
      <c r="F748" s="415"/>
      <c r="G748" s="286">
        <v>0</v>
      </c>
      <c r="H748" s="57"/>
      <c r="I748" s="83"/>
      <c r="J748" s="208" t="s">
        <v>85</v>
      </c>
      <c r="K748" s="624">
        <f>K744+K745+K746-K747</f>
        <v>0</v>
      </c>
      <c r="L748" s="624"/>
      <c r="M748" s="45"/>
      <c r="N748" s="21"/>
      <c r="O748" s="208" t="s">
        <v>85</v>
      </c>
      <c r="P748" s="624">
        <f>P744+P745+P746-P747</f>
        <v>0</v>
      </c>
      <c r="Q748" s="624"/>
      <c r="R748" s="45"/>
      <c r="S748" s="426"/>
      <c r="T748" s="208" t="s">
        <v>85</v>
      </c>
      <c r="U748" s="624">
        <f>U744+U745+U746-U747</f>
        <v>0</v>
      </c>
      <c r="V748" s="624"/>
      <c r="W748" s="45"/>
      <c r="X748" s="21"/>
      <c r="Y748" s="208" t="s">
        <v>85</v>
      </c>
      <c r="Z748" s="624">
        <f>Z744+Z745+Z746-Z747</f>
        <v>0</v>
      </c>
      <c r="AA748" s="624"/>
      <c r="AB748" s="45"/>
      <c r="AD748" s="208" t="s">
        <v>85</v>
      </c>
      <c r="AE748" s="624">
        <f>AE744+AE745+AE746-AE747</f>
        <v>0</v>
      </c>
      <c r="AF748" s="624"/>
      <c r="AG748" s="45"/>
      <c r="AH748" s="21"/>
      <c r="AI748" s="208" t="s">
        <v>85</v>
      </c>
      <c r="AJ748" s="496">
        <f>AJ744+AJ745+AJ746-AJ747</f>
        <v>0</v>
      </c>
      <c r="AK748" s="45"/>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20"/>
      <c r="L751" s="620"/>
      <c r="M751" s="621"/>
      <c r="N751" s="21"/>
      <c r="O751" s="208" t="s">
        <v>104</v>
      </c>
      <c r="P751" s="581"/>
      <c r="Q751" s="581"/>
      <c r="R751" s="582"/>
      <c r="S751" s="426"/>
      <c r="T751" s="208" t="s">
        <v>309</v>
      </c>
      <c r="U751" s="625"/>
      <c r="V751" s="625"/>
      <c r="W751" s="626"/>
      <c r="X751" s="21"/>
      <c r="Y751" s="208" t="s">
        <v>313</v>
      </c>
      <c r="Z751" s="625"/>
      <c r="AA751" s="625"/>
      <c r="AB751" s="626"/>
      <c r="AD751" s="208" t="s">
        <v>302</v>
      </c>
      <c r="AE751" s="581"/>
      <c r="AF751" s="581"/>
      <c r="AG751" s="582"/>
      <c r="AH751" s="21"/>
      <c r="AI751" s="208" t="s">
        <v>304</v>
      </c>
      <c r="AJ751" s="627"/>
      <c r="AK751" s="628"/>
      <c r="AL751" s="21"/>
      <c r="AM751" s="21"/>
    </row>
    <row r="752" spans="1:39" ht="12.75" customHeight="1" x14ac:dyDescent="0.2">
      <c r="A752" s="21"/>
      <c r="B752" s="282"/>
      <c r="C752" s="289">
        <v>0</v>
      </c>
      <c r="D752" s="415"/>
      <c r="E752" s="289">
        <v>0</v>
      </c>
      <c r="F752" s="415"/>
      <c r="G752" s="286">
        <v>0</v>
      </c>
      <c r="H752" s="57"/>
      <c r="I752" s="83"/>
      <c r="J752" s="208" t="s">
        <v>79</v>
      </c>
      <c r="K752" s="620"/>
      <c r="L752" s="620"/>
      <c r="M752" s="621"/>
      <c r="N752" s="21"/>
      <c r="O752" s="208" t="s">
        <v>79</v>
      </c>
      <c r="P752" s="576"/>
      <c r="Q752" s="576"/>
      <c r="R752" s="577"/>
      <c r="S752" s="426"/>
      <c r="T752" s="208" t="s">
        <v>79</v>
      </c>
      <c r="U752" s="625"/>
      <c r="V752" s="625"/>
      <c r="W752" s="626"/>
      <c r="X752" s="21"/>
      <c r="Y752" s="208" t="s">
        <v>79</v>
      </c>
      <c r="Z752" s="625"/>
      <c r="AA752" s="625"/>
      <c r="AB752" s="626"/>
      <c r="AD752" s="208" t="s">
        <v>79</v>
      </c>
      <c r="AE752" s="576"/>
      <c r="AF752" s="576"/>
      <c r="AG752" s="577"/>
      <c r="AH752" s="21"/>
      <c r="AI752" s="208" t="s">
        <v>79</v>
      </c>
      <c r="AJ752" s="627"/>
      <c r="AK752" s="628"/>
      <c r="AL752" s="21"/>
      <c r="AM752" s="21"/>
    </row>
    <row r="753" spans="1:39" ht="12.75" customHeight="1" x14ac:dyDescent="0.2">
      <c r="A753" s="21"/>
      <c r="B753" s="282"/>
      <c r="C753" s="289">
        <v>0</v>
      </c>
      <c r="D753" s="415"/>
      <c r="E753" s="289">
        <v>0</v>
      </c>
      <c r="F753" s="415"/>
      <c r="G753" s="286">
        <v>0</v>
      </c>
      <c r="H753" s="57"/>
      <c r="I753" s="83"/>
      <c r="J753" s="208" t="s">
        <v>50</v>
      </c>
      <c r="K753" s="620"/>
      <c r="L753" s="620"/>
      <c r="M753" s="621"/>
      <c r="N753" s="21"/>
      <c r="O753" s="208" t="s">
        <v>50</v>
      </c>
      <c r="P753" s="576"/>
      <c r="Q753" s="576"/>
      <c r="R753" s="577"/>
      <c r="S753" s="426"/>
      <c r="T753" s="208" t="s">
        <v>50</v>
      </c>
      <c r="U753" s="625"/>
      <c r="V753" s="625"/>
      <c r="W753" s="626"/>
      <c r="X753" s="21"/>
      <c r="Y753" s="208" t="s">
        <v>50</v>
      </c>
      <c r="Z753" s="625"/>
      <c r="AA753" s="625"/>
      <c r="AB753" s="626"/>
      <c r="AD753" s="208" t="s">
        <v>50</v>
      </c>
      <c r="AE753" s="576"/>
      <c r="AF753" s="576"/>
      <c r="AG753" s="577"/>
      <c r="AH753" s="21"/>
      <c r="AI753" s="208" t="s">
        <v>50</v>
      </c>
      <c r="AJ753" s="627"/>
      <c r="AK753" s="628"/>
      <c r="AL753" s="21"/>
      <c r="AM753" s="21"/>
    </row>
    <row r="754" spans="1:39" ht="12.75" customHeight="1" x14ac:dyDescent="0.2">
      <c r="A754" s="21"/>
      <c r="B754" s="282"/>
      <c r="C754" s="289">
        <v>0</v>
      </c>
      <c r="D754" s="415"/>
      <c r="E754" s="289">
        <v>0</v>
      </c>
      <c r="F754" s="415"/>
      <c r="G754" s="286">
        <v>0</v>
      </c>
      <c r="H754" s="57"/>
      <c r="I754" s="83"/>
      <c r="J754" s="208" t="s">
        <v>81</v>
      </c>
      <c r="K754" s="622">
        <v>0</v>
      </c>
      <c r="L754" s="622"/>
      <c r="M754" s="45"/>
      <c r="N754" s="21"/>
      <c r="O754" s="208" t="s">
        <v>81</v>
      </c>
      <c r="P754" s="622">
        <v>0</v>
      </c>
      <c r="Q754" s="622"/>
      <c r="R754" s="45"/>
      <c r="S754" s="426"/>
      <c r="T754" s="208" t="s">
        <v>81</v>
      </c>
      <c r="U754" s="622">
        <v>0</v>
      </c>
      <c r="V754" s="622"/>
      <c r="W754" s="45"/>
      <c r="X754" s="21"/>
      <c r="Y754" s="208" t="s">
        <v>81</v>
      </c>
      <c r="Z754" s="622">
        <v>0</v>
      </c>
      <c r="AA754" s="622"/>
      <c r="AB754" s="45"/>
      <c r="AD754" s="208" t="s">
        <v>81</v>
      </c>
      <c r="AE754" s="622">
        <v>0</v>
      </c>
      <c r="AF754" s="622"/>
      <c r="AG754" s="45"/>
      <c r="AH754" s="21"/>
      <c r="AI754" s="208" t="s">
        <v>81</v>
      </c>
      <c r="AJ754" s="494">
        <v>0</v>
      </c>
      <c r="AK754" s="45"/>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495">
        <v>0</v>
      </c>
      <c r="AK755" s="220"/>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495">
        <v>0</v>
      </c>
      <c r="AK756" s="220"/>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495">
        <v>0</v>
      </c>
      <c r="AK757" s="220"/>
      <c r="AL757" s="21"/>
      <c r="AM757" s="21"/>
    </row>
    <row r="758" spans="1:39" ht="12.75" customHeight="1" x14ac:dyDescent="0.2">
      <c r="A758" s="21"/>
      <c r="B758" s="282"/>
      <c r="C758" s="289">
        <v>0</v>
      </c>
      <c r="D758" s="415"/>
      <c r="E758" s="289">
        <v>0</v>
      </c>
      <c r="F758" s="415"/>
      <c r="G758" s="286">
        <v>0</v>
      </c>
      <c r="H758" s="57"/>
      <c r="I758" s="83"/>
      <c r="J758" s="208" t="s">
        <v>85</v>
      </c>
      <c r="K758" s="624">
        <f>K754+K755+K756-K757</f>
        <v>0</v>
      </c>
      <c r="L758" s="624"/>
      <c r="M758" s="45"/>
      <c r="N758" s="21"/>
      <c r="O758" s="208" t="s">
        <v>85</v>
      </c>
      <c r="P758" s="624">
        <f>P754+P755+P756-P757</f>
        <v>0</v>
      </c>
      <c r="Q758" s="624"/>
      <c r="R758" s="45"/>
      <c r="S758" s="426"/>
      <c r="T758" s="208" t="s">
        <v>85</v>
      </c>
      <c r="U758" s="624">
        <f>U754+U755+U756-U757</f>
        <v>0</v>
      </c>
      <c r="V758" s="624"/>
      <c r="W758" s="45"/>
      <c r="X758" s="21"/>
      <c r="Y758" s="208" t="s">
        <v>85</v>
      </c>
      <c r="Z758" s="624">
        <f>Z754+Z755+Z756-Z757</f>
        <v>0</v>
      </c>
      <c r="AA758" s="624"/>
      <c r="AB758" s="45"/>
      <c r="AD758" s="208" t="s">
        <v>85</v>
      </c>
      <c r="AE758" s="624">
        <f>AE754+AE755+AE756-AE757</f>
        <v>0</v>
      </c>
      <c r="AF758" s="624"/>
      <c r="AG758" s="45"/>
      <c r="AH758" s="21"/>
      <c r="AI758" s="208" t="s">
        <v>85</v>
      </c>
      <c r="AJ758" s="496">
        <f>AJ754+AJ755+AJ756-AJ757</f>
        <v>0</v>
      </c>
      <c r="AK758" s="45"/>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25"/>
      <c r="L761" s="625"/>
      <c r="M761" s="626"/>
      <c r="N761" s="21"/>
      <c r="O761" s="208" t="s">
        <v>105</v>
      </c>
      <c r="P761" s="620"/>
      <c r="Q761" s="620"/>
      <c r="R761" s="621"/>
      <c r="S761" s="426"/>
      <c r="T761" s="208" t="s">
        <v>310</v>
      </c>
      <c r="U761" s="625"/>
      <c r="V761" s="625"/>
      <c r="W761" s="626"/>
      <c r="X761" s="21"/>
      <c r="Y761" s="208" t="s">
        <v>314</v>
      </c>
      <c r="Z761" s="625"/>
      <c r="AA761" s="625"/>
      <c r="AB761" s="626"/>
      <c r="AD761" s="208" t="s">
        <v>317</v>
      </c>
      <c r="AE761" s="581"/>
      <c r="AF761" s="581"/>
      <c r="AG761" s="582"/>
      <c r="AH761" s="21"/>
      <c r="AI761" s="208" t="s">
        <v>303</v>
      </c>
      <c r="AJ761" s="627"/>
      <c r="AK761" s="628"/>
      <c r="AL761" s="21"/>
      <c r="AM761" s="21"/>
    </row>
    <row r="762" spans="1:39" ht="12.75" customHeight="1" x14ac:dyDescent="0.2">
      <c r="A762" s="21"/>
      <c r="B762" s="282"/>
      <c r="C762" s="289">
        <v>0</v>
      </c>
      <c r="D762" s="415"/>
      <c r="E762" s="289">
        <v>0</v>
      </c>
      <c r="F762" s="415"/>
      <c r="G762" s="286">
        <v>0</v>
      </c>
      <c r="H762" s="57"/>
      <c r="I762" s="83"/>
      <c r="J762" s="208" t="s">
        <v>79</v>
      </c>
      <c r="K762" s="625"/>
      <c r="L762" s="625"/>
      <c r="M762" s="626"/>
      <c r="N762" s="21"/>
      <c r="O762" s="208" t="s">
        <v>79</v>
      </c>
      <c r="P762" s="620"/>
      <c r="Q762" s="620"/>
      <c r="R762" s="621"/>
      <c r="S762" s="426"/>
      <c r="T762" s="208" t="s">
        <v>79</v>
      </c>
      <c r="U762" s="625"/>
      <c r="V762" s="625"/>
      <c r="W762" s="626"/>
      <c r="X762" s="21"/>
      <c r="Y762" s="208" t="s">
        <v>79</v>
      </c>
      <c r="Z762" s="625"/>
      <c r="AA762" s="625"/>
      <c r="AB762" s="626"/>
      <c r="AD762" s="208" t="s">
        <v>79</v>
      </c>
      <c r="AE762" s="576"/>
      <c r="AF762" s="576"/>
      <c r="AG762" s="577"/>
      <c r="AH762" s="21"/>
      <c r="AI762" s="208" t="s">
        <v>79</v>
      </c>
      <c r="AJ762" s="627"/>
      <c r="AK762" s="628"/>
      <c r="AL762" s="21"/>
      <c r="AM762" s="21"/>
    </row>
    <row r="763" spans="1:39" ht="12.75" customHeight="1" x14ac:dyDescent="0.2">
      <c r="A763" s="21"/>
      <c r="B763" s="282"/>
      <c r="C763" s="289">
        <v>0</v>
      </c>
      <c r="D763" s="415"/>
      <c r="E763" s="289">
        <v>0</v>
      </c>
      <c r="F763" s="415"/>
      <c r="G763" s="286">
        <v>0</v>
      </c>
      <c r="H763" s="57"/>
      <c r="I763" s="83"/>
      <c r="J763" s="208" t="s">
        <v>50</v>
      </c>
      <c r="K763" s="625"/>
      <c r="L763" s="625"/>
      <c r="M763" s="626"/>
      <c r="N763" s="21"/>
      <c r="O763" s="208" t="s">
        <v>50</v>
      </c>
      <c r="P763" s="620"/>
      <c r="Q763" s="620"/>
      <c r="R763" s="621"/>
      <c r="S763" s="424"/>
      <c r="T763" s="208" t="s">
        <v>50</v>
      </c>
      <c r="U763" s="625"/>
      <c r="V763" s="625"/>
      <c r="W763" s="626"/>
      <c r="X763" s="21"/>
      <c r="Y763" s="208" t="s">
        <v>50</v>
      </c>
      <c r="Z763" s="625"/>
      <c r="AA763" s="625"/>
      <c r="AB763" s="626"/>
      <c r="AD763" s="208" t="s">
        <v>50</v>
      </c>
      <c r="AE763" s="576"/>
      <c r="AF763" s="576"/>
      <c r="AG763" s="577"/>
      <c r="AH763" s="21"/>
      <c r="AI763" s="208" t="s">
        <v>50</v>
      </c>
      <c r="AJ763" s="627"/>
      <c r="AK763" s="628"/>
      <c r="AL763" s="21"/>
      <c r="AM763" s="21"/>
    </row>
    <row r="764" spans="1:39" ht="12.75" customHeight="1" x14ac:dyDescent="0.2">
      <c r="A764" s="21"/>
      <c r="B764" s="282"/>
      <c r="C764" s="289">
        <v>0</v>
      </c>
      <c r="D764" s="415"/>
      <c r="E764" s="289">
        <v>0</v>
      </c>
      <c r="F764" s="415"/>
      <c r="G764" s="286">
        <v>0</v>
      </c>
      <c r="H764" s="57"/>
      <c r="I764" s="83"/>
      <c r="J764" s="208" t="s">
        <v>81</v>
      </c>
      <c r="K764" s="622">
        <v>0</v>
      </c>
      <c r="L764" s="622"/>
      <c r="M764" s="45"/>
      <c r="N764" s="21"/>
      <c r="O764" s="208" t="s">
        <v>81</v>
      </c>
      <c r="P764" s="622">
        <v>0</v>
      </c>
      <c r="Q764" s="622"/>
      <c r="R764" s="45"/>
      <c r="S764" s="413"/>
      <c r="T764" s="208" t="s">
        <v>81</v>
      </c>
      <c r="U764" s="622">
        <v>0</v>
      </c>
      <c r="V764" s="622"/>
      <c r="W764" s="45"/>
      <c r="X764" s="21"/>
      <c r="Y764" s="208" t="s">
        <v>81</v>
      </c>
      <c r="Z764" s="622">
        <v>0</v>
      </c>
      <c r="AA764" s="622"/>
      <c r="AB764" s="45"/>
      <c r="AD764" s="208" t="s">
        <v>81</v>
      </c>
      <c r="AE764" s="622">
        <v>0</v>
      </c>
      <c r="AF764" s="622"/>
      <c r="AG764" s="45"/>
      <c r="AH764" s="21"/>
      <c r="AI764" s="208" t="s">
        <v>81</v>
      </c>
      <c r="AJ764" s="494">
        <v>0</v>
      </c>
      <c r="AK764" s="45"/>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495">
        <v>0</v>
      </c>
      <c r="AK765" s="220"/>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495">
        <v>0</v>
      </c>
      <c r="AK766" s="220"/>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495">
        <v>0</v>
      </c>
      <c r="AK767" s="220"/>
      <c r="AL767" s="21"/>
      <c r="AM767" s="21"/>
    </row>
    <row r="768" spans="1:39" ht="12.75" customHeight="1" x14ac:dyDescent="0.2">
      <c r="A768" s="21"/>
      <c r="B768" s="282"/>
      <c r="C768" s="289">
        <v>0</v>
      </c>
      <c r="D768" s="415"/>
      <c r="E768" s="289">
        <v>0</v>
      </c>
      <c r="F768" s="415"/>
      <c r="G768" s="286">
        <v>0</v>
      </c>
      <c r="H768" s="57"/>
      <c r="I768" s="83"/>
      <c r="J768" s="208" t="s">
        <v>85</v>
      </c>
      <c r="K768" s="624">
        <f>K764+K765+K766-K767</f>
        <v>0</v>
      </c>
      <c r="L768" s="624"/>
      <c r="M768" s="45"/>
      <c r="N768" s="21"/>
      <c r="O768" s="208" t="s">
        <v>85</v>
      </c>
      <c r="P768" s="624">
        <f>P764+P765+P766-P767</f>
        <v>0</v>
      </c>
      <c r="Q768" s="624"/>
      <c r="R768" s="45"/>
      <c r="S768" s="412"/>
      <c r="T768" s="208" t="s">
        <v>85</v>
      </c>
      <c r="U768" s="624">
        <f>U764+U765+U766-U767</f>
        <v>0</v>
      </c>
      <c r="V768" s="624"/>
      <c r="W768" s="45"/>
      <c r="X768" s="21"/>
      <c r="Y768" s="208" t="s">
        <v>85</v>
      </c>
      <c r="Z768" s="624">
        <f>Z764+Z765+Z766-Z767</f>
        <v>0</v>
      </c>
      <c r="AA768" s="624"/>
      <c r="AB768" s="45"/>
      <c r="AD768" s="208" t="s">
        <v>85</v>
      </c>
      <c r="AE768" s="624">
        <f>AE764+AE765+AE766-AE767</f>
        <v>0</v>
      </c>
      <c r="AF768" s="624"/>
      <c r="AG768" s="45"/>
      <c r="AH768" s="21"/>
      <c r="AI768" s="208" t="s">
        <v>85</v>
      </c>
      <c r="AJ768" s="496">
        <f>AJ764+AJ765+AJ766-AJ767</f>
        <v>0</v>
      </c>
      <c r="AK768" s="45"/>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2XZ0vMkbgZQmzKd3Gm79OPTysNVdkiSQhGfGHe6e6U8Gmu4ZZATTHrzzwsAddqCh43U4RpzDEryx1vRzxLeawg==" saltValue="nFON0cD3QBajJp0mH/BmzA==" spinCount="100000" sheet="1" objects="1" scenarios="1" formatColumns="0" formatRows="0"/>
  <protectedRanges>
    <protectedRange sqref="D11" name="Plage1"/>
    <protectedRange sqref="I10" name="Plage1_1"/>
  </protectedRanges>
  <mergeCells count="807">
    <mergeCell ref="U766:V766"/>
    <mergeCell ref="Z766:AA766"/>
    <mergeCell ref="AE766:AF766"/>
    <mergeCell ref="U767:V767"/>
    <mergeCell ref="Z767:AA767"/>
    <mergeCell ref="AE767:AF767"/>
    <mergeCell ref="U768:V768"/>
    <mergeCell ref="Z768:AA768"/>
    <mergeCell ref="AE768:AF768"/>
    <mergeCell ref="U763:W763"/>
    <mergeCell ref="Z763:AB763"/>
    <mergeCell ref="AJ763:AK763"/>
    <mergeCell ref="U764:V764"/>
    <mergeCell ref="Z764:AA764"/>
    <mergeCell ref="AE764:AF764"/>
    <mergeCell ref="U765:V765"/>
    <mergeCell ref="Z765:AA765"/>
    <mergeCell ref="AE765:AF765"/>
    <mergeCell ref="AE763:AG763"/>
    <mergeCell ref="U758:V758"/>
    <mergeCell ref="Z758:AA758"/>
    <mergeCell ref="AE758:AF758"/>
    <mergeCell ref="U761:W761"/>
    <mergeCell ref="Z761:AB761"/>
    <mergeCell ref="AE761:AG761"/>
    <mergeCell ref="AJ761:AK761"/>
    <mergeCell ref="U762:W762"/>
    <mergeCell ref="Z762:AB762"/>
    <mergeCell ref="AE762:AG762"/>
    <mergeCell ref="AJ762:AK762"/>
    <mergeCell ref="U755:V755"/>
    <mergeCell ref="Z755:AA755"/>
    <mergeCell ref="AE755:AF755"/>
    <mergeCell ref="U756:V756"/>
    <mergeCell ref="Z756:AA756"/>
    <mergeCell ref="AE756:AF756"/>
    <mergeCell ref="U757:V757"/>
    <mergeCell ref="Z757:AA757"/>
    <mergeCell ref="AE757:AF757"/>
    <mergeCell ref="AJ751:AK751"/>
    <mergeCell ref="U752:W752"/>
    <mergeCell ref="Z752:AB752"/>
    <mergeCell ref="AE752:AG752"/>
    <mergeCell ref="AJ752:AK752"/>
    <mergeCell ref="U753:W753"/>
    <mergeCell ref="Z753:AB753"/>
    <mergeCell ref="AJ753:AK753"/>
    <mergeCell ref="U754:V754"/>
    <mergeCell ref="Z754:AA754"/>
    <mergeCell ref="AE754:AF754"/>
    <mergeCell ref="AE753:AG753"/>
    <mergeCell ref="U747:V747"/>
    <mergeCell ref="Z747:AA747"/>
    <mergeCell ref="AE747:AF747"/>
    <mergeCell ref="U748:V748"/>
    <mergeCell ref="Z748:AA748"/>
    <mergeCell ref="AE748:AF748"/>
    <mergeCell ref="U751:W751"/>
    <mergeCell ref="Z751:AB751"/>
    <mergeCell ref="AE751:AG751"/>
    <mergeCell ref="U744:V744"/>
    <mergeCell ref="Z744:AA744"/>
    <mergeCell ref="AE744:AF744"/>
    <mergeCell ref="U745:V745"/>
    <mergeCell ref="Z745:AA745"/>
    <mergeCell ref="AE745:AF745"/>
    <mergeCell ref="U746:V746"/>
    <mergeCell ref="Z746:AA746"/>
    <mergeCell ref="AE746:AF746"/>
    <mergeCell ref="U741:W741"/>
    <mergeCell ref="Z741:AB741"/>
    <mergeCell ref="AE741:AG741"/>
    <mergeCell ref="AJ741:AK741"/>
    <mergeCell ref="U742:W742"/>
    <mergeCell ref="Z742:AB742"/>
    <mergeCell ref="AE742:AG742"/>
    <mergeCell ref="AJ742:AK742"/>
    <mergeCell ref="U743:W743"/>
    <mergeCell ref="Z743:AB743"/>
    <mergeCell ref="AJ743:AK743"/>
    <mergeCell ref="AE743:AG743"/>
    <mergeCell ref="U736:V736"/>
    <mergeCell ref="Z736:AA736"/>
    <mergeCell ref="AE736:AF736"/>
    <mergeCell ref="U737:V737"/>
    <mergeCell ref="Z737:AA737"/>
    <mergeCell ref="AE737:AF737"/>
    <mergeCell ref="U738:V738"/>
    <mergeCell ref="Z738:AA738"/>
    <mergeCell ref="AE738:AF738"/>
    <mergeCell ref="U733:W733"/>
    <mergeCell ref="Z733:AB733"/>
    <mergeCell ref="AE733:AG733"/>
    <mergeCell ref="AJ733:AK733"/>
    <mergeCell ref="U734:V734"/>
    <mergeCell ref="Z734:AA734"/>
    <mergeCell ref="AE734:AF734"/>
    <mergeCell ref="U735:V735"/>
    <mergeCell ref="Z735:AA735"/>
    <mergeCell ref="AE735:AF735"/>
    <mergeCell ref="AI730:AK730"/>
    <mergeCell ref="U731:W731"/>
    <mergeCell ref="Z731:AB731"/>
    <mergeCell ref="AE731:AG731"/>
    <mergeCell ref="AJ731:AK731"/>
    <mergeCell ref="U732:W732"/>
    <mergeCell ref="Z732:AB732"/>
    <mergeCell ref="AE732:AG732"/>
    <mergeCell ref="AJ732:AK732"/>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K755:L755"/>
    <mergeCell ref="P755:Q755"/>
    <mergeCell ref="K756:L756"/>
    <mergeCell ref="P756:Q756"/>
    <mergeCell ref="K757:L757"/>
    <mergeCell ref="P757:Q757"/>
    <mergeCell ref="K765:L765"/>
    <mergeCell ref="P765:Q765"/>
    <mergeCell ref="K766:L766"/>
    <mergeCell ref="P766:Q766"/>
    <mergeCell ref="K748:L748"/>
    <mergeCell ref="P748:Q748"/>
    <mergeCell ref="K751:M751"/>
    <mergeCell ref="P751:R751"/>
    <mergeCell ref="K752:M752"/>
    <mergeCell ref="P752:R752"/>
    <mergeCell ref="K753:M753"/>
    <mergeCell ref="P753:R753"/>
    <mergeCell ref="K754:L754"/>
    <mergeCell ref="P754:Q754"/>
    <mergeCell ref="K743:M743"/>
    <mergeCell ref="P743:R743"/>
    <mergeCell ref="K744:L744"/>
    <mergeCell ref="P744:Q744"/>
    <mergeCell ref="K745:L745"/>
    <mergeCell ref="P745:Q745"/>
    <mergeCell ref="K746:L746"/>
    <mergeCell ref="P746:Q746"/>
    <mergeCell ref="K747:L747"/>
    <mergeCell ref="P747:Q747"/>
    <mergeCell ref="K736:L736"/>
    <mergeCell ref="P736:Q736"/>
    <mergeCell ref="K737:L737"/>
    <mergeCell ref="P737:Q737"/>
    <mergeCell ref="K738:L738"/>
    <mergeCell ref="P738:Q738"/>
    <mergeCell ref="K741:M741"/>
    <mergeCell ref="P741:R741"/>
    <mergeCell ref="K742:M742"/>
    <mergeCell ref="P742:R742"/>
    <mergeCell ref="K731:M731"/>
    <mergeCell ref="P731:R731"/>
    <mergeCell ref="K732:M732"/>
    <mergeCell ref="P732:R732"/>
    <mergeCell ref="K733:M733"/>
    <mergeCell ref="P733:R733"/>
    <mergeCell ref="K734:L734"/>
    <mergeCell ref="P734:Q734"/>
    <mergeCell ref="K735:L735"/>
    <mergeCell ref="P735:Q735"/>
    <mergeCell ref="AE724:AF724"/>
    <mergeCell ref="AE725:AF725"/>
    <mergeCell ref="AE711:AF711"/>
    <mergeCell ref="AE712:AF712"/>
    <mergeCell ref="AE713:AF713"/>
    <mergeCell ref="AE714:AF714"/>
    <mergeCell ref="AE715:AF715"/>
    <mergeCell ref="AE718:AG718"/>
    <mergeCell ref="B730:G730"/>
    <mergeCell ref="O730:R730"/>
    <mergeCell ref="Y730:AB730"/>
    <mergeCell ref="AD730:AG730"/>
    <mergeCell ref="Z713:AA713"/>
    <mergeCell ref="Z714:AA714"/>
    <mergeCell ref="Z715:AA715"/>
    <mergeCell ref="U711:V711"/>
    <mergeCell ref="U712:V712"/>
    <mergeCell ref="U714:V714"/>
    <mergeCell ref="U725:V725"/>
    <mergeCell ref="Z721:AA721"/>
    <mergeCell ref="Z722:AA722"/>
    <mergeCell ref="Z723:AA723"/>
    <mergeCell ref="Z724:AA724"/>
    <mergeCell ref="Z725:AA725"/>
    <mergeCell ref="AE705:AF705"/>
    <mergeCell ref="AE708:AG708"/>
    <mergeCell ref="AE700:AG700"/>
    <mergeCell ref="AE721:AF721"/>
    <mergeCell ref="AE722:AF722"/>
    <mergeCell ref="AE709:AG709"/>
    <mergeCell ref="AE720:AG720"/>
    <mergeCell ref="AE719:AG719"/>
    <mergeCell ref="AE723:AF723"/>
    <mergeCell ref="AE693:AF693"/>
    <mergeCell ref="AE694:AF694"/>
    <mergeCell ref="AE695:AF695"/>
    <mergeCell ref="AE690:AG690"/>
    <mergeCell ref="AE698:AG698"/>
    <mergeCell ref="AE701:AF701"/>
    <mergeCell ref="AE702:AF702"/>
    <mergeCell ref="AE703:AF703"/>
    <mergeCell ref="AE704:AF704"/>
    <mergeCell ref="AE699:AG699"/>
    <mergeCell ref="G325:I325"/>
    <mergeCell ref="J330:K330"/>
    <mergeCell ref="B4:B6"/>
    <mergeCell ref="C4:C6"/>
    <mergeCell ref="D4:D6"/>
    <mergeCell ref="AD687:AG687"/>
    <mergeCell ref="AE688:AG688"/>
    <mergeCell ref="AE691:AF691"/>
    <mergeCell ref="AE692:AF692"/>
    <mergeCell ref="Z691:AA691"/>
    <mergeCell ref="Z692:AA692"/>
    <mergeCell ref="O689:P689"/>
    <mergeCell ref="U423:Y423"/>
    <mergeCell ref="K687:N687"/>
    <mergeCell ref="O687:P687"/>
    <mergeCell ref="B687:G687"/>
    <mergeCell ref="G370:I370"/>
    <mergeCell ref="J375:K375"/>
    <mergeCell ref="U378:Y378"/>
    <mergeCell ref="G415:I415"/>
    <mergeCell ref="Y687:AB687"/>
    <mergeCell ref="U468:Y468"/>
    <mergeCell ref="U513:Y513"/>
    <mergeCell ref="U558:Y558"/>
    <mergeCell ref="B2:D2"/>
    <mergeCell ref="E2:F2"/>
    <mergeCell ref="G10:I10"/>
    <mergeCell ref="U108:Y108"/>
    <mergeCell ref="J150:K150"/>
    <mergeCell ref="G235:I235"/>
    <mergeCell ref="J240:K240"/>
    <mergeCell ref="U243:Y243"/>
    <mergeCell ref="U153:Y153"/>
    <mergeCell ref="G190:I190"/>
    <mergeCell ref="J195:K195"/>
    <mergeCell ref="U198:Y198"/>
    <mergeCell ref="U4:Y4"/>
    <mergeCell ref="J15:K15"/>
    <mergeCell ref="U18:Y18"/>
    <mergeCell ref="J60:K60"/>
    <mergeCell ref="J105:K105"/>
    <mergeCell ref="E4:E6"/>
    <mergeCell ref="F4:F6"/>
    <mergeCell ref="L4:L6"/>
    <mergeCell ref="M4:M6"/>
    <mergeCell ref="N4:N6"/>
    <mergeCell ref="O4:O6"/>
    <mergeCell ref="P4:P6"/>
    <mergeCell ref="Z693:AA693"/>
    <mergeCell ref="Z690:AB690"/>
    <mergeCell ref="U690:W690"/>
    <mergeCell ref="G280:I280"/>
    <mergeCell ref="J285:K285"/>
    <mergeCell ref="J420:K420"/>
    <mergeCell ref="G55:I55"/>
    <mergeCell ref="G100:I100"/>
    <mergeCell ref="G145:I145"/>
    <mergeCell ref="K691:N691"/>
    <mergeCell ref="O691:P691"/>
    <mergeCell ref="K690:N690"/>
    <mergeCell ref="O690:P690"/>
    <mergeCell ref="K688:N688"/>
    <mergeCell ref="G460:I460"/>
    <mergeCell ref="J465:K465"/>
    <mergeCell ref="G505:I505"/>
    <mergeCell ref="J510:K510"/>
    <mergeCell ref="G550:I550"/>
    <mergeCell ref="J555:K555"/>
    <mergeCell ref="G595:I595"/>
    <mergeCell ref="U333:Y333"/>
    <mergeCell ref="O688:P688"/>
    <mergeCell ref="K689:N689"/>
    <mergeCell ref="K692:N692"/>
    <mergeCell ref="O692:P692"/>
    <mergeCell ref="U691:V691"/>
    <mergeCell ref="U692:V692"/>
    <mergeCell ref="U693:V693"/>
    <mergeCell ref="O697:P697"/>
    <mergeCell ref="K693:N693"/>
    <mergeCell ref="O693:P693"/>
    <mergeCell ref="K694:N694"/>
    <mergeCell ref="O694:P694"/>
    <mergeCell ref="K695:N695"/>
    <mergeCell ref="O695:P695"/>
    <mergeCell ref="O696:P696"/>
    <mergeCell ref="K697:N697"/>
    <mergeCell ref="Z695:AA695"/>
    <mergeCell ref="Z694:AA694"/>
    <mergeCell ref="K702:N702"/>
    <mergeCell ref="O702:P702"/>
    <mergeCell ref="K700:N700"/>
    <mergeCell ref="U699:W699"/>
    <mergeCell ref="Z699:AB699"/>
    <mergeCell ref="O700:P700"/>
    <mergeCell ref="K701:N701"/>
    <mergeCell ref="O701:P701"/>
    <mergeCell ref="K699:N699"/>
    <mergeCell ref="O699:P699"/>
    <mergeCell ref="K696:N696"/>
    <mergeCell ref="K698:N698"/>
    <mergeCell ref="O698:P698"/>
    <mergeCell ref="U721:V721"/>
    <mergeCell ref="U722:V722"/>
    <mergeCell ref="U723:V723"/>
    <mergeCell ref="U724:V724"/>
    <mergeCell ref="U720:W720"/>
    <mergeCell ref="U719:W719"/>
    <mergeCell ref="Z709:AB709"/>
    <mergeCell ref="U709:W709"/>
    <mergeCell ref="Z720:AB720"/>
    <mergeCell ref="Z719:AB719"/>
    <mergeCell ref="Z718:AB718"/>
    <mergeCell ref="U713:V713"/>
    <mergeCell ref="U715:V715"/>
    <mergeCell ref="Z711:AA711"/>
    <mergeCell ref="Z712:AA712"/>
    <mergeCell ref="U718:W718"/>
    <mergeCell ref="U603:Y603"/>
    <mergeCell ref="U648:Y648"/>
    <mergeCell ref="Z688:AB688"/>
    <mergeCell ref="U688:W688"/>
    <mergeCell ref="J600:K600"/>
    <mergeCell ref="G640:I640"/>
    <mergeCell ref="J645:K645"/>
    <mergeCell ref="B423:B425"/>
    <mergeCell ref="C423:C425"/>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AE689:AG689"/>
    <mergeCell ref="Z689:AB689"/>
    <mergeCell ref="U689:W689"/>
    <mergeCell ref="Z700:AB700"/>
    <mergeCell ref="U700:W700"/>
    <mergeCell ref="U710:W710"/>
    <mergeCell ref="Z710:AB710"/>
    <mergeCell ref="AE710:AG710"/>
    <mergeCell ref="Z701:AA701"/>
    <mergeCell ref="Z702:AA702"/>
    <mergeCell ref="Z703:AA703"/>
    <mergeCell ref="Z704:AA704"/>
    <mergeCell ref="Z705:AA705"/>
    <mergeCell ref="U704:V704"/>
    <mergeCell ref="U705:V705"/>
    <mergeCell ref="U701:V701"/>
    <mergeCell ref="U702:V702"/>
    <mergeCell ref="U703:V703"/>
    <mergeCell ref="U708:W708"/>
    <mergeCell ref="Z708:AB708"/>
    <mergeCell ref="Z698:AB698"/>
    <mergeCell ref="U698:W698"/>
    <mergeCell ref="U694:V694"/>
    <mergeCell ref="U695:V695"/>
    <mergeCell ref="AK4:AK6"/>
    <mergeCell ref="Q4:Q6"/>
    <mergeCell ref="R4:R6"/>
    <mergeCell ref="Z4:Z6"/>
    <mergeCell ref="AA4:AA6"/>
    <mergeCell ref="AB4:AB6"/>
    <mergeCell ref="AC4:AC6"/>
    <mergeCell ref="AD4:AD6"/>
    <mergeCell ref="AE4:AE6"/>
    <mergeCell ref="AF4:AF6"/>
    <mergeCell ref="O18:O20"/>
    <mergeCell ref="AG4:AG6"/>
    <mergeCell ref="AH4:AH6"/>
    <mergeCell ref="U5:U6"/>
    <mergeCell ref="V5:V6"/>
    <mergeCell ref="W5:W6"/>
    <mergeCell ref="X5:X6"/>
    <mergeCell ref="Y5:Y6"/>
    <mergeCell ref="AJ4:AJ6"/>
    <mergeCell ref="P18:P20"/>
    <mergeCell ref="Q18:Q20"/>
    <mergeCell ref="R18:R20"/>
    <mergeCell ref="Z18:Z20"/>
    <mergeCell ref="AA18:AA20"/>
    <mergeCell ref="AB18:AB20"/>
    <mergeCell ref="AC18:AC20"/>
    <mergeCell ref="AD18:AD20"/>
    <mergeCell ref="B63:B65"/>
    <mergeCell ref="C63:C65"/>
    <mergeCell ref="D63:D65"/>
    <mergeCell ref="E63:E65"/>
    <mergeCell ref="F63:F65"/>
    <mergeCell ref="P63:P65"/>
    <mergeCell ref="Q63:Q65"/>
    <mergeCell ref="R63:R65"/>
    <mergeCell ref="B18:B20"/>
    <mergeCell ref="C18:C20"/>
    <mergeCell ref="D18:D20"/>
    <mergeCell ref="E18:E20"/>
    <mergeCell ref="F18:F20"/>
    <mergeCell ref="L18:L20"/>
    <mergeCell ref="M18:M20"/>
    <mergeCell ref="N18:N20"/>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D423:D425"/>
    <mergeCell ref="E423:E425"/>
    <mergeCell ref="F423:F425"/>
    <mergeCell ref="B468:B470"/>
    <mergeCell ref="C468:C470"/>
    <mergeCell ref="D468:D470"/>
    <mergeCell ref="E468:E470"/>
    <mergeCell ref="F468:F470"/>
    <mergeCell ref="B648:B650"/>
    <mergeCell ref="C648:C650"/>
    <mergeCell ref="D648:D650"/>
    <mergeCell ref="E648:E650"/>
    <mergeCell ref="F648:F650"/>
    <mergeCell ref="L63:L65"/>
    <mergeCell ref="M63:M65"/>
    <mergeCell ref="N63:N65"/>
    <mergeCell ref="O63:O65"/>
    <mergeCell ref="L153:L155"/>
    <mergeCell ref="M153:M155"/>
    <mergeCell ref="N153:N155"/>
    <mergeCell ref="O153:O155"/>
    <mergeCell ref="L243:L245"/>
    <mergeCell ref="M243:M245"/>
    <mergeCell ref="N243:N245"/>
    <mergeCell ref="O243:O245"/>
    <mergeCell ref="L333:L335"/>
    <mergeCell ref="M333:M335"/>
    <mergeCell ref="N333:N335"/>
    <mergeCell ref="O333:O335"/>
    <mergeCell ref="L423:L425"/>
    <mergeCell ref="M423:M425"/>
    <mergeCell ref="N423:N425"/>
    <mergeCell ref="L108:L110"/>
    <mergeCell ref="M108:M110"/>
    <mergeCell ref="N108:N110"/>
    <mergeCell ref="O108:O110"/>
    <mergeCell ref="P108:P110"/>
    <mergeCell ref="Q108:Q110"/>
    <mergeCell ref="R108:R110"/>
    <mergeCell ref="P153:P155"/>
    <mergeCell ref="Q153:Q155"/>
    <mergeCell ref="R153:R155"/>
    <mergeCell ref="L198:L200"/>
    <mergeCell ref="M198:M200"/>
    <mergeCell ref="N198:N200"/>
    <mergeCell ref="O198:O200"/>
    <mergeCell ref="P198:P200"/>
    <mergeCell ref="Q198:Q200"/>
    <mergeCell ref="R198:R200"/>
    <mergeCell ref="P243:P245"/>
    <mergeCell ref="Q243:Q245"/>
    <mergeCell ref="R243:R245"/>
    <mergeCell ref="L288:L290"/>
    <mergeCell ref="M288:M290"/>
    <mergeCell ref="N288:N290"/>
    <mergeCell ref="O288:O290"/>
    <mergeCell ref="P288:P290"/>
    <mergeCell ref="Q288:Q290"/>
    <mergeCell ref="R288:R290"/>
    <mergeCell ref="P333:P335"/>
    <mergeCell ref="Q333:Q335"/>
    <mergeCell ref="R333:R335"/>
    <mergeCell ref="L378:L380"/>
    <mergeCell ref="M378:M380"/>
    <mergeCell ref="N378:N380"/>
    <mergeCell ref="O378:O380"/>
    <mergeCell ref="P378:P380"/>
    <mergeCell ref="Q378:Q380"/>
    <mergeCell ref="R378:R380"/>
    <mergeCell ref="O423:O425"/>
    <mergeCell ref="P423:P425"/>
    <mergeCell ref="Q423:Q425"/>
    <mergeCell ref="R423:R42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648:L650"/>
    <mergeCell ref="M648:M650"/>
    <mergeCell ref="N648:N650"/>
    <mergeCell ref="O648:O650"/>
    <mergeCell ref="P648:P650"/>
    <mergeCell ref="Q648:Q650"/>
    <mergeCell ref="R648:R650"/>
    <mergeCell ref="AE18:AE20"/>
    <mergeCell ref="AF18:AF20"/>
    <mergeCell ref="AE153:AE155"/>
    <mergeCell ref="AF153:AF155"/>
    <mergeCell ref="Z198:Z200"/>
    <mergeCell ref="AA198:AA200"/>
    <mergeCell ref="AB198:AB200"/>
    <mergeCell ref="AC198:AC200"/>
    <mergeCell ref="AB153:AB155"/>
    <mergeCell ref="AC153:AC155"/>
    <mergeCell ref="AD153:AD155"/>
    <mergeCell ref="U199:U200"/>
    <mergeCell ref="V199:V200"/>
    <mergeCell ref="W199:W200"/>
    <mergeCell ref="X199:X200"/>
    <mergeCell ref="Y199:Y200"/>
    <mergeCell ref="U154:U155"/>
    <mergeCell ref="AG18:AG20"/>
    <mergeCell ref="AH18:AH20"/>
    <mergeCell ref="U19:U20"/>
    <mergeCell ref="V19:V20"/>
    <mergeCell ref="W19:W20"/>
    <mergeCell ref="X19:X20"/>
    <mergeCell ref="Y19:Y20"/>
    <mergeCell ref="U63:Y63"/>
    <mergeCell ref="Z63:Z65"/>
    <mergeCell ref="AA63:AA65"/>
    <mergeCell ref="AB63:AB65"/>
    <mergeCell ref="AC63:AC65"/>
    <mergeCell ref="AD63:AD65"/>
    <mergeCell ref="AE63:AE65"/>
    <mergeCell ref="AF63:AF65"/>
    <mergeCell ref="AG63:AG65"/>
    <mergeCell ref="AH63:AH65"/>
    <mergeCell ref="U64:U65"/>
    <mergeCell ref="V64:V65"/>
    <mergeCell ref="W64:W65"/>
    <mergeCell ref="X64:X65"/>
    <mergeCell ref="Y64:Y65"/>
    <mergeCell ref="Z108:Z110"/>
    <mergeCell ref="AA108:AA110"/>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V154:V155"/>
    <mergeCell ref="W154:W155"/>
    <mergeCell ref="X154:X155"/>
    <mergeCell ref="Y154:Y155"/>
    <mergeCell ref="AE243:AE245"/>
    <mergeCell ref="AF243:AF245"/>
    <mergeCell ref="AG243:AG245"/>
    <mergeCell ref="AH243:AH245"/>
    <mergeCell ref="AD198:AD200"/>
    <mergeCell ref="AE198:AE200"/>
    <mergeCell ref="AF198:AF200"/>
    <mergeCell ref="AG198:AG200"/>
    <mergeCell ref="AH198:AH200"/>
    <mergeCell ref="AG153:AG155"/>
    <mergeCell ref="AH153:AH155"/>
    <mergeCell ref="Z153:Z155"/>
    <mergeCell ref="AA153:AA155"/>
    <mergeCell ref="Z288:Z290"/>
    <mergeCell ref="AA288:AA290"/>
    <mergeCell ref="AB288:AB290"/>
    <mergeCell ref="AC288:AC290"/>
    <mergeCell ref="Z243:Z245"/>
    <mergeCell ref="AA243:AA245"/>
    <mergeCell ref="AB243:AB245"/>
    <mergeCell ref="AC243:AC245"/>
    <mergeCell ref="AD243:AD245"/>
    <mergeCell ref="U289:U290"/>
    <mergeCell ref="V289:V290"/>
    <mergeCell ref="W289:W290"/>
    <mergeCell ref="X289:X290"/>
    <mergeCell ref="Y289:Y290"/>
    <mergeCell ref="U244:U245"/>
    <mergeCell ref="V244:V245"/>
    <mergeCell ref="W244:W245"/>
    <mergeCell ref="X244:X245"/>
    <mergeCell ref="Y244:Y245"/>
    <mergeCell ref="U288:Y288"/>
    <mergeCell ref="AE333:AE335"/>
    <mergeCell ref="AF333:AF335"/>
    <mergeCell ref="AG333:AG335"/>
    <mergeCell ref="AH333:AH335"/>
    <mergeCell ref="AD288:AD290"/>
    <mergeCell ref="AE288:AE290"/>
    <mergeCell ref="AF288:AF290"/>
    <mergeCell ref="AG288:AG290"/>
    <mergeCell ref="AH288:AH290"/>
    <mergeCell ref="Z378:Z380"/>
    <mergeCell ref="AA378:AA380"/>
    <mergeCell ref="AB378:AB380"/>
    <mergeCell ref="AC378:AC380"/>
    <mergeCell ref="Z333:Z335"/>
    <mergeCell ref="AA333:AA335"/>
    <mergeCell ref="AB333:AB335"/>
    <mergeCell ref="AC333:AC335"/>
    <mergeCell ref="AD333:AD335"/>
    <mergeCell ref="U379:U380"/>
    <mergeCell ref="V379:V380"/>
    <mergeCell ref="W379:W380"/>
    <mergeCell ref="X379:X380"/>
    <mergeCell ref="Y379:Y380"/>
    <mergeCell ref="U334:U335"/>
    <mergeCell ref="V334:V335"/>
    <mergeCell ref="W334:W335"/>
    <mergeCell ref="X334:X335"/>
    <mergeCell ref="Y334:Y335"/>
    <mergeCell ref="AD423:AD425"/>
    <mergeCell ref="AE423:AE425"/>
    <mergeCell ref="AF423:AF425"/>
    <mergeCell ref="AG423:AG425"/>
    <mergeCell ref="AH423:AH425"/>
    <mergeCell ref="AD378:AD380"/>
    <mergeCell ref="AE378:AE380"/>
    <mergeCell ref="AF378:AF380"/>
    <mergeCell ref="AG378:AG380"/>
    <mergeCell ref="AH378:AH38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AA558:AA560"/>
    <mergeCell ref="AB558:AB560"/>
    <mergeCell ref="AC558:AC560"/>
    <mergeCell ref="Z513:Z515"/>
    <mergeCell ref="AA513:AA515"/>
    <mergeCell ref="AB513:AB515"/>
    <mergeCell ref="AC513:AC515"/>
    <mergeCell ref="AD513:AD515"/>
    <mergeCell ref="AE513:AE515"/>
    <mergeCell ref="U559:U560"/>
    <mergeCell ref="V559:V560"/>
    <mergeCell ref="W559:W560"/>
    <mergeCell ref="X559:X560"/>
    <mergeCell ref="Y559:Y560"/>
    <mergeCell ref="U514:U515"/>
    <mergeCell ref="V514:V515"/>
    <mergeCell ref="W514:W515"/>
    <mergeCell ref="X514:X515"/>
    <mergeCell ref="Y514:Y515"/>
    <mergeCell ref="Z648:Z650"/>
    <mergeCell ref="AA648:AA650"/>
    <mergeCell ref="AB648:AB650"/>
    <mergeCell ref="AC648:AC650"/>
    <mergeCell ref="Z603:Z605"/>
    <mergeCell ref="AA603:AA605"/>
    <mergeCell ref="AB603:AB605"/>
    <mergeCell ref="AC603:AC605"/>
    <mergeCell ref="AD603:AD605"/>
    <mergeCell ref="AJ18:AJ20"/>
    <mergeCell ref="AK18:AK20"/>
    <mergeCell ref="AJ63:AJ65"/>
    <mergeCell ref="AK63:AK65"/>
    <mergeCell ref="AJ108:AJ110"/>
    <mergeCell ref="AK108:AK110"/>
    <mergeCell ref="AJ153:AJ155"/>
    <mergeCell ref="AK153:AK155"/>
    <mergeCell ref="AJ198:AJ200"/>
    <mergeCell ref="AK198:AK200"/>
    <mergeCell ref="V604:V605"/>
    <mergeCell ref="AJ243:AJ245"/>
    <mergeCell ref="AK243:AK245"/>
    <mergeCell ref="AJ288:AJ290"/>
    <mergeCell ref="AK288:AK290"/>
    <mergeCell ref="AJ333:AJ335"/>
    <mergeCell ref="AK333:AK335"/>
    <mergeCell ref="AJ378:AJ380"/>
    <mergeCell ref="AK378:AK380"/>
    <mergeCell ref="AJ423:AJ425"/>
    <mergeCell ref="AK423:AK425"/>
    <mergeCell ref="W604:W605"/>
    <mergeCell ref="X604:X605"/>
    <mergeCell ref="Y604:Y605"/>
    <mergeCell ref="AE603:AE605"/>
    <mergeCell ref="AF603:AF605"/>
    <mergeCell ref="AG603:AG605"/>
    <mergeCell ref="AH603:AH605"/>
    <mergeCell ref="AD558:AD560"/>
    <mergeCell ref="AE558:AE560"/>
    <mergeCell ref="AF558:AF560"/>
    <mergeCell ref="AG558:AG560"/>
    <mergeCell ref="AH558:AH560"/>
    <mergeCell ref="Z558:Z560"/>
    <mergeCell ref="J730:M730"/>
    <mergeCell ref="T687:W687"/>
    <mergeCell ref="T730:W730"/>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7" manualBreakCount="17">
    <brk id="8" max="16383" man="1"/>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Octobre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195</v>
      </c>
      <c r="D11" s="355" t="s">
        <v>177</v>
      </c>
      <c r="E11" s="30">
        <f>SEPTEMBRE!E11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Octobre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Octobre</v>
      </c>
      <c r="H21" s="237" t="s">
        <v>181</v>
      </c>
      <c r="I21" s="312"/>
      <c r="J21" s="297">
        <f>SEPTEMBRE!E2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Octobre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Octobre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Octobre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Octobre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Octobre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Octobre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Octobre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Octobre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Octobre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Octobre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Octobre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Octobre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Octobre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Octobre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Octobre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Octobre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Octobre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Octobre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Octobre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Octobre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Octobre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Octobre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Octobre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Octobre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Octobre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Octobre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Octobre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Octobre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Octobre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Octobre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Octobre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Octobre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Octobre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Octobre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Octobre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Octobre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Octobre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Octobre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Octobre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Octobre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Octobre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Octobre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384</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134</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SEPTEMBRE!U688</f>
        <v>0</v>
      </c>
      <c r="V688" s="633"/>
      <c r="W688" s="634"/>
      <c r="X688" s="21"/>
      <c r="Y688" s="208" t="s">
        <v>90</v>
      </c>
      <c r="Z688" s="633">
        <f>SEPTEMBRE!Z688</f>
        <v>0</v>
      </c>
      <c r="AA688" s="633"/>
      <c r="AB688" s="634"/>
      <c r="AC688" s="37"/>
      <c r="AD688" s="208" t="s">
        <v>94</v>
      </c>
      <c r="AE688" s="633">
        <f>SEPTEMBRE!AE688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422</v>
      </c>
      <c r="L689" s="740"/>
      <c r="M689" s="740"/>
      <c r="N689" s="740"/>
      <c r="O689" s="598">
        <f>J21</f>
        <v>0</v>
      </c>
      <c r="P689" s="598"/>
      <c r="Q689" s="45"/>
      <c r="R689" s="37"/>
      <c r="S689" s="37"/>
      <c r="T689" s="208" t="s">
        <v>79</v>
      </c>
      <c r="U689" s="633">
        <f>SEPTEMBRE!U689</f>
        <v>0</v>
      </c>
      <c r="V689" s="633"/>
      <c r="W689" s="634"/>
      <c r="X689" s="21"/>
      <c r="Y689" s="208" t="s">
        <v>79</v>
      </c>
      <c r="Z689" s="633">
        <f>SEPTEMBRE!Z689</f>
        <v>0</v>
      </c>
      <c r="AA689" s="633"/>
      <c r="AB689" s="634"/>
      <c r="AC689" s="37"/>
      <c r="AD689" s="208" t="s">
        <v>79</v>
      </c>
      <c r="AE689" s="633">
        <f>SEPTEMBRE!AE689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SEPTEMBRE!U690</f>
        <v>0</v>
      </c>
      <c r="V690" s="633"/>
      <c r="W690" s="634"/>
      <c r="X690" s="21"/>
      <c r="Y690" s="208" t="s">
        <v>80</v>
      </c>
      <c r="Z690" s="633">
        <f>SEPTEMBRE!Z690</f>
        <v>0</v>
      </c>
      <c r="AA690" s="633"/>
      <c r="AB690" s="634"/>
      <c r="AC690" s="37"/>
      <c r="AD690" s="208" t="s">
        <v>80</v>
      </c>
      <c r="AE690" s="633">
        <f>SEPTEMBRE!AE690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120</v>
      </c>
      <c r="U691" s="580">
        <f>SEPTEMBRE!U695</f>
        <v>0</v>
      </c>
      <c r="V691" s="580"/>
      <c r="W691" s="46"/>
      <c r="X691" s="21"/>
      <c r="Y691" s="208" t="s">
        <v>120</v>
      </c>
      <c r="Z691" s="580">
        <f>SEPTEMBRE!Z695</f>
        <v>0</v>
      </c>
      <c r="AA691" s="580"/>
      <c r="AB691" s="46"/>
      <c r="AC691" s="37"/>
      <c r="AD691" s="208" t="s">
        <v>120</v>
      </c>
      <c r="AE691" s="580">
        <f>SEPTEMBRE!AE695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423</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121</v>
      </c>
      <c r="U695" s="580">
        <f>U691+U692+U693-U694</f>
        <v>0</v>
      </c>
      <c r="V695" s="580"/>
      <c r="W695" s="46"/>
      <c r="X695" s="21"/>
      <c r="Y695" s="208" t="s">
        <v>121</v>
      </c>
      <c r="Z695" s="580">
        <f>Z691+Z692+Z693-Z694</f>
        <v>0</v>
      </c>
      <c r="AA695" s="580"/>
      <c r="AB695" s="46"/>
      <c r="AC695" s="37"/>
      <c r="AD695" s="208" t="s">
        <v>121</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135</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SEPTEMBRE!U698</f>
        <v>0</v>
      </c>
      <c r="V698" s="633"/>
      <c r="W698" s="634"/>
      <c r="X698" s="21"/>
      <c r="Y698" s="208" t="s">
        <v>91</v>
      </c>
      <c r="Z698" s="633">
        <f>SEPTEMBRE!Z698</f>
        <v>0</v>
      </c>
      <c r="AA698" s="633"/>
      <c r="AB698" s="634"/>
      <c r="AC698" s="37"/>
      <c r="AD698" s="208" t="s">
        <v>95</v>
      </c>
      <c r="AE698" s="633">
        <f>SEPTEMBRE!AE698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SEPTEMBRE!U699</f>
        <v>0</v>
      </c>
      <c r="V699" s="633"/>
      <c r="W699" s="634"/>
      <c r="X699" s="21"/>
      <c r="Y699" s="208" t="s">
        <v>79</v>
      </c>
      <c r="Z699" s="633">
        <f>SEPTEMBRE!Z699</f>
        <v>0</v>
      </c>
      <c r="AA699" s="633"/>
      <c r="AB699" s="634"/>
      <c r="AC699" s="49"/>
      <c r="AD699" s="208" t="s">
        <v>79</v>
      </c>
      <c r="AE699" s="633">
        <f>SEPTEMBRE!AE699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SEPTEMBRE!U700</f>
        <v>0</v>
      </c>
      <c r="V700" s="633"/>
      <c r="W700" s="634"/>
      <c r="X700" s="21"/>
      <c r="Y700" s="208" t="s">
        <v>50</v>
      </c>
      <c r="Z700" s="633">
        <f>SEPTEMBRE!Z700</f>
        <v>0</v>
      </c>
      <c r="AA700" s="633"/>
      <c r="AB700" s="634"/>
      <c r="AC700" s="50"/>
      <c r="AD700" s="208" t="s">
        <v>50</v>
      </c>
      <c r="AE700" s="633">
        <f>SEPTEMBRE!AE700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136</v>
      </c>
      <c r="L701" s="740"/>
      <c r="M701" s="740"/>
      <c r="N701" s="740"/>
      <c r="O701" s="598">
        <f>SUM(O697-O699+O700+O698)</f>
        <v>0</v>
      </c>
      <c r="P701" s="598"/>
      <c r="Q701" s="45"/>
      <c r="R701" s="37"/>
      <c r="S701" s="37"/>
      <c r="T701" s="208" t="s">
        <v>120</v>
      </c>
      <c r="U701" s="580">
        <f>SEPTEMBRE!U705</f>
        <v>0</v>
      </c>
      <c r="V701" s="580"/>
      <c r="W701" s="46"/>
      <c r="X701" s="21"/>
      <c r="Y701" s="208" t="s">
        <v>120</v>
      </c>
      <c r="Z701" s="580">
        <f>SEPTEMBRE!Z705</f>
        <v>0</v>
      </c>
      <c r="AA701" s="580"/>
      <c r="AB701" s="46"/>
      <c r="AC701" s="37"/>
      <c r="AD701" s="208" t="s">
        <v>120</v>
      </c>
      <c r="AE701" s="580">
        <f>SEPTEMBRE!AE705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121</v>
      </c>
      <c r="U705" s="580">
        <f>U701+U702+U703-U704</f>
        <v>0</v>
      </c>
      <c r="V705" s="580"/>
      <c r="W705" s="46"/>
      <c r="X705" s="21"/>
      <c r="Y705" s="208" t="s">
        <v>121</v>
      </c>
      <c r="Z705" s="580">
        <f>Z701+Z702+Z703-Z704</f>
        <v>0</v>
      </c>
      <c r="AA705" s="580"/>
      <c r="AB705" s="46"/>
      <c r="AC705" s="21"/>
      <c r="AD705" s="208" t="s">
        <v>121</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SEPTEMBRE!U708</f>
        <v>0</v>
      </c>
      <c r="V708" s="633"/>
      <c r="W708" s="634"/>
      <c r="X708" s="21"/>
      <c r="Y708" s="208" t="s">
        <v>92</v>
      </c>
      <c r="Z708" s="633">
        <f>SEPTEMBRE!Z708</f>
        <v>0</v>
      </c>
      <c r="AA708" s="633"/>
      <c r="AB708" s="634"/>
      <c r="AC708" s="21"/>
      <c r="AD708" s="208" t="s">
        <v>96</v>
      </c>
      <c r="AE708" s="633">
        <f>SEPTEMBRE!AE708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SEPTEMBRE!U709</f>
        <v>0</v>
      </c>
      <c r="V709" s="633"/>
      <c r="W709" s="634"/>
      <c r="X709" s="21"/>
      <c r="Y709" s="208" t="s">
        <v>79</v>
      </c>
      <c r="Z709" s="633">
        <f>SEPTEMBRE!Z709</f>
        <v>0</v>
      </c>
      <c r="AA709" s="633"/>
      <c r="AB709" s="634"/>
      <c r="AC709" s="21"/>
      <c r="AD709" s="208" t="s">
        <v>79</v>
      </c>
      <c r="AE709" s="633">
        <f>SEPTEMBRE!AE709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SEPTEMBRE!U710</f>
        <v>0</v>
      </c>
      <c r="V710" s="633"/>
      <c r="W710" s="634"/>
      <c r="X710" s="21"/>
      <c r="Y710" s="208" t="s">
        <v>50</v>
      </c>
      <c r="Z710" s="633">
        <f>SEPTEMBRE!Z710</f>
        <v>0</v>
      </c>
      <c r="AA710" s="633"/>
      <c r="AB710" s="634"/>
      <c r="AC710" s="21"/>
      <c r="AD710" s="208" t="s">
        <v>50</v>
      </c>
      <c r="AE710" s="633">
        <f>SEPTEMBRE!AE710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120</v>
      </c>
      <c r="U711" s="580">
        <f>SEPTEMBRE!U715</f>
        <v>0</v>
      </c>
      <c r="V711" s="580"/>
      <c r="W711" s="46"/>
      <c r="X711" s="21"/>
      <c r="Y711" s="208" t="s">
        <v>120</v>
      </c>
      <c r="Z711" s="580">
        <f>SEPTEMBRE!Z715</f>
        <v>0</v>
      </c>
      <c r="AA711" s="580"/>
      <c r="AB711" s="46"/>
      <c r="AC711" s="21"/>
      <c r="AD711" s="208" t="s">
        <v>120</v>
      </c>
      <c r="AE711" s="580">
        <f>SEPTEMBRE!AE715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121</v>
      </c>
      <c r="U715" s="580">
        <f>U711+U712+U713-U714</f>
        <v>0</v>
      </c>
      <c r="V715" s="580"/>
      <c r="W715" s="46"/>
      <c r="X715" s="21"/>
      <c r="Y715" s="208" t="s">
        <v>121</v>
      </c>
      <c r="Z715" s="580">
        <f>Z711+Z712+Z713-Z714</f>
        <v>0</v>
      </c>
      <c r="AA715" s="580"/>
      <c r="AB715" s="46"/>
      <c r="AC715" s="21"/>
      <c r="AD715" s="208" t="s">
        <v>121</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SEPTEMBRE!U718</f>
        <v>0</v>
      </c>
      <c r="V718" s="633"/>
      <c r="W718" s="634"/>
      <c r="X718" s="21"/>
      <c r="Y718" s="208" t="s">
        <v>93</v>
      </c>
      <c r="Z718" s="633">
        <f>SEPTEMBRE!Z718</f>
        <v>0</v>
      </c>
      <c r="AA718" s="633"/>
      <c r="AB718" s="634"/>
      <c r="AC718" s="21"/>
      <c r="AD718" s="208" t="s">
        <v>97</v>
      </c>
      <c r="AE718" s="633">
        <f>SEPTEMBRE!AE718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SEPTEMBRE!U719</f>
        <v>0</v>
      </c>
      <c r="V719" s="633"/>
      <c r="W719" s="634"/>
      <c r="X719" s="21"/>
      <c r="Y719" s="208" t="s">
        <v>79</v>
      </c>
      <c r="Z719" s="633">
        <f>SEPTEMBRE!Z719</f>
        <v>0</v>
      </c>
      <c r="AA719" s="633"/>
      <c r="AB719" s="634"/>
      <c r="AC719" s="21"/>
      <c r="AD719" s="208" t="s">
        <v>79</v>
      </c>
      <c r="AE719" s="633">
        <f>SEPTEMBRE!AE719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SEPTEMBRE!U720</f>
        <v>0</v>
      </c>
      <c r="V720" s="633"/>
      <c r="W720" s="634"/>
      <c r="X720" s="21"/>
      <c r="Y720" s="208" t="s">
        <v>50</v>
      </c>
      <c r="Z720" s="633">
        <f>SEPTEMBRE!Z720</f>
        <v>0</v>
      </c>
      <c r="AA720" s="633"/>
      <c r="AB720" s="634"/>
      <c r="AC720" s="21"/>
      <c r="AD720" s="208" t="s">
        <v>50</v>
      </c>
      <c r="AE720" s="633">
        <f>SEPTEMBRE!AE720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120</v>
      </c>
      <c r="U721" s="580">
        <f>SEPTEMBRE!U725</f>
        <v>0</v>
      </c>
      <c r="V721" s="580"/>
      <c r="W721" s="46"/>
      <c r="X721" s="21"/>
      <c r="Y721" s="208" t="s">
        <v>120</v>
      </c>
      <c r="Z721" s="580">
        <f>SEPTEMBRE!Z725</f>
        <v>0</v>
      </c>
      <c r="AA721" s="580"/>
      <c r="AB721" s="46"/>
      <c r="AC721" s="21"/>
      <c r="AD721" s="208" t="s">
        <v>120</v>
      </c>
      <c r="AE721" s="580">
        <f>SEPTEMBRE!AE725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121</v>
      </c>
      <c r="U725" s="580">
        <f>U721+U722+U723-U724</f>
        <v>0</v>
      </c>
      <c r="V725" s="580"/>
      <c r="W725" s="46"/>
      <c r="X725" s="21"/>
      <c r="Y725" s="208" t="s">
        <v>121</v>
      </c>
      <c r="Z725" s="580">
        <f>Z721+Z722+Z723-Z724</f>
        <v>0</v>
      </c>
      <c r="AA725" s="580"/>
      <c r="AB725" s="46"/>
      <c r="AC725" s="21"/>
      <c r="AD725" s="208" t="s">
        <v>121</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SEPTEMBRE!K731</f>
        <v>0</v>
      </c>
      <c r="L731" s="639"/>
      <c r="M731" s="640"/>
      <c r="N731" s="21"/>
      <c r="O731" s="208" t="s">
        <v>102</v>
      </c>
      <c r="P731" s="641">
        <f>SEPTEMBRE!P731</f>
        <v>0</v>
      </c>
      <c r="Q731" s="639"/>
      <c r="R731" s="640"/>
      <c r="S731" s="424"/>
      <c r="T731" s="208" t="s">
        <v>307</v>
      </c>
      <c r="U731" s="641">
        <f>SEPTEMBRE!U731</f>
        <v>0</v>
      </c>
      <c r="V731" s="639"/>
      <c r="W731" s="640"/>
      <c r="X731" s="21"/>
      <c r="Y731" s="208" t="s">
        <v>311</v>
      </c>
      <c r="Z731" s="641">
        <f>SEPTEMBRE!Z731</f>
        <v>0</v>
      </c>
      <c r="AA731" s="639"/>
      <c r="AB731" s="640"/>
      <c r="AC731" s="21"/>
      <c r="AD731" s="208" t="s">
        <v>315</v>
      </c>
      <c r="AE731" s="641">
        <f>SEPTEMBRE!AE731</f>
        <v>0</v>
      </c>
      <c r="AF731" s="639"/>
      <c r="AG731" s="640"/>
      <c r="AH731" s="37"/>
      <c r="AI731" s="208" t="s">
        <v>306</v>
      </c>
      <c r="AJ731" s="643">
        <f>SEPTEMBRE!AJ731</f>
        <v>0</v>
      </c>
      <c r="AK731" s="644"/>
      <c r="AL731" s="21"/>
    </row>
    <row r="732" spans="1:40" ht="12.75" customHeight="1" x14ac:dyDescent="0.2">
      <c r="A732" s="21"/>
      <c r="B732" s="282"/>
      <c r="C732" s="289">
        <v>0</v>
      </c>
      <c r="D732" s="256"/>
      <c r="E732" s="289">
        <v>0</v>
      </c>
      <c r="F732" s="256"/>
      <c r="G732" s="285">
        <v>0</v>
      </c>
      <c r="H732" s="57"/>
      <c r="I732" s="219"/>
      <c r="J732" s="208" t="s">
        <v>79</v>
      </c>
      <c r="K732" s="641">
        <f>SEPTEMBRE!K732</f>
        <v>0</v>
      </c>
      <c r="L732" s="639"/>
      <c r="M732" s="640"/>
      <c r="N732" s="21"/>
      <c r="O732" s="208" t="s">
        <v>79</v>
      </c>
      <c r="P732" s="641">
        <f>SEPTEMBRE!P732</f>
        <v>0</v>
      </c>
      <c r="Q732" s="639"/>
      <c r="R732" s="640"/>
      <c r="S732" s="413"/>
      <c r="T732" s="208" t="s">
        <v>79</v>
      </c>
      <c r="U732" s="641">
        <f>SEPTEMBRE!U732</f>
        <v>0</v>
      </c>
      <c r="V732" s="639"/>
      <c r="W732" s="640"/>
      <c r="X732" s="21"/>
      <c r="Y732" s="208" t="s">
        <v>79</v>
      </c>
      <c r="Z732" s="641">
        <f>SEPTEMBRE!Z732</f>
        <v>0</v>
      </c>
      <c r="AA732" s="639"/>
      <c r="AB732" s="640"/>
      <c r="AC732" s="21"/>
      <c r="AD732" s="208" t="s">
        <v>79</v>
      </c>
      <c r="AE732" s="641">
        <f>SEPTEMBRE!AE732</f>
        <v>0</v>
      </c>
      <c r="AF732" s="639"/>
      <c r="AG732" s="640"/>
      <c r="AH732" s="37"/>
      <c r="AI732" s="208" t="s">
        <v>79</v>
      </c>
      <c r="AJ732" s="643">
        <f>SEPTEMBRE!AJ732</f>
        <v>0</v>
      </c>
      <c r="AK732" s="644"/>
      <c r="AL732" s="21"/>
    </row>
    <row r="733" spans="1:40" ht="12.75" customHeight="1" x14ac:dyDescent="0.2">
      <c r="A733" s="21"/>
      <c r="B733" s="282"/>
      <c r="C733" s="289">
        <v>0</v>
      </c>
      <c r="D733" s="256"/>
      <c r="E733" s="289">
        <v>0</v>
      </c>
      <c r="F733" s="256"/>
      <c r="G733" s="286">
        <v>0</v>
      </c>
      <c r="H733" s="57"/>
      <c r="I733" s="79"/>
      <c r="J733" s="208" t="s">
        <v>80</v>
      </c>
      <c r="K733" s="641">
        <f>SEPTEMBRE!K733</f>
        <v>0</v>
      </c>
      <c r="L733" s="639"/>
      <c r="M733" s="640"/>
      <c r="N733" s="21"/>
      <c r="O733" s="208" t="s">
        <v>80</v>
      </c>
      <c r="P733" s="641">
        <f>SEPTEMBRE!P733</f>
        <v>0</v>
      </c>
      <c r="Q733" s="639"/>
      <c r="R733" s="640"/>
      <c r="S733" s="412"/>
      <c r="T733" s="208" t="s">
        <v>80</v>
      </c>
      <c r="U733" s="641">
        <f>SEPTEMBRE!U733</f>
        <v>0</v>
      </c>
      <c r="V733" s="639"/>
      <c r="W733" s="640"/>
      <c r="X733" s="21"/>
      <c r="Y733" s="208" t="s">
        <v>80</v>
      </c>
      <c r="Z733" s="641">
        <f>SEPTEMBRE!Z733</f>
        <v>0</v>
      </c>
      <c r="AA733" s="639"/>
      <c r="AB733" s="640"/>
      <c r="AC733" s="21"/>
      <c r="AD733" s="208" t="s">
        <v>80</v>
      </c>
      <c r="AE733" s="641">
        <f>SEPTEMBRE!AE733</f>
        <v>0</v>
      </c>
      <c r="AF733" s="639"/>
      <c r="AG733" s="640"/>
      <c r="AH733" s="37"/>
      <c r="AI733" s="208" t="s">
        <v>80</v>
      </c>
      <c r="AJ733" s="643">
        <f>SEPTEMBRE!AJ733</f>
        <v>0</v>
      </c>
      <c r="AK733" s="644"/>
      <c r="AL733" s="21"/>
    </row>
    <row r="734" spans="1:40" ht="12.75" customHeight="1" x14ac:dyDescent="0.2">
      <c r="A734" s="21"/>
      <c r="B734" s="282"/>
      <c r="C734" s="289">
        <v>0</v>
      </c>
      <c r="D734" s="415"/>
      <c r="E734" s="289">
        <v>0</v>
      </c>
      <c r="F734" s="415"/>
      <c r="G734" s="286">
        <v>0</v>
      </c>
      <c r="H734" s="57"/>
      <c r="I734" s="79"/>
      <c r="J734" s="208" t="s">
        <v>120</v>
      </c>
      <c r="K734" s="642">
        <f>SEPTEMBRE!K738</f>
        <v>0</v>
      </c>
      <c r="L734" s="642"/>
      <c r="M734" s="425"/>
      <c r="N734" s="21"/>
      <c r="O734" s="208" t="s">
        <v>120</v>
      </c>
      <c r="P734" s="642">
        <f>SEPTEMBRE!P738</f>
        <v>0</v>
      </c>
      <c r="Q734" s="642"/>
      <c r="R734" s="425"/>
      <c r="S734" s="412"/>
      <c r="T734" s="208" t="s">
        <v>120</v>
      </c>
      <c r="U734" s="642">
        <f>SEPTEMBRE!U738</f>
        <v>0</v>
      </c>
      <c r="V734" s="642"/>
      <c r="W734" s="425"/>
      <c r="X734" s="21"/>
      <c r="Y734" s="208" t="s">
        <v>120</v>
      </c>
      <c r="Z734" s="642">
        <f>SEPTEMBRE!Z738</f>
        <v>0</v>
      </c>
      <c r="AA734" s="642"/>
      <c r="AB734" s="425"/>
      <c r="AD734" s="208" t="s">
        <v>120</v>
      </c>
      <c r="AE734" s="642">
        <f>SEPTEMBRE!AE738</f>
        <v>0</v>
      </c>
      <c r="AF734" s="642"/>
      <c r="AG734" s="425"/>
      <c r="AH734" s="21"/>
      <c r="AI734" s="208" t="s">
        <v>120</v>
      </c>
      <c r="AJ734" s="645">
        <f>SEPTEMBRE!AJ738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121</v>
      </c>
      <c r="K738" s="624">
        <f>K734+K735+K736-K737</f>
        <v>0</v>
      </c>
      <c r="L738" s="624"/>
      <c r="M738" s="45"/>
      <c r="N738" s="21"/>
      <c r="P738" s="624">
        <f>P734+P735+P736-P737</f>
        <v>0</v>
      </c>
      <c r="Q738" s="624"/>
      <c r="R738" s="45"/>
      <c r="S738" s="412"/>
      <c r="T738" s="208" t="s">
        <v>121</v>
      </c>
      <c r="U738" s="624">
        <f>U734+U735+U736-U737</f>
        <v>0</v>
      </c>
      <c r="V738" s="624"/>
      <c r="W738" s="45"/>
      <c r="X738" s="21"/>
      <c r="Y738" s="208" t="s">
        <v>121</v>
      </c>
      <c r="Z738" s="624">
        <f>Z734+Z735+Z736-Z737</f>
        <v>0</v>
      </c>
      <c r="AA738" s="624"/>
      <c r="AB738" s="45"/>
      <c r="AD738" s="208" t="s">
        <v>121</v>
      </c>
      <c r="AE738" s="624">
        <f>AE734+AE735+AE736-AE737</f>
        <v>0</v>
      </c>
      <c r="AF738" s="624"/>
      <c r="AG738" s="45"/>
      <c r="AH738" s="21"/>
      <c r="AI738" s="208" t="s">
        <v>121</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SEPTEMBRE!K741</f>
        <v>0</v>
      </c>
      <c r="L741" s="639"/>
      <c r="M741" s="640"/>
      <c r="N741" s="21"/>
      <c r="O741" s="208" t="s">
        <v>103</v>
      </c>
      <c r="P741" s="641">
        <f>SEPTEMBRE!P741</f>
        <v>0</v>
      </c>
      <c r="Q741" s="639"/>
      <c r="R741" s="640"/>
      <c r="S741" s="424"/>
      <c r="T741" s="208" t="s">
        <v>308</v>
      </c>
      <c r="U741" s="641">
        <f>SEPTEMBRE!U741</f>
        <v>0</v>
      </c>
      <c r="V741" s="639"/>
      <c r="W741" s="640"/>
      <c r="X741" s="21"/>
      <c r="Y741" s="208" t="s">
        <v>312</v>
      </c>
      <c r="Z741" s="641">
        <f>SEPTEMBRE!Z741</f>
        <v>0</v>
      </c>
      <c r="AA741" s="639"/>
      <c r="AB741" s="640"/>
      <c r="AC741" s="21"/>
      <c r="AD741" s="208" t="s">
        <v>316</v>
      </c>
      <c r="AE741" s="641">
        <f>SEPTEMBRE!AE741</f>
        <v>0</v>
      </c>
      <c r="AF741" s="639"/>
      <c r="AG741" s="640"/>
      <c r="AH741" s="37"/>
      <c r="AI741" s="208" t="s">
        <v>305</v>
      </c>
      <c r="AJ741" s="643">
        <f>SEPTEMBRE!AJ741</f>
        <v>0</v>
      </c>
      <c r="AK741" s="644"/>
      <c r="AL741" s="21"/>
    </row>
    <row r="742" spans="1:39" ht="12.75" customHeight="1" x14ac:dyDescent="0.2">
      <c r="A742" s="21"/>
      <c r="B742" s="282"/>
      <c r="C742" s="289">
        <v>0</v>
      </c>
      <c r="D742" s="415"/>
      <c r="E742" s="289">
        <v>0</v>
      </c>
      <c r="F742" s="415"/>
      <c r="G742" s="286">
        <v>0</v>
      </c>
      <c r="H742" s="57"/>
      <c r="I742" s="80"/>
      <c r="J742" s="208" t="s">
        <v>79</v>
      </c>
      <c r="K742" s="641">
        <f>SEPTEMBRE!K742</f>
        <v>0</v>
      </c>
      <c r="L742" s="639"/>
      <c r="M742" s="640"/>
      <c r="N742" s="21"/>
      <c r="O742" s="208" t="s">
        <v>79</v>
      </c>
      <c r="P742" s="641">
        <f>SEPTEMBRE!P742</f>
        <v>0</v>
      </c>
      <c r="Q742" s="639"/>
      <c r="R742" s="640"/>
      <c r="S742" s="424"/>
      <c r="T742" s="208" t="s">
        <v>79</v>
      </c>
      <c r="U742" s="641">
        <f>SEPTEMBRE!U742</f>
        <v>0</v>
      </c>
      <c r="V742" s="639"/>
      <c r="W742" s="640"/>
      <c r="X742" s="21"/>
      <c r="Y742" s="208" t="s">
        <v>79</v>
      </c>
      <c r="Z742" s="641">
        <f>SEPTEMBRE!Z742</f>
        <v>0</v>
      </c>
      <c r="AA742" s="639"/>
      <c r="AB742" s="640"/>
      <c r="AC742" s="21"/>
      <c r="AD742" s="208" t="s">
        <v>79</v>
      </c>
      <c r="AE742" s="641">
        <f>SEPTEMBRE!AE742</f>
        <v>0</v>
      </c>
      <c r="AF742" s="639"/>
      <c r="AG742" s="640"/>
      <c r="AH742" s="37"/>
      <c r="AI742" s="208" t="s">
        <v>79</v>
      </c>
      <c r="AJ742" s="643">
        <f>SEPTEMBRE!AJ742</f>
        <v>0</v>
      </c>
      <c r="AK742" s="644"/>
      <c r="AL742" s="21"/>
    </row>
    <row r="743" spans="1:39" ht="12.75" customHeight="1" x14ac:dyDescent="0.2">
      <c r="A743" s="21"/>
      <c r="B743" s="282"/>
      <c r="C743" s="289">
        <v>0</v>
      </c>
      <c r="D743" s="415"/>
      <c r="E743" s="289">
        <v>0</v>
      </c>
      <c r="F743" s="415"/>
      <c r="G743" s="286">
        <v>0</v>
      </c>
      <c r="H743" s="57"/>
      <c r="I743" s="80"/>
      <c r="J743" s="208" t="s">
        <v>50</v>
      </c>
      <c r="K743" s="641">
        <f>SEPTEMBRE!K743</f>
        <v>0</v>
      </c>
      <c r="L743" s="639"/>
      <c r="M743" s="640"/>
      <c r="N743" s="21"/>
      <c r="O743" s="208" t="s">
        <v>50</v>
      </c>
      <c r="P743" s="641">
        <f>SEPTEMBRE!P743</f>
        <v>0</v>
      </c>
      <c r="Q743" s="639"/>
      <c r="R743" s="640"/>
      <c r="S743" s="424"/>
      <c r="T743" s="208" t="s">
        <v>50</v>
      </c>
      <c r="U743" s="641">
        <f>SEPTEMBRE!U743</f>
        <v>0</v>
      </c>
      <c r="V743" s="639"/>
      <c r="W743" s="640"/>
      <c r="X743" s="21"/>
      <c r="Y743" s="208" t="s">
        <v>50</v>
      </c>
      <c r="Z743" s="641">
        <f>SEPTEMBRE!Z743</f>
        <v>0</v>
      </c>
      <c r="AA743" s="639"/>
      <c r="AB743" s="640"/>
      <c r="AC743" s="21"/>
      <c r="AD743" s="208" t="s">
        <v>50</v>
      </c>
      <c r="AE743" s="641">
        <f>SEPTEMBRE!AE743</f>
        <v>0</v>
      </c>
      <c r="AF743" s="639"/>
      <c r="AG743" s="640"/>
      <c r="AH743" s="37"/>
      <c r="AI743" s="208" t="s">
        <v>50</v>
      </c>
      <c r="AJ743" s="643">
        <f>SEPTEMBRE!AJ743</f>
        <v>0</v>
      </c>
      <c r="AK743" s="644"/>
      <c r="AL743" s="21"/>
    </row>
    <row r="744" spans="1:39" ht="12.75" customHeight="1" x14ac:dyDescent="0.2">
      <c r="A744" s="21"/>
      <c r="B744" s="282"/>
      <c r="C744" s="289">
        <v>0</v>
      </c>
      <c r="D744" s="415"/>
      <c r="E744" s="289">
        <v>0</v>
      </c>
      <c r="F744" s="415"/>
      <c r="G744" s="286">
        <v>0</v>
      </c>
      <c r="H744" s="57"/>
      <c r="I744" s="80"/>
      <c r="J744" s="208" t="s">
        <v>120</v>
      </c>
      <c r="K744" s="642">
        <f>SEPTEMBRE!K748</f>
        <v>0</v>
      </c>
      <c r="L744" s="642"/>
      <c r="M744" s="425"/>
      <c r="N744" s="21"/>
      <c r="O744" s="208" t="s">
        <v>120</v>
      </c>
      <c r="P744" s="642">
        <f>SEPTEMBRE!P748</f>
        <v>0</v>
      </c>
      <c r="Q744" s="642"/>
      <c r="R744" s="425"/>
      <c r="S744" s="424"/>
      <c r="T744" s="208" t="s">
        <v>120</v>
      </c>
      <c r="U744" s="642">
        <f>SEPTEMBRE!U748</f>
        <v>0</v>
      </c>
      <c r="V744" s="642"/>
      <c r="W744" s="425"/>
      <c r="X744" s="21"/>
      <c r="Y744" s="208" t="s">
        <v>120</v>
      </c>
      <c r="Z744" s="642">
        <f>SEPTEMBRE!Z748</f>
        <v>0</v>
      </c>
      <c r="AA744" s="642"/>
      <c r="AB744" s="425"/>
      <c r="AD744" s="208" t="s">
        <v>120</v>
      </c>
      <c r="AE744" s="642">
        <f>SEPTEMBRE!AE748</f>
        <v>0</v>
      </c>
      <c r="AF744" s="642"/>
      <c r="AG744" s="425"/>
      <c r="AH744" s="21"/>
      <c r="AI744" s="208" t="s">
        <v>120</v>
      </c>
      <c r="AJ744" s="645">
        <f>SEPTEMBRE!AJ748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121</v>
      </c>
      <c r="K748" s="624">
        <f>K744+K745+K746-K747</f>
        <v>0</v>
      </c>
      <c r="L748" s="624"/>
      <c r="M748" s="45"/>
      <c r="N748" s="21"/>
      <c r="O748" s="208" t="s">
        <v>121</v>
      </c>
      <c r="P748" s="624">
        <f>P744+P745+P746-P747</f>
        <v>0</v>
      </c>
      <c r="Q748" s="624"/>
      <c r="R748" s="45"/>
      <c r="S748" s="426"/>
      <c r="T748" s="208" t="s">
        <v>121</v>
      </c>
      <c r="U748" s="624">
        <f>U744+U745+U746-U747</f>
        <v>0</v>
      </c>
      <c r="V748" s="624"/>
      <c r="W748" s="45"/>
      <c r="X748" s="21"/>
      <c r="Y748" s="208" t="s">
        <v>121</v>
      </c>
      <c r="Z748" s="624">
        <f>Z744+Z745+Z746-Z747</f>
        <v>0</v>
      </c>
      <c r="AA748" s="624"/>
      <c r="AB748" s="45"/>
      <c r="AD748" s="208" t="s">
        <v>121</v>
      </c>
      <c r="AE748" s="624">
        <f>AE744+AE745+AE746-AE747</f>
        <v>0</v>
      </c>
      <c r="AF748" s="624"/>
      <c r="AG748" s="45"/>
      <c r="AH748" s="21"/>
      <c r="AI748" s="208" t="s">
        <v>121</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SEPTEMBRE!K751</f>
        <v>0</v>
      </c>
      <c r="L751" s="639"/>
      <c r="M751" s="640"/>
      <c r="N751" s="21"/>
      <c r="O751" s="208" t="s">
        <v>104</v>
      </c>
      <c r="P751" s="641">
        <f>SEPTEMBRE!P751</f>
        <v>0</v>
      </c>
      <c r="Q751" s="639"/>
      <c r="R751" s="640"/>
      <c r="S751" s="426"/>
      <c r="T751" s="208" t="s">
        <v>309</v>
      </c>
      <c r="U751" s="641">
        <f>SEPTEMBRE!U751</f>
        <v>0</v>
      </c>
      <c r="V751" s="639"/>
      <c r="W751" s="640"/>
      <c r="X751" s="21"/>
      <c r="Y751" s="208" t="s">
        <v>313</v>
      </c>
      <c r="Z751" s="641">
        <f>SEPTEMBRE!Z751</f>
        <v>0</v>
      </c>
      <c r="AA751" s="639"/>
      <c r="AB751" s="640"/>
      <c r="AC751" s="21"/>
      <c r="AD751" s="208" t="s">
        <v>302</v>
      </c>
      <c r="AE751" s="641">
        <f>SEPTEMBRE!AE751</f>
        <v>0</v>
      </c>
      <c r="AF751" s="639"/>
      <c r="AG751" s="640"/>
      <c r="AH751" s="37"/>
      <c r="AI751" s="208" t="s">
        <v>304</v>
      </c>
      <c r="AJ751" s="643">
        <f>SEPTEMBRE!AJ751</f>
        <v>0</v>
      </c>
      <c r="AK751" s="644"/>
      <c r="AL751" s="21"/>
    </row>
    <row r="752" spans="1:39" ht="12.75" customHeight="1" x14ac:dyDescent="0.2">
      <c r="A752" s="21"/>
      <c r="B752" s="282"/>
      <c r="C752" s="289">
        <v>0</v>
      </c>
      <c r="D752" s="415"/>
      <c r="E752" s="289">
        <v>0</v>
      </c>
      <c r="F752" s="415"/>
      <c r="G752" s="286">
        <v>0</v>
      </c>
      <c r="H752" s="57"/>
      <c r="I752" s="83"/>
      <c r="J752" s="208" t="s">
        <v>79</v>
      </c>
      <c r="K752" s="641">
        <f>SEPTEMBRE!K752</f>
        <v>0</v>
      </c>
      <c r="L752" s="639"/>
      <c r="M752" s="640"/>
      <c r="N752" s="21"/>
      <c r="O752" s="208" t="s">
        <v>79</v>
      </c>
      <c r="P752" s="641">
        <f>SEPTEMBRE!P752</f>
        <v>0</v>
      </c>
      <c r="Q752" s="639"/>
      <c r="R752" s="640"/>
      <c r="S752" s="426"/>
      <c r="T752" s="208" t="s">
        <v>79</v>
      </c>
      <c r="U752" s="641">
        <f>SEPTEMBRE!U752</f>
        <v>0</v>
      </c>
      <c r="V752" s="639"/>
      <c r="W752" s="640"/>
      <c r="X752" s="21"/>
      <c r="Y752" s="208" t="s">
        <v>79</v>
      </c>
      <c r="Z752" s="641">
        <f>SEPTEMBRE!Z752</f>
        <v>0</v>
      </c>
      <c r="AA752" s="639"/>
      <c r="AB752" s="640"/>
      <c r="AC752" s="21"/>
      <c r="AD752" s="208" t="s">
        <v>79</v>
      </c>
      <c r="AE752" s="641">
        <f>SEPTEMBRE!AE752</f>
        <v>0</v>
      </c>
      <c r="AF752" s="639"/>
      <c r="AG752" s="640"/>
      <c r="AH752" s="37"/>
      <c r="AI752" s="208" t="s">
        <v>79</v>
      </c>
      <c r="AJ752" s="643">
        <f>SEPTEMBRE!AJ752</f>
        <v>0</v>
      </c>
      <c r="AK752" s="644"/>
      <c r="AL752" s="21"/>
    </row>
    <row r="753" spans="1:39" ht="12.75" customHeight="1" x14ac:dyDescent="0.2">
      <c r="A753" s="21"/>
      <c r="B753" s="282"/>
      <c r="C753" s="289">
        <v>0</v>
      </c>
      <c r="D753" s="415"/>
      <c r="E753" s="289">
        <v>0</v>
      </c>
      <c r="F753" s="415"/>
      <c r="G753" s="286">
        <v>0</v>
      </c>
      <c r="H753" s="57"/>
      <c r="I753" s="83"/>
      <c r="J753" s="208" t="s">
        <v>50</v>
      </c>
      <c r="K753" s="641">
        <f>SEPTEMBRE!K753</f>
        <v>0</v>
      </c>
      <c r="L753" s="639"/>
      <c r="M753" s="640"/>
      <c r="N753" s="21"/>
      <c r="O753" s="208" t="s">
        <v>50</v>
      </c>
      <c r="P753" s="641">
        <f>SEPTEMBRE!P753</f>
        <v>0</v>
      </c>
      <c r="Q753" s="639"/>
      <c r="R753" s="640"/>
      <c r="S753" s="426"/>
      <c r="T753" s="208" t="s">
        <v>50</v>
      </c>
      <c r="U753" s="641">
        <f>SEPTEMBRE!U753</f>
        <v>0</v>
      </c>
      <c r="V753" s="639"/>
      <c r="W753" s="640"/>
      <c r="X753" s="21"/>
      <c r="Y753" s="208" t="s">
        <v>50</v>
      </c>
      <c r="Z753" s="641">
        <f>SEPTEMBRE!Z753</f>
        <v>0</v>
      </c>
      <c r="AA753" s="639"/>
      <c r="AB753" s="640"/>
      <c r="AC753" s="21"/>
      <c r="AD753" s="208" t="s">
        <v>50</v>
      </c>
      <c r="AE753" s="641">
        <f>SEPTEMBRE!AE753</f>
        <v>0</v>
      </c>
      <c r="AF753" s="639"/>
      <c r="AG753" s="640"/>
      <c r="AH753" s="37"/>
      <c r="AI753" s="208" t="s">
        <v>50</v>
      </c>
      <c r="AJ753" s="643">
        <f>SEPTEMBRE!AJ753</f>
        <v>0</v>
      </c>
      <c r="AK753" s="644"/>
      <c r="AL753" s="21"/>
    </row>
    <row r="754" spans="1:39" ht="12.75" customHeight="1" x14ac:dyDescent="0.2">
      <c r="A754" s="21"/>
      <c r="B754" s="282"/>
      <c r="C754" s="289">
        <v>0</v>
      </c>
      <c r="D754" s="415"/>
      <c r="E754" s="289">
        <v>0</v>
      </c>
      <c r="F754" s="415"/>
      <c r="G754" s="286">
        <v>0</v>
      </c>
      <c r="H754" s="57"/>
      <c r="I754" s="83"/>
      <c r="J754" s="208" t="s">
        <v>120</v>
      </c>
      <c r="K754" s="642">
        <f>SEPTEMBRE!K758</f>
        <v>0</v>
      </c>
      <c r="L754" s="642"/>
      <c r="M754" s="425"/>
      <c r="N754" s="21"/>
      <c r="O754" s="208" t="s">
        <v>120</v>
      </c>
      <c r="P754" s="642">
        <f>SEPTEMBRE!P758</f>
        <v>0</v>
      </c>
      <c r="Q754" s="642"/>
      <c r="R754" s="425"/>
      <c r="S754" s="426"/>
      <c r="T754" s="208" t="s">
        <v>120</v>
      </c>
      <c r="U754" s="642">
        <f>SEPTEMBRE!U758</f>
        <v>0</v>
      </c>
      <c r="V754" s="642"/>
      <c r="W754" s="425"/>
      <c r="X754" s="21"/>
      <c r="Y754" s="208" t="s">
        <v>120</v>
      </c>
      <c r="Z754" s="642">
        <f>SEPTEMBRE!Z758</f>
        <v>0</v>
      </c>
      <c r="AA754" s="642"/>
      <c r="AB754" s="425"/>
      <c r="AD754" s="208" t="s">
        <v>120</v>
      </c>
      <c r="AE754" s="642">
        <f>SEPTEMBRE!AE758</f>
        <v>0</v>
      </c>
      <c r="AF754" s="642"/>
      <c r="AG754" s="425"/>
      <c r="AH754" s="21"/>
      <c r="AI754" s="208" t="s">
        <v>120</v>
      </c>
      <c r="AJ754" s="645">
        <f>SEPTEMBRE!AJ758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121</v>
      </c>
      <c r="K758" s="624">
        <f>K754+K755+K756-K757</f>
        <v>0</v>
      </c>
      <c r="L758" s="624"/>
      <c r="M758" s="45"/>
      <c r="N758" s="21"/>
      <c r="O758" s="208" t="s">
        <v>121</v>
      </c>
      <c r="P758" s="624">
        <f>P754+P755+P756-P757</f>
        <v>0</v>
      </c>
      <c r="Q758" s="624"/>
      <c r="R758" s="45"/>
      <c r="S758" s="426"/>
      <c r="T758" s="208" t="s">
        <v>121</v>
      </c>
      <c r="U758" s="624">
        <f>U754+U755+U756-U757</f>
        <v>0</v>
      </c>
      <c r="V758" s="624"/>
      <c r="W758" s="45"/>
      <c r="X758" s="21"/>
      <c r="Y758" s="208" t="s">
        <v>121</v>
      </c>
      <c r="Z758" s="624">
        <f>Z754+Z755+Z756-Z757</f>
        <v>0</v>
      </c>
      <c r="AA758" s="624"/>
      <c r="AB758" s="45"/>
      <c r="AD758" s="208" t="s">
        <v>121</v>
      </c>
      <c r="AE758" s="624">
        <f>AE754+AE755+AE756-AE757</f>
        <v>0</v>
      </c>
      <c r="AF758" s="624"/>
      <c r="AG758" s="45"/>
      <c r="AH758" s="21"/>
      <c r="AI758" s="208" t="s">
        <v>121</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SEPTEMBRE!K761</f>
        <v>0</v>
      </c>
      <c r="L761" s="639"/>
      <c r="M761" s="640"/>
      <c r="N761" s="21"/>
      <c r="O761" s="208" t="s">
        <v>105</v>
      </c>
      <c r="P761" s="641">
        <f>SEPTEMBRE!P761</f>
        <v>0</v>
      </c>
      <c r="Q761" s="639"/>
      <c r="R761" s="640"/>
      <c r="S761" s="426"/>
      <c r="T761" s="208" t="s">
        <v>310</v>
      </c>
      <c r="U761" s="641">
        <f>SEPTEMBRE!U761</f>
        <v>0</v>
      </c>
      <c r="V761" s="639"/>
      <c r="W761" s="640"/>
      <c r="X761" s="21"/>
      <c r="Y761" s="208" t="s">
        <v>314</v>
      </c>
      <c r="Z761" s="641">
        <f>SEPTEMBRE!Z761</f>
        <v>0</v>
      </c>
      <c r="AA761" s="639"/>
      <c r="AB761" s="640"/>
      <c r="AC761" s="21"/>
      <c r="AD761" s="208" t="s">
        <v>317</v>
      </c>
      <c r="AE761" s="641">
        <f>SEPTEMBRE!AE761</f>
        <v>0</v>
      </c>
      <c r="AF761" s="639"/>
      <c r="AG761" s="640"/>
      <c r="AH761" s="37"/>
      <c r="AI761" s="208" t="s">
        <v>303</v>
      </c>
      <c r="AJ761" s="643">
        <f>SEPTEMBRE!AJ761</f>
        <v>0</v>
      </c>
      <c r="AK761" s="644"/>
      <c r="AL761" s="21"/>
    </row>
    <row r="762" spans="1:39" ht="12.75" customHeight="1" x14ac:dyDescent="0.2">
      <c r="A762" s="21"/>
      <c r="B762" s="282"/>
      <c r="C762" s="289">
        <v>0</v>
      </c>
      <c r="D762" s="415"/>
      <c r="E762" s="289">
        <v>0</v>
      </c>
      <c r="F762" s="415"/>
      <c r="G762" s="286">
        <v>0</v>
      </c>
      <c r="H762" s="57"/>
      <c r="I762" s="83"/>
      <c r="J762" s="208" t="s">
        <v>79</v>
      </c>
      <c r="K762" s="641">
        <f>SEPTEMBRE!K762</f>
        <v>0</v>
      </c>
      <c r="L762" s="639"/>
      <c r="M762" s="640"/>
      <c r="N762" s="21"/>
      <c r="O762" s="208" t="s">
        <v>79</v>
      </c>
      <c r="P762" s="641">
        <f>SEPTEMBRE!P762</f>
        <v>0</v>
      </c>
      <c r="Q762" s="639"/>
      <c r="R762" s="640"/>
      <c r="S762" s="426"/>
      <c r="T762" s="208" t="s">
        <v>79</v>
      </c>
      <c r="U762" s="641">
        <f>SEPTEMBRE!U762</f>
        <v>0</v>
      </c>
      <c r="V762" s="639"/>
      <c r="W762" s="640"/>
      <c r="X762" s="21"/>
      <c r="Y762" s="208" t="s">
        <v>79</v>
      </c>
      <c r="Z762" s="641">
        <f>SEPTEMBRE!Z762</f>
        <v>0</v>
      </c>
      <c r="AA762" s="639"/>
      <c r="AB762" s="640"/>
      <c r="AC762" s="21"/>
      <c r="AD762" s="208" t="s">
        <v>79</v>
      </c>
      <c r="AE762" s="641">
        <f>SEPTEMBRE!AE762</f>
        <v>0</v>
      </c>
      <c r="AF762" s="639"/>
      <c r="AG762" s="640"/>
      <c r="AH762" s="37"/>
      <c r="AI762" s="208" t="s">
        <v>79</v>
      </c>
      <c r="AJ762" s="643">
        <f>SEPTEMBRE!AJ762</f>
        <v>0</v>
      </c>
      <c r="AK762" s="644"/>
      <c r="AL762" s="21"/>
    </row>
    <row r="763" spans="1:39" ht="12.75" customHeight="1" x14ac:dyDescent="0.2">
      <c r="A763" s="21"/>
      <c r="B763" s="282"/>
      <c r="C763" s="289">
        <v>0</v>
      </c>
      <c r="D763" s="415"/>
      <c r="E763" s="289">
        <v>0</v>
      </c>
      <c r="F763" s="415"/>
      <c r="G763" s="286">
        <v>0</v>
      </c>
      <c r="H763" s="57"/>
      <c r="I763" s="83"/>
      <c r="J763" s="208" t="s">
        <v>50</v>
      </c>
      <c r="K763" s="641">
        <f>SEPTEMBRE!K763</f>
        <v>0</v>
      </c>
      <c r="L763" s="639"/>
      <c r="M763" s="640"/>
      <c r="N763" s="21"/>
      <c r="O763" s="208" t="s">
        <v>50</v>
      </c>
      <c r="P763" s="641">
        <f>SEPTEMBRE!P763</f>
        <v>0</v>
      </c>
      <c r="Q763" s="639"/>
      <c r="R763" s="640"/>
      <c r="S763" s="424"/>
      <c r="T763" s="208" t="s">
        <v>50</v>
      </c>
      <c r="U763" s="641">
        <f>SEPTEMBRE!U763</f>
        <v>0</v>
      </c>
      <c r="V763" s="639"/>
      <c r="W763" s="640"/>
      <c r="X763" s="21"/>
      <c r="Y763" s="208" t="s">
        <v>50</v>
      </c>
      <c r="Z763" s="641">
        <f>SEPTEMBRE!Z763</f>
        <v>0</v>
      </c>
      <c r="AA763" s="639"/>
      <c r="AB763" s="640"/>
      <c r="AC763" s="21"/>
      <c r="AD763" s="208" t="s">
        <v>50</v>
      </c>
      <c r="AE763" s="641">
        <f>SEPTEMBRE!AE763</f>
        <v>0</v>
      </c>
      <c r="AF763" s="639"/>
      <c r="AG763" s="640"/>
      <c r="AH763" s="37"/>
      <c r="AI763" s="208" t="s">
        <v>50</v>
      </c>
      <c r="AJ763" s="643">
        <f>SEPTEMBRE!AJ763</f>
        <v>0</v>
      </c>
      <c r="AK763" s="644"/>
      <c r="AL763" s="21"/>
    </row>
    <row r="764" spans="1:39" ht="12.75" customHeight="1" x14ac:dyDescent="0.2">
      <c r="A764" s="21"/>
      <c r="B764" s="282"/>
      <c r="C764" s="289">
        <v>0</v>
      </c>
      <c r="D764" s="415"/>
      <c r="E764" s="289">
        <v>0</v>
      </c>
      <c r="F764" s="415"/>
      <c r="G764" s="286">
        <v>0</v>
      </c>
      <c r="H764" s="57"/>
      <c r="I764" s="83"/>
      <c r="J764" s="208" t="s">
        <v>120</v>
      </c>
      <c r="K764" s="624">
        <f>SEPTEMBRE!K768</f>
        <v>0</v>
      </c>
      <c r="L764" s="624"/>
      <c r="M764" s="425"/>
      <c r="N764" s="21"/>
      <c r="O764" s="208" t="s">
        <v>120</v>
      </c>
      <c r="P764" s="642">
        <f>SEPTEMBRE!P768</f>
        <v>0</v>
      </c>
      <c r="Q764" s="642"/>
      <c r="R764" s="425"/>
      <c r="S764" s="413"/>
      <c r="T764" s="208" t="s">
        <v>120</v>
      </c>
      <c r="U764" s="642">
        <f>SEPTEMBRE!U768</f>
        <v>0</v>
      </c>
      <c r="V764" s="642"/>
      <c r="W764" s="425"/>
      <c r="X764" s="21"/>
      <c r="Y764" s="208" t="s">
        <v>120</v>
      </c>
      <c r="Z764" s="642">
        <f>SEPTEMBRE!Z768</f>
        <v>0</v>
      </c>
      <c r="AA764" s="642"/>
      <c r="AB764" s="425"/>
      <c r="AD764" s="208" t="s">
        <v>120</v>
      </c>
      <c r="AE764" s="642">
        <f>SEPTEMBRE!AE768</f>
        <v>0</v>
      </c>
      <c r="AF764" s="642"/>
      <c r="AG764" s="425"/>
      <c r="AH764" s="21"/>
      <c r="AI764" s="208" t="s">
        <v>120</v>
      </c>
      <c r="AJ764" s="645">
        <f>SEPTEMBRE!AJ768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121</v>
      </c>
      <c r="K768" s="624">
        <f>K764+K765+K766-K767</f>
        <v>0</v>
      </c>
      <c r="L768" s="624"/>
      <c r="M768" s="45"/>
      <c r="N768" s="21"/>
      <c r="O768" s="208" t="s">
        <v>121</v>
      </c>
      <c r="P768" s="624">
        <f>P764+P765+P766-P767</f>
        <v>0</v>
      </c>
      <c r="Q768" s="624"/>
      <c r="R768" s="45"/>
      <c r="S768" s="412"/>
      <c r="T768" s="208" t="s">
        <v>121</v>
      </c>
      <c r="U768" s="624">
        <f>U764+U765+U766-U767</f>
        <v>0</v>
      </c>
      <c r="V768" s="624"/>
      <c r="W768" s="45"/>
      <c r="X768" s="21"/>
      <c r="Y768" s="208" t="s">
        <v>121</v>
      </c>
      <c r="Z768" s="624">
        <f>Z764+Z765+Z766-Z767</f>
        <v>0</v>
      </c>
      <c r="AA768" s="624"/>
      <c r="AB768" s="45"/>
      <c r="AD768" s="208" t="s">
        <v>121</v>
      </c>
      <c r="AE768" s="624">
        <f>AE764+AE765+AE766-AE767</f>
        <v>0</v>
      </c>
      <c r="AF768" s="624"/>
      <c r="AG768" s="45"/>
      <c r="AH768" s="21"/>
      <c r="AI768" s="208" t="s">
        <v>121</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vMVMItily/S4LPw1a7rVaHifFhhIGb04xlkcGRUTcKpK2w2fcH2K4SI9XGUW6zG7hN1z60LbBx5pLd9JZ7t1Q==" saltValue="b2uYle1PWppTIyBSZpd7gg=="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SEP'!J40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SUM(OCTOBRE!$B$7)</f>
        <v>0</v>
      </c>
      <c r="J9" s="245"/>
      <c r="K9" s="42"/>
    </row>
    <row r="10" spans="1:11" ht="15.6" customHeight="1" x14ac:dyDescent="0.2">
      <c r="A10" s="42" t="s">
        <v>205</v>
      </c>
      <c r="B10" s="42"/>
      <c r="C10" s="42"/>
      <c r="D10" s="42"/>
      <c r="E10" s="42"/>
      <c r="F10" s="42"/>
      <c r="G10" s="42"/>
      <c r="H10" s="165"/>
      <c r="I10" s="246">
        <f>SUM(OCTOBRE!$C$7)</f>
        <v>0</v>
      </c>
      <c r="J10" s="245"/>
      <c r="K10" s="42"/>
    </row>
    <row r="11" spans="1:11" ht="15.6" customHeight="1" x14ac:dyDescent="0.2">
      <c r="A11" s="42" t="s">
        <v>206</v>
      </c>
      <c r="B11" s="42"/>
      <c r="C11" s="42"/>
      <c r="D11" s="42"/>
      <c r="E11" s="42"/>
      <c r="F11" s="42"/>
      <c r="G11" s="42"/>
      <c r="H11" s="165"/>
      <c r="I11" s="246">
        <f>SUM(OCTOBRE!$D$7)</f>
        <v>0</v>
      </c>
      <c r="J11" s="245"/>
      <c r="K11" s="42"/>
    </row>
    <row r="12" spans="1:11" ht="15.6" customHeight="1" x14ac:dyDescent="0.2">
      <c r="A12" s="42" t="s">
        <v>450</v>
      </c>
      <c r="B12" s="42"/>
      <c r="C12" s="42"/>
      <c r="D12" s="42"/>
      <c r="E12" s="42"/>
      <c r="F12" s="42"/>
      <c r="G12" s="42"/>
      <c r="H12" s="165"/>
      <c r="I12" s="246">
        <f>SUM(OCTOBRE!$E$7)</f>
        <v>0</v>
      </c>
      <c r="J12" s="245"/>
      <c r="K12" s="42"/>
    </row>
    <row r="13" spans="1:11" ht="15.6" customHeight="1" x14ac:dyDescent="0.2">
      <c r="A13" s="42" t="s">
        <v>207</v>
      </c>
      <c r="B13" s="42"/>
      <c r="C13" s="42"/>
      <c r="D13" s="42"/>
      <c r="E13" s="42"/>
      <c r="F13" s="42"/>
      <c r="G13" s="42"/>
      <c r="H13" s="165"/>
      <c r="I13" s="246">
        <f>SUM(OCTOBRE!$F$7)</f>
        <v>0</v>
      </c>
      <c r="J13" s="245"/>
      <c r="K13" s="42"/>
    </row>
    <row r="14" spans="1:11" ht="15.6" customHeight="1" x14ac:dyDescent="0.2">
      <c r="A14" s="42" t="s">
        <v>208</v>
      </c>
      <c r="B14" s="42"/>
      <c r="C14" s="42"/>
      <c r="D14" s="42"/>
      <c r="E14" s="42"/>
      <c r="F14" s="42"/>
      <c r="G14" s="42"/>
      <c r="H14" s="165"/>
      <c r="I14" s="246">
        <f>SUM(OCTOBRE!$L$7:$O$7)</f>
        <v>0</v>
      </c>
      <c r="J14" s="245"/>
      <c r="K14" s="42"/>
    </row>
    <row r="15" spans="1:11" ht="15.6" customHeight="1" x14ac:dyDescent="0.2">
      <c r="A15" s="42"/>
      <c r="B15" s="42" t="s">
        <v>52</v>
      </c>
      <c r="C15" s="143" t="s">
        <v>209</v>
      </c>
      <c r="D15" s="42"/>
      <c r="E15" s="42"/>
      <c r="F15" s="42"/>
      <c r="G15" s="42"/>
      <c r="H15" s="165"/>
      <c r="I15" s="246">
        <f>SUM(OCTOBRE!$Q$7:$R$7)</f>
        <v>0</v>
      </c>
      <c r="J15" s="245"/>
      <c r="K15" s="42"/>
    </row>
    <row r="16" spans="1:11" ht="15.6" customHeight="1" thickBot="1" x14ac:dyDescent="0.25">
      <c r="A16" s="42"/>
      <c r="B16" s="42"/>
      <c r="C16" s="143" t="s">
        <v>210</v>
      </c>
      <c r="D16" s="42"/>
      <c r="E16" s="42"/>
      <c r="F16" s="42"/>
      <c r="G16" s="42"/>
      <c r="H16" s="165"/>
      <c r="I16" s="247">
        <f>SUM(OCTOBRE!$P$7)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SUM(OCTOBRE!$U$7)</f>
        <v>0</v>
      </c>
      <c r="I22" s="165"/>
      <c r="J22" s="245"/>
      <c r="K22" s="42"/>
    </row>
    <row r="23" spans="1:11" ht="15.6" customHeight="1" x14ac:dyDescent="0.2">
      <c r="A23" s="42" t="s">
        <v>216</v>
      </c>
      <c r="B23" s="42"/>
      <c r="C23" s="42"/>
      <c r="D23" s="42"/>
      <c r="E23" s="42"/>
      <c r="F23" s="42"/>
      <c r="G23" s="42"/>
      <c r="H23" s="251">
        <f>SUM(OCTOBRE!$V$7)</f>
        <v>0</v>
      </c>
      <c r="I23" s="165"/>
      <c r="J23" s="245"/>
      <c r="K23" s="42"/>
    </row>
    <row r="24" spans="1:11" ht="15.6" customHeight="1" thickBot="1" x14ac:dyDescent="0.25">
      <c r="A24" s="42" t="s">
        <v>217</v>
      </c>
      <c r="B24" s="42"/>
      <c r="C24" s="42"/>
      <c r="D24" s="42"/>
      <c r="E24" s="42"/>
      <c r="F24" s="42"/>
      <c r="G24" s="42"/>
      <c r="H24" s="251">
        <f>SUM(OCTOBRE!$W$7:'OCTOBRE'!$X$7)</f>
        <v>0</v>
      </c>
      <c r="I24" s="165"/>
      <c r="J24" s="245"/>
      <c r="K24" s="42"/>
    </row>
    <row r="25" spans="1:11" ht="15.6" customHeight="1" thickBot="1" x14ac:dyDescent="0.25">
      <c r="A25" s="42" t="s">
        <v>218</v>
      </c>
      <c r="B25" s="42"/>
      <c r="C25" s="42"/>
      <c r="D25" s="42"/>
      <c r="E25" s="42"/>
      <c r="F25" s="42"/>
      <c r="G25" s="42"/>
      <c r="H25" s="247">
        <f>SUM(OCTOBRE!$Y$7)</f>
        <v>0</v>
      </c>
      <c r="I25" s="244">
        <f>SUM(H22:H25)</f>
        <v>0</v>
      </c>
      <c r="J25" s="245"/>
      <c r="K25" s="42"/>
    </row>
    <row r="26" spans="1:11" ht="15.6" customHeight="1" x14ac:dyDescent="0.2">
      <c r="A26" s="42" t="s">
        <v>219</v>
      </c>
      <c r="B26" s="42"/>
      <c r="C26" s="42"/>
      <c r="D26" s="42"/>
      <c r="E26" s="42"/>
      <c r="F26" s="42"/>
      <c r="G26" s="42"/>
      <c r="H26" s="165"/>
      <c r="I26" s="246">
        <f>SUM(OCTOBRE!$Z$7)</f>
        <v>0</v>
      </c>
      <c r="J26" s="245"/>
      <c r="K26" s="42"/>
    </row>
    <row r="27" spans="1:11" ht="15.6" customHeight="1" x14ac:dyDescent="0.2">
      <c r="A27" s="42" t="s">
        <v>220</v>
      </c>
      <c r="B27" s="42"/>
      <c r="C27" s="42"/>
      <c r="D27" s="42"/>
      <c r="E27" s="42"/>
      <c r="F27" s="42"/>
      <c r="G27" s="42"/>
      <c r="H27" s="165"/>
      <c r="I27" s="246">
        <f>SUM(OCTOBRE!$AA$7)</f>
        <v>0</v>
      </c>
      <c r="J27" s="245"/>
      <c r="K27" s="42"/>
    </row>
    <row r="28" spans="1:11" ht="15.6" customHeight="1" x14ac:dyDescent="0.2">
      <c r="A28" s="42" t="s">
        <v>451</v>
      </c>
      <c r="B28" s="42"/>
      <c r="C28" s="42"/>
      <c r="D28" s="42"/>
      <c r="E28" s="42"/>
      <c r="F28" s="42"/>
      <c r="G28" s="42"/>
      <c r="H28" s="165"/>
      <c r="I28" s="246">
        <f>SUM(OCTOBRE!$AB$7)</f>
        <v>0</v>
      </c>
      <c r="J28" s="245"/>
      <c r="K28" s="42"/>
    </row>
    <row r="29" spans="1:11" ht="15.6" customHeight="1" x14ac:dyDescent="0.2">
      <c r="A29" s="42" t="s">
        <v>221</v>
      </c>
      <c r="B29" s="42"/>
      <c r="C29" s="42"/>
      <c r="D29" s="42"/>
      <c r="E29" s="42"/>
      <c r="F29" s="42"/>
      <c r="G29" s="42"/>
      <c r="H29" s="165"/>
      <c r="I29" s="246">
        <f>SUM(OCTOBRE!$AC$7)</f>
        <v>0</v>
      </c>
      <c r="J29" s="245"/>
      <c r="K29" s="42"/>
    </row>
    <row r="30" spans="1:11" ht="15.6" customHeight="1" x14ac:dyDescent="0.2">
      <c r="A30" s="42" t="s">
        <v>222</v>
      </c>
      <c r="B30" s="42"/>
      <c r="C30" s="42"/>
      <c r="D30" s="42"/>
      <c r="E30" s="42"/>
      <c r="F30" s="42"/>
      <c r="G30" s="42"/>
      <c r="H30" s="165"/>
      <c r="I30" s="246">
        <f>SUM(OCTOBRE!$AD$7)</f>
        <v>0</v>
      </c>
      <c r="J30" s="245"/>
      <c r="K30" s="42"/>
    </row>
    <row r="31" spans="1:11" ht="15.6" customHeight="1" x14ac:dyDescent="0.2">
      <c r="A31" s="42" t="s">
        <v>223</v>
      </c>
      <c r="B31" s="42"/>
      <c r="C31" s="42"/>
      <c r="D31" s="42"/>
      <c r="E31" s="42"/>
      <c r="F31" s="42"/>
      <c r="G31" s="42"/>
      <c r="H31" s="165"/>
      <c r="I31" s="246">
        <f>SUM(OCTOBRE!$AE$7)</f>
        <v>0</v>
      </c>
      <c r="J31" s="245"/>
      <c r="K31" s="42"/>
    </row>
    <row r="32" spans="1:11" ht="15.6" customHeight="1" x14ac:dyDescent="0.2">
      <c r="A32" s="42" t="s">
        <v>224</v>
      </c>
      <c r="B32" s="42"/>
      <c r="C32" s="42"/>
      <c r="D32" s="42"/>
      <c r="E32" s="42"/>
      <c r="F32" s="42"/>
      <c r="G32" s="42"/>
      <c r="H32" s="165"/>
      <c r="I32" s="246">
        <f>SUM(OCTOBRE!$AF$7)</f>
        <v>0</v>
      </c>
      <c r="J32" s="245"/>
      <c r="K32" s="42"/>
    </row>
    <row r="33" spans="1:11" ht="15.6" customHeight="1" x14ac:dyDescent="0.2">
      <c r="A33" s="42" t="s">
        <v>225</v>
      </c>
      <c r="B33" s="42"/>
      <c r="C33" s="42"/>
      <c r="D33" s="42"/>
      <c r="E33" s="42"/>
      <c r="F33" s="42"/>
      <c r="G33" s="42"/>
      <c r="H33" s="165"/>
      <c r="I33" s="246">
        <f>SUM(OCTOBRE!$AG$7)</f>
        <v>0</v>
      </c>
      <c r="J33" s="245"/>
      <c r="K33" s="42"/>
    </row>
    <row r="34" spans="1:11" ht="15.6" customHeight="1" x14ac:dyDescent="0.2">
      <c r="A34" s="42" t="s">
        <v>226</v>
      </c>
      <c r="B34" s="42"/>
      <c r="C34" s="42"/>
      <c r="D34" s="42"/>
      <c r="E34" s="42"/>
      <c r="F34" s="42"/>
      <c r="G34" s="42"/>
      <c r="H34" s="165"/>
      <c r="I34" s="246">
        <f>SUM(OCTOBRE!$AH$7)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SUM(OCTOBRE!$AJ$7)</f>
        <v>0</v>
      </c>
      <c r="J36" s="245"/>
      <c r="K36" s="42"/>
    </row>
    <row r="37" spans="1:11" ht="15.6" customHeight="1" thickBot="1" x14ac:dyDescent="0.25">
      <c r="A37" s="42" t="s">
        <v>228</v>
      </c>
      <c r="B37" s="42"/>
      <c r="C37" s="42"/>
      <c r="D37" s="42"/>
      <c r="E37" s="42"/>
      <c r="F37" s="42"/>
      <c r="G37" s="42"/>
      <c r="H37" s="165"/>
      <c r="I37" s="247">
        <f>SUM(OCTOBRE!$AK$7)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ColqUhqEqkDYRUJk+g9tcVReO6BSB3tT0emfRtYUVW0OFEG6hXJencMczXq/t8jLYSCJdJegB55BaZFvkvMW2w==" saltValue="fbPyzgMm3YaWB3ULqquDV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Novembre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196</v>
      </c>
      <c r="D11" s="355" t="s">
        <v>177</v>
      </c>
      <c r="E11" s="30">
        <f>OCTOBRE!E11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Novembre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Novembre</v>
      </c>
      <c r="H21" s="237" t="s">
        <v>181</v>
      </c>
      <c r="I21" s="312"/>
      <c r="J21" s="297">
        <f>OCTOBRE!E2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Novembre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Novembre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Novembre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Novembre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Novembre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Novembre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Novembre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Novembre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Novembre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Novembre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Novembre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Novembre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Novembre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Novembre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Novembre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Novembre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Novembre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Novembre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Novembre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Novembre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Novembre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Novembre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Novembre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Novembre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Novembre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Novembre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Novembre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Novembre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Novembre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Novembre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Novembre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Novembre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Novembre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Novembre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Novembre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Novembre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Novembre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Novembre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Novembre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Novembre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Novembre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Novembre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385</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131</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OCTOBRE!U688</f>
        <v>0</v>
      </c>
      <c r="V688" s="633"/>
      <c r="W688" s="634"/>
      <c r="X688" s="21"/>
      <c r="Y688" s="208" t="s">
        <v>90</v>
      </c>
      <c r="Z688" s="633">
        <f>OCTOBRE!Z688</f>
        <v>0</v>
      </c>
      <c r="AA688" s="633"/>
      <c r="AB688" s="634"/>
      <c r="AC688" s="37"/>
      <c r="AD688" s="208" t="s">
        <v>94</v>
      </c>
      <c r="AE688" s="633">
        <f>OCTOBRE!AE688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443</v>
      </c>
      <c r="L689" s="740"/>
      <c r="M689" s="740"/>
      <c r="N689" s="740"/>
      <c r="O689" s="598">
        <f>J21</f>
        <v>0</v>
      </c>
      <c r="P689" s="598"/>
      <c r="Q689" s="45"/>
      <c r="R689" s="37"/>
      <c r="S689" s="37"/>
      <c r="T689" s="208" t="s">
        <v>79</v>
      </c>
      <c r="U689" s="633">
        <f>OCTOBRE!U689</f>
        <v>0</v>
      </c>
      <c r="V689" s="633"/>
      <c r="W689" s="634"/>
      <c r="X689" s="21"/>
      <c r="Y689" s="208" t="s">
        <v>79</v>
      </c>
      <c r="Z689" s="633">
        <f>OCTOBRE!Z689</f>
        <v>0</v>
      </c>
      <c r="AA689" s="633"/>
      <c r="AB689" s="634"/>
      <c r="AC689" s="37"/>
      <c r="AD689" s="208" t="s">
        <v>79</v>
      </c>
      <c r="AE689" s="633">
        <f>OCTOBRE!AE689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OCTOBRE!U690</f>
        <v>0</v>
      </c>
      <c r="V690" s="633"/>
      <c r="W690" s="634"/>
      <c r="X690" s="21"/>
      <c r="Y690" s="208" t="s">
        <v>80</v>
      </c>
      <c r="Z690" s="633">
        <f>OCTOBRE!Z690</f>
        <v>0</v>
      </c>
      <c r="AA690" s="633"/>
      <c r="AB690" s="634"/>
      <c r="AC690" s="37"/>
      <c r="AD690" s="208" t="s">
        <v>80</v>
      </c>
      <c r="AE690" s="633">
        <f>OCTOBRE!AE690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122</v>
      </c>
      <c r="U691" s="580">
        <f>OCTOBRE!U695</f>
        <v>0</v>
      </c>
      <c r="V691" s="580"/>
      <c r="W691" s="46"/>
      <c r="X691" s="21"/>
      <c r="Y691" s="208" t="s">
        <v>122</v>
      </c>
      <c r="Z691" s="580">
        <f>OCTOBRE!Z695</f>
        <v>0</v>
      </c>
      <c r="AA691" s="580"/>
      <c r="AB691" s="46"/>
      <c r="AC691" s="37"/>
      <c r="AD691" s="208" t="s">
        <v>122</v>
      </c>
      <c r="AE691" s="580">
        <f>OCTOBRE!AE695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444</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123</v>
      </c>
      <c r="U695" s="580">
        <f>U691+U692+U693-U694</f>
        <v>0</v>
      </c>
      <c r="V695" s="580"/>
      <c r="W695" s="46"/>
      <c r="X695" s="21"/>
      <c r="Y695" s="208" t="s">
        <v>123</v>
      </c>
      <c r="Z695" s="580">
        <f>Z691+Z692+Z693-Z694</f>
        <v>0</v>
      </c>
      <c r="AA695" s="580"/>
      <c r="AB695" s="46"/>
      <c r="AC695" s="37"/>
      <c r="AD695" s="208" t="s">
        <v>123</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132</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OCTOBRE!U698</f>
        <v>0</v>
      </c>
      <c r="V698" s="633"/>
      <c r="W698" s="634"/>
      <c r="X698" s="21"/>
      <c r="Y698" s="208" t="s">
        <v>91</v>
      </c>
      <c r="Z698" s="633">
        <f>OCTOBRE!Z698</f>
        <v>0</v>
      </c>
      <c r="AA698" s="633"/>
      <c r="AB698" s="634"/>
      <c r="AC698" s="37"/>
      <c r="AD698" s="208" t="s">
        <v>95</v>
      </c>
      <c r="AE698" s="633">
        <f>OCTOBRE!AE698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OCTOBRE!U699</f>
        <v>0</v>
      </c>
      <c r="V699" s="633"/>
      <c r="W699" s="634"/>
      <c r="X699" s="21"/>
      <c r="Y699" s="208" t="s">
        <v>79</v>
      </c>
      <c r="Z699" s="633">
        <f>OCTOBRE!Z699</f>
        <v>0</v>
      </c>
      <c r="AA699" s="633"/>
      <c r="AB699" s="634"/>
      <c r="AC699" s="49"/>
      <c r="AD699" s="208" t="s">
        <v>79</v>
      </c>
      <c r="AE699" s="633">
        <f>OCTOBRE!AE699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OCTOBRE!U700</f>
        <v>0</v>
      </c>
      <c r="V700" s="633"/>
      <c r="W700" s="634"/>
      <c r="X700" s="21"/>
      <c r="Y700" s="208" t="s">
        <v>50</v>
      </c>
      <c r="Z700" s="633">
        <f>OCTOBRE!Z700</f>
        <v>0</v>
      </c>
      <c r="AA700" s="633"/>
      <c r="AB700" s="634"/>
      <c r="AC700" s="50"/>
      <c r="AD700" s="208" t="s">
        <v>50</v>
      </c>
      <c r="AE700" s="633">
        <f>OCTOBRE!AE700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133</v>
      </c>
      <c r="L701" s="740"/>
      <c r="M701" s="740"/>
      <c r="N701" s="740"/>
      <c r="O701" s="598">
        <f>SUM(O697-O699+O700+O698)</f>
        <v>0</v>
      </c>
      <c r="P701" s="598"/>
      <c r="Q701" s="45"/>
      <c r="R701" s="37"/>
      <c r="S701" s="37"/>
      <c r="T701" s="208" t="s">
        <v>122</v>
      </c>
      <c r="U701" s="580">
        <f>OCTOBRE!U705</f>
        <v>0</v>
      </c>
      <c r="V701" s="580"/>
      <c r="W701" s="46"/>
      <c r="X701" s="21"/>
      <c r="Y701" s="208" t="s">
        <v>122</v>
      </c>
      <c r="Z701" s="580">
        <f>OCTOBRE!Z705</f>
        <v>0</v>
      </c>
      <c r="AA701" s="580"/>
      <c r="AB701" s="46"/>
      <c r="AC701" s="37"/>
      <c r="AD701" s="208" t="s">
        <v>122</v>
      </c>
      <c r="AE701" s="580">
        <f>OCTOBRE!AE705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123</v>
      </c>
      <c r="U705" s="580">
        <f>U701+U702+U703-U704</f>
        <v>0</v>
      </c>
      <c r="V705" s="580"/>
      <c r="W705" s="46"/>
      <c r="X705" s="21"/>
      <c r="Y705" s="208" t="s">
        <v>123</v>
      </c>
      <c r="Z705" s="580">
        <f>Z701+Z702+Z703-Z704</f>
        <v>0</v>
      </c>
      <c r="AA705" s="580"/>
      <c r="AB705" s="46"/>
      <c r="AC705" s="21"/>
      <c r="AD705" s="208" t="s">
        <v>123</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OCTOBRE!U708</f>
        <v>0</v>
      </c>
      <c r="V708" s="633"/>
      <c r="W708" s="634"/>
      <c r="X708" s="21"/>
      <c r="Y708" s="208" t="s">
        <v>92</v>
      </c>
      <c r="Z708" s="633">
        <f>OCTOBRE!Z708</f>
        <v>0</v>
      </c>
      <c r="AA708" s="633"/>
      <c r="AB708" s="634"/>
      <c r="AC708" s="21"/>
      <c r="AD708" s="208" t="s">
        <v>96</v>
      </c>
      <c r="AE708" s="633">
        <f>OCTOBRE!AE708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OCTOBRE!U709</f>
        <v>0</v>
      </c>
      <c r="V709" s="633"/>
      <c r="W709" s="634"/>
      <c r="X709" s="21"/>
      <c r="Y709" s="208" t="s">
        <v>79</v>
      </c>
      <c r="Z709" s="633">
        <f>OCTOBRE!Z709</f>
        <v>0</v>
      </c>
      <c r="AA709" s="633"/>
      <c r="AB709" s="634"/>
      <c r="AC709" s="21"/>
      <c r="AD709" s="208" t="s">
        <v>79</v>
      </c>
      <c r="AE709" s="633">
        <f>OCTOBRE!AE709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OCTOBRE!U710</f>
        <v>0</v>
      </c>
      <c r="V710" s="633"/>
      <c r="W710" s="634"/>
      <c r="X710" s="21"/>
      <c r="Y710" s="208" t="s">
        <v>50</v>
      </c>
      <c r="Z710" s="633">
        <f>OCTOBRE!Z710</f>
        <v>0</v>
      </c>
      <c r="AA710" s="633"/>
      <c r="AB710" s="634"/>
      <c r="AC710" s="21"/>
      <c r="AD710" s="208" t="s">
        <v>50</v>
      </c>
      <c r="AE710" s="633">
        <f>OCTOBRE!AE710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122</v>
      </c>
      <c r="U711" s="580">
        <f>OCTOBRE!U715</f>
        <v>0</v>
      </c>
      <c r="V711" s="580"/>
      <c r="W711" s="46"/>
      <c r="X711" s="21"/>
      <c r="Y711" s="208" t="s">
        <v>122</v>
      </c>
      <c r="Z711" s="580">
        <f>OCTOBRE!Z715</f>
        <v>0</v>
      </c>
      <c r="AA711" s="580"/>
      <c r="AB711" s="46"/>
      <c r="AC711" s="21"/>
      <c r="AD711" s="208" t="s">
        <v>122</v>
      </c>
      <c r="AE711" s="580">
        <f>OCTOBRE!AE715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123</v>
      </c>
      <c r="U715" s="580">
        <f>U711+U712+U713-U714</f>
        <v>0</v>
      </c>
      <c r="V715" s="580"/>
      <c r="W715" s="46"/>
      <c r="X715" s="21"/>
      <c r="Y715" s="208" t="s">
        <v>123</v>
      </c>
      <c r="Z715" s="580">
        <f>Z711+Z712+Z713-Z714</f>
        <v>0</v>
      </c>
      <c r="AA715" s="580"/>
      <c r="AB715" s="46"/>
      <c r="AC715" s="21"/>
      <c r="AD715" s="208" t="s">
        <v>123</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OCTOBRE!U718</f>
        <v>0</v>
      </c>
      <c r="V718" s="633"/>
      <c r="W718" s="634"/>
      <c r="X718" s="21"/>
      <c r="Y718" s="208" t="s">
        <v>93</v>
      </c>
      <c r="Z718" s="633">
        <f>OCTOBRE!Z718</f>
        <v>0</v>
      </c>
      <c r="AA718" s="633"/>
      <c r="AB718" s="634"/>
      <c r="AC718" s="21"/>
      <c r="AD718" s="208" t="s">
        <v>97</v>
      </c>
      <c r="AE718" s="633">
        <f>OCTOBRE!AE718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OCTOBRE!U719</f>
        <v>0</v>
      </c>
      <c r="V719" s="633"/>
      <c r="W719" s="634"/>
      <c r="X719" s="21"/>
      <c r="Y719" s="208" t="s">
        <v>79</v>
      </c>
      <c r="Z719" s="633">
        <f>OCTOBRE!Z719</f>
        <v>0</v>
      </c>
      <c r="AA719" s="633"/>
      <c r="AB719" s="634"/>
      <c r="AC719" s="21"/>
      <c r="AD719" s="208" t="s">
        <v>79</v>
      </c>
      <c r="AE719" s="633">
        <f>OCTOBRE!AE719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OCTOBRE!U720</f>
        <v>0</v>
      </c>
      <c r="V720" s="633"/>
      <c r="W720" s="634"/>
      <c r="X720" s="21"/>
      <c r="Y720" s="208" t="s">
        <v>50</v>
      </c>
      <c r="Z720" s="633">
        <f>OCTOBRE!Z720</f>
        <v>0</v>
      </c>
      <c r="AA720" s="633"/>
      <c r="AB720" s="634"/>
      <c r="AC720" s="21"/>
      <c r="AD720" s="208" t="s">
        <v>50</v>
      </c>
      <c r="AE720" s="633">
        <f>OCTOBRE!AE720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122</v>
      </c>
      <c r="U721" s="580">
        <f>OCTOBRE!U725</f>
        <v>0</v>
      </c>
      <c r="V721" s="580"/>
      <c r="W721" s="46"/>
      <c r="X721" s="21"/>
      <c r="Y721" s="208" t="s">
        <v>122</v>
      </c>
      <c r="Z721" s="580">
        <f>OCTOBRE!Z725</f>
        <v>0</v>
      </c>
      <c r="AA721" s="580"/>
      <c r="AB721" s="46"/>
      <c r="AC721" s="21"/>
      <c r="AD721" s="208" t="s">
        <v>122</v>
      </c>
      <c r="AE721" s="580">
        <f>OCTOBRE!AE725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123</v>
      </c>
      <c r="U725" s="580">
        <f>U721+U722+U723-U724</f>
        <v>0</v>
      </c>
      <c r="V725" s="580"/>
      <c r="W725" s="46"/>
      <c r="X725" s="21"/>
      <c r="Y725" s="208" t="s">
        <v>123</v>
      </c>
      <c r="Z725" s="580">
        <f>Z721+Z722+Z723-Z724</f>
        <v>0</v>
      </c>
      <c r="AA725" s="580"/>
      <c r="AB725" s="46"/>
      <c r="AC725" s="21"/>
      <c r="AD725" s="208" t="s">
        <v>123</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OCTOBRE!K731</f>
        <v>0</v>
      </c>
      <c r="L731" s="639"/>
      <c r="M731" s="640"/>
      <c r="N731" s="21"/>
      <c r="O731" s="208" t="s">
        <v>102</v>
      </c>
      <c r="P731" s="641">
        <f>OCTOBRE!P731</f>
        <v>0</v>
      </c>
      <c r="Q731" s="639"/>
      <c r="R731" s="640"/>
      <c r="S731" s="424"/>
      <c r="T731" s="208" t="s">
        <v>307</v>
      </c>
      <c r="U731" s="641">
        <f>OCTOBRE!U731</f>
        <v>0</v>
      </c>
      <c r="V731" s="639"/>
      <c r="W731" s="640"/>
      <c r="X731" s="21"/>
      <c r="Y731" s="208" t="s">
        <v>311</v>
      </c>
      <c r="Z731" s="641">
        <f>OCTOBRE!Z731</f>
        <v>0</v>
      </c>
      <c r="AA731" s="639"/>
      <c r="AB731" s="640"/>
      <c r="AC731" s="21"/>
      <c r="AD731" s="208" t="s">
        <v>315</v>
      </c>
      <c r="AE731" s="641">
        <f>OCTOBRE!AE731</f>
        <v>0</v>
      </c>
      <c r="AF731" s="639"/>
      <c r="AG731" s="640"/>
      <c r="AH731" s="37"/>
      <c r="AI731" s="208" t="s">
        <v>306</v>
      </c>
      <c r="AJ731" s="643">
        <f>OCTOBRE!AJ731</f>
        <v>0</v>
      </c>
      <c r="AK731" s="644"/>
      <c r="AL731" s="21"/>
    </row>
    <row r="732" spans="1:40" ht="12.75" customHeight="1" x14ac:dyDescent="0.2">
      <c r="A732" s="21"/>
      <c r="B732" s="282"/>
      <c r="C732" s="289">
        <v>0</v>
      </c>
      <c r="D732" s="256"/>
      <c r="E732" s="289">
        <v>0</v>
      </c>
      <c r="F732" s="256"/>
      <c r="G732" s="285">
        <v>0</v>
      </c>
      <c r="H732" s="57"/>
      <c r="I732" s="219"/>
      <c r="J732" s="208" t="s">
        <v>79</v>
      </c>
      <c r="K732" s="641">
        <f>OCTOBRE!K732</f>
        <v>0</v>
      </c>
      <c r="L732" s="639"/>
      <c r="M732" s="640"/>
      <c r="N732" s="21"/>
      <c r="O732" s="208" t="s">
        <v>79</v>
      </c>
      <c r="P732" s="641">
        <f>OCTOBRE!P732</f>
        <v>0</v>
      </c>
      <c r="Q732" s="639"/>
      <c r="R732" s="640"/>
      <c r="S732" s="413"/>
      <c r="T732" s="208" t="s">
        <v>79</v>
      </c>
      <c r="U732" s="641">
        <f>OCTOBRE!U732</f>
        <v>0</v>
      </c>
      <c r="V732" s="639"/>
      <c r="W732" s="640"/>
      <c r="X732" s="21"/>
      <c r="Y732" s="208" t="s">
        <v>79</v>
      </c>
      <c r="Z732" s="641">
        <f>OCTOBRE!Z732</f>
        <v>0</v>
      </c>
      <c r="AA732" s="639"/>
      <c r="AB732" s="640"/>
      <c r="AC732" s="21"/>
      <c r="AD732" s="208" t="s">
        <v>79</v>
      </c>
      <c r="AE732" s="641">
        <f>OCTOBRE!AE732</f>
        <v>0</v>
      </c>
      <c r="AF732" s="639"/>
      <c r="AG732" s="640"/>
      <c r="AH732" s="37"/>
      <c r="AI732" s="208" t="s">
        <v>79</v>
      </c>
      <c r="AJ732" s="643">
        <f>OCTOBRE!AJ732</f>
        <v>0</v>
      </c>
      <c r="AK732" s="644"/>
      <c r="AL732" s="21"/>
    </row>
    <row r="733" spans="1:40" ht="12.75" customHeight="1" x14ac:dyDescent="0.2">
      <c r="A733" s="21"/>
      <c r="B733" s="282"/>
      <c r="C733" s="289">
        <v>0</v>
      </c>
      <c r="D733" s="256"/>
      <c r="E733" s="289">
        <v>0</v>
      </c>
      <c r="F733" s="256"/>
      <c r="G733" s="286">
        <v>0</v>
      </c>
      <c r="H733" s="57"/>
      <c r="I733" s="79"/>
      <c r="J733" s="208" t="s">
        <v>80</v>
      </c>
      <c r="K733" s="641">
        <f>OCTOBRE!K733</f>
        <v>0</v>
      </c>
      <c r="L733" s="639"/>
      <c r="M733" s="640"/>
      <c r="N733" s="21"/>
      <c r="O733" s="208" t="s">
        <v>80</v>
      </c>
      <c r="P733" s="641">
        <f>OCTOBRE!P733</f>
        <v>0</v>
      </c>
      <c r="Q733" s="639"/>
      <c r="R733" s="640"/>
      <c r="S733" s="412"/>
      <c r="T733" s="208" t="s">
        <v>80</v>
      </c>
      <c r="U733" s="641">
        <f>OCTOBRE!U733</f>
        <v>0</v>
      </c>
      <c r="V733" s="639"/>
      <c r="W733" s="640"/>
      <c r="X733" s="21"/>
      <c r="Y733" s="208" t="s">
        <v>80</v>
      </c>
      <c r="Z733" s="641">
        <f>OCTOBRE!Z733</f>
        <v>0</v>
      </c>
      <c r="AA733" s="639"/>
      <c r="AB733" s="640"/>
      <c r="AC733" s="21"/>
      <c r="AD733" s="208" t="s">
        <v>80</v>
      </c>
      <c r="AE733" s="641">
        <f>OCTOBRE!AE733</f>
        <v>0</v>
      </c>
      <c r="AF733" s="639"/>
      <c r="AG733" s="640"/>
      <c r="AH733" s="37"/>
      <c r="AI733" s="208" t="s">
        <v>80</v>
      </c>
      <c r="AJ733" s="643">
        <f>OCTOBRE!AJ733</f>
        <v>0</v>
      </c>
      <c r="AK733" s="644"/>
      <c r="AL733" s="21"/>
    </row>
    <row r="734" spans="1:40" ht="12.75" customHeight="1" x14ac:dyDescent="0.2">
      <c r="A734" s="21"/>
      <c r="B734" s="282"/>
      <c r="C734" s="289">
        <v>0</v>
      </c>
      <c r="D734" s="415"/>
      <c r="E734" s="289">
        <v>0</v>
      </c>
      <c r="F734" s="415"/>
      <c r="G734" s="286">
        <v>0</v>
      </c>
      <c r="H734" s="57"/>
      <c r="I734" s="79"/>
      <c r="J734" s="208" t="s">
        <v>122</v>
      </c>
      <c r="K734" s="642">
        <f>OCTOBRE!K738</f>
        <v>0</v>
      </c>
      <c r="L734" s="642"/>
      <c r="M734" s="425"/>
      <c r="N734" s="21"/>
      <c r="O734" s="208" t="s">
        <v>122</v>
      </c>
      <c r="P734" s="642">
        <f>OCTOBRE!P738</f>
        <v>0</v>
      </c>
      <c r="Q734" s="642"/>
      <c r="R734" s="425"/>
      <c r="S734" s="412"/>
      <c r="T734" s="208" t="s">
        <v>122</v>
      </c>
      <c r="U734" s="642">
        <f>OCTOBRE!U738</f>
        <v>0</v>
      </c>
      <c r="V734" s="642"/>
      <c r="W734" s="425"/>
      <c r="X734" s="21"/>
      <c r="Y734" s="208" t="s">
        <v>122</v>
      </c>
      <c r="Z734" s="642">
        <f>OCTOBRE!Z738</f>
        <v>0</v>
      </c>
      <c r="AA734" s="642"/>
      <c r="AB734" s="425"/>
      <c r="AD734" s="208" t="s">
        <v>122</v>
      </c>
      <c r="AE734" s="642">
        <f>OCTOBRE!AE738</f>
        <v>0</v>
      </c>
      <c r="AF734" s="642"/>
      <c r="AG734" s="425"/>
      <c r="AH734" s="21"/>
      <c r="AI734" s="208" t="s">
        <v>122</v>
      </c>
      <c r="AJ734" s="645">
        <f>OCTOBRE!AJ738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123</v>
      </c>
      <c r="K738" s="624">
        <f>K734+K735+K736-K737</f>
        <v>0</v>
      </c>
      <c r="L738" s="624"/>
      <c r="M738" s="45"/>
      <c r="N738" s="21"/>
      <c r="O738" s="208" t="s">
        <v>123</v>
      </c>
      <c r="P738" s="624">
        <f>P734+P735+P736-P737</f>
        <v>0</v>
      </c>
      <c r="Q738" s="624"/>
      <c r="R738" s="45"/>
      <c r="S738" s="412"/>
      <c r="T738" s="208" t="s">
        <v>123</v>
      </c>
      <c r="U738" s="624">
        <f>U734+U735+U736-U737</f>
        <v>0</v>
      </c>
      <c r="V738" s="624"/>
      <c r="W738" s="45"/>
      <c r="X738" s="21"/>
      <c r="Y738" s="208" t="s">
        <v>123</v>
      </c>
      <c r="Z738" s="624">
        <f>Z734+Z735+Z736-Z737</f>
        <v>0</v>
      </c>
      <c r="AA738" s="624"/>
      <c r="AB738" s="45"/>
      <c r="AD738" s="208" t="s">
        <v>123</v>
      </c>
      <c r="AE738" s="624">
        <f>AE734+AE735+AE736-AE737</f>
        <v>0</v>
      </c>
      <c r="AF738" s="624"/>
      <c r="AG738" s="45"/>
      <c r="AH738" s="21"/>
      <c r="AI738" s="208" t="s">
        <v>123</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OCTOBRE!K741</f>
        <v>0</v>
      </c>
      <c r="L741" s="639"/>
      <c r="M741" s="640"/>
      <c r="N741" s="21"/>
      <c r="O741" s="208" t="s">
        <v>103</v>
      </c>
      <c r="P741" s="641">
        <f>OCTOBRE!P741</f>
        <v>0</v>
      </c>
      <c r="Q741" s="639"/>
      <c r="R741" s="640"/>
      <c r="S741" s="424"/>
      <c r="T741" s="208" t="s">
        <v>308</v>
      </c>
      <c r="U741" s="641">
        <f>OCTOBRE!U741</f>
        <v>0</v>
      </c>
      <c r="V741" s="639"/>
      <c r="W741" s="640"/>
      <c r="X741" s="21"/>
      <c r="Y741" s="208" t="s">
        <v>312</v>
      </c>
      <c r="Z741" s="641">
        <f>OCTOBRE!Z741</f>
        <v>0</v>
      </c>
      <c r="AA741" s="639"/>
      <c r="AB741" s="640"/>
      <c r="AC741" s="21"/>
      <c r="AD741" s="208" t="s">
        <v>316</v>
      </c>
      <c r="AE741" s="641">
        <f>OCTOBRE!AE741</f>
        <v>0</v>
      </c>
      <c r="AF741" s="639"/>
      <c r="AG741" s="640"/>
      <c r="AH741" s="37"/>
      <c r="AI741" s="208" t="s">
        <v>305</v>
      </c>
      <c r="AJ741" s="643">
        <f>OCTOBRE!AJ741</f>
        <v>0</v>
      </c>
      <c r="AK741" s="644"/>
      <c r="AL741" s="21"/>
    </row>
    <row r="742" spans="1:39" ht="12.75" customHeight="1" x14ac:dyDescent="0.2">
      <c r="A742" s="21"/>
      <c r="B742" s="282"/>
      <c r="C742" s="289">
        <v>0</v>
      </c>
      <c r="D742" s="415"/>
      <c r="E742" s="289">
        <v>0</v>
      </c>
      <c r="F742" s="415"/>
      <c r="G742" s="286">
        <v>0</v>
      </c>
      <c r="H742" s="57"/>
      <c r="I742" s="80"/>
      <c r="J742" s="208" t="s">
        <v>79</v>
      </c>
      <c r="K742" s="641">
        <f>OCTOBRE!K742</f>
        <v>0</v>
      </c>
      <c r="L742" s="639"/>
      <c r="M742" s="640"/>
      <c r="N742" s="21"/>
      <c r="O742" s="208" t="s">
        <v>79</v>
      </c>
      <c r="P742" s="641">
        <f>OCTOBRE!P742</f>
        <v>0</v>
      </c>
      <c r="Q742" s="639"/>
      <c r="R742" s="640"/>
      <c r="S742" s="424"/>
      <c r="T742" s="208" t="s">
        <v>79</v>
      </c>
      <c r="U742" s="641">
        <f>OCTOBRE!U742</f>
        <v>0</v>
      </c>
      <c r="V742" s="639"/>
      <c r="W742" s="640"/>
      <c r="X742" s="21"/>
      <c r="Y742" s="208" t="s">
        <v>79</v>
      </c>
      <c r="Z742" s="641">
        <f>OCTOBRE!Z742</f>
        <v>0</v>
      </c>
      <c r="AA742" s="639"/>
      <c r="AB742" s="640"/>
      <c r="AC742" s="21"/>
      <c r="AD742" s="208" t="s">
        <v>79</v>
      </c>
      <c r="AE742" s="641">
        <f>OCTOBRE!AE742</f>
        <v>0</v>
      </c>
      <c r="AF742" s="639"/>
      <c r="AG742" s="640"/>
      <c r="AH742" s="37"/>
      <c r="AI742" s="208" t="s">
        <v>79</v>
      </c>
      <c r="AJ742" s="643">
        <f>OCTOBRE!AJ742</f>
        <v>0</v>
      </c>
      <c r="AK742" s="644"/>
      <c r="AL742" s="21"/>
    </row>
    <row r="743" spans="1:39" ht="12.75" customHeight="1" x14ac:dyDescent="0.2">
      <c r="A743" s="21"/>
      <c r="B743" s="282"/>
      <c r="C743" s="289">
        <v>0</v>
      </c>
      <c r="D743" s="415"/>
      <c r="E743" s="289">
        <v>0</v>
      </c>
      <c r="F743" s="415"/>
      <c r="G743" s="286">
        <v>0</v>
      </c>
      <c r="H743" s="57"/>
      <c r="I743" s="80"/>
      <c r="J743" s="208" t="s">
        <v>50</v>
      </c>
      <c r="K743" s="641">
        <f>OCTOBRE!K743</f>
        <v>0</v>
      </c>
      <c r="L743" s="639"/>
      <c r="M743" s="640"/>
      <c r="N743" s="21"/>
      <c r="O743" s="208" t="s">
        <v>50</v>
      </c>
      <c r="P743" s="641">
        <f>OCTOBRE!P743</f>
        <v>0</v>
      </c>
      <c r="Q743" s="639"/>
      <c r="R743" s="640"/>
      <c r="S743" s="424"/>
      <c r="T743" s="208" t="s">
        <v>50</v>
      </c>
      <c r="U743" s="641">
        <f>OCTOBRE!U743</f>
        <v>0</v>
      </c>
      <c r="V743" s="639"/>
      <c r="W743" s="640"/>
      <c r="X743" s="21"/>
      <c r="Y743" s="208" t="s">
        <v>50</v>
      </c>
      <c r="Z743" s="641">
        <f>OCTOBRE!Z743</f>
        <v>0</v>
      </c>
      <c r="AA743" s="639"/>
      <c r="AB743" s="640"/>
      <c r="AC743" s="21"/>
      <c r="AD743" s="208" t="s">
        <v>50</v>
      </c>
      <c r="AE743" s="641">
        <f>OCTOBRE!AE743</f>
        <v>0</v>
      </c>
      <c r="AF743" s="639"/>
      <c r="AG743" s="640"/>
      <c r="AH743" s="37"/>
      <c r="AI743" s="208" t="s">
        <v>50</v>
      </c>
      <c r="AJ743" s="643">
        <f>OCTOBRE!AJ743</f>
        <v>0</v>
      </c>
      <c r="AK743" s="644"/>
      <c r="AL743" s="21"/>
    </row>
    <row r="744" spans="1:39" ht="12.75" customHeight="1" x14ac:dyDescent="0.2">
      <c r="A744" s="21"/>
      <c r="B744" s="282"/>
      <c r="C744" s="289">
        <v>0</v>
      </c>
      <c r="D744" s="415"/>
      <c r="E744" s="289">
        <v>0</v>
      </c>
      <c r="F744" s="415"/>
      <c r="G744" s="286">
        <v>0</v>
      </c>
      <c r="H744" s="57"/>
      <c r="I744" s="80"/>
      <c r="J744" s="208" t="s">
        <v>122</v>
      </c>
      <c r="K744" s="642">
        <f>OCTOBRE!K748</f>
        <v>0</v>
      </c>
      <c r="L744" s="642"/>
      <c r="M744" s="425"/>
      <c r="N744" s="21"/>
      <c r="O744" s="208" t="s">
        <v>122</v>
      </c>
      <c r="P744" s="642">
        <f>OCTOBRE!P748</f>
        <v>0</v>
      </c>
      <c r="Q744" s="642"/>
      <c r="R744" s="425"/>
      <c r="S744" s="424"/>
      <c r="T744" s="208" t="s">
        <v>122</v>
      </c>
      <c r="U744" s="642">
        <f>OCTOBRE!U748</f>
        <v>0</v>
      </c>
      <c r="V744" s="642"/>
      <c r="W744" s="425"/>
      <c r="X744" s="21"/>
      <c r="Y744" s="208" t="s">
        <v>122</v>
      </c>
      <c r="Z744" s="642">
        <f>OCTOBRE!Z748</f>
        <v>0</v>
      </c>
      <c r="AA744" s="642"/>
      <c r="AB744" s="425"/>
      <c r="AD744" s="208" t="s">
        <v>122</v>
      </c>
      <c r="AE744" s="642">
        <f>OCTOBRE!AE748</f>
        <v>0</v>
      </c>
      <c r="AF744" s="642"/>
      <c r="AG744" s="425"/>
      <c r="AH744" s="21"/>
      <c r="AI744" s="208" t="s">
        <v>122</v>
      </c>
      <c r="AJ744" s="645">
        <f>OCTOBRE!AJ748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123</v>
      </c>
      <c r="K748" s="624">
        <f>K744+K745+K746-K747</f>
        <v>0</v>
      </c>
      <c r="L748" s="624"/>
      <c r="M748" s="45"/>
      <c r="N748" s="21"/>
      <c r="O748" s="208" t="s">
        <v>123</v>
      </c>
      <c r="P748" s="624">
        <f>P744+P745+P746-P747</f>
        <v>0</v>
      </c>
      <c r="Q748" s="624"/>
      <c r="R748" s="45"/>
      <c r="S748" s="426"/>
      <c r="T748" s="208" t="s">
        <v>123</v>
      </c>
      <c r="U748" s="624">
        <f>U744+U745+U746-U747</f>
        <v>0</v>
      </c>
      <c r="V748" s="624"/>
      <c r="W748" s="45"/>
      <c r="X748" s="21"/>
      <c r="Y748" s="208" t="s">
        <v>123</v>
      </c>
      <c r="Z748" s="624">
        <f>Z744+Z745+Z746-Z747</f>
        <v>0</v>
      </c>
      <c r="AA748" s="624"/>
      <c r="AB748" s="45"/>
      <c r="AD748" s="208" t="s">
        <v>123</v>
      </c>
      <c r="AE748" s="624">
        <f>AE744+AE745+AE746-AE747</f>
        <v>0</v>
      </c>
      <c r="AF748" s="624"/>
      <c r="AG748" s="45"/>
      <c r="AH748" s="21"/>
      <c r="AI748" s="208" t="s">
        <v>123</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OCTOBRE!K751</f>
        <v>0</v>
      </c>
      <c r="L751" s="639"/>
      <c r="M751" s="640"/>
      <c r="N751" s="21"/>
      <c r="O751" s="208" t="s">
        <v>104</v>
      </c>
      <c r="P751" s="641">
        <f>OCTOBRE!P751</f>
        <v>0</v>
      </c>
      <c r="Q751" s="639"/>
      <c r="R751" s="640"/>
      <c r="S751" s="426"/>
      <c r="T751" s="208" t="s">
        <v>309</v>
      </c>
      <c r="U751" s="641">
        <f>OCTOBRE!U751</f>
        <v>0</v>
      </c>
      <c r="V751" s="639"/>
      <c r="W751" s="640"/>
      <c r="X751" s="21"/>
      <c r="Y751" s="208" t="s">
        <v>313</v>
      </c>
      <c r="Z751" s="641">
        <f>OCTOBRE!Z751</f>
        <v>0</v>
      </c>
      <c r="AA751" s="639"/>
      <c r="AB751" s="640"/>
      <c r="AC751" s="21"/>
      <c r="AD751" s="208" t="s">
        <v>302</v>
      </c>
      <c r="AE751" s="641">
        <f>OCTOBRE!AE751</f>
        <v>0</v>
      </c>
      <c r="AF751" s="639"/>
      <c r="AG751" s="640"/>
      <c r="AH751" s="37"/>
      <c r="AI751" s="208" t="s">
        <v>304</v>
      </c>
      <c r="AJ751" s="643">
        <f>OCTOBRE!AJ751</f>
        <v>0</v>
      </c>
      <c r="AK751" s="644"/>
      <c r="AL751" s="21"/>
    </row>
    <row r="752" spans="1:39" ht="12.75" customHeight="1" x14ac:dyDescent="0.2">
      <c r="A752" s="21"/>
      <c r="B752" s="282"/>
      <c r="C752" s="289">
        <v>0</v>
      </c>
      <c r="D752" s="415"/>
      <c r="E752" s="289">
        <v>0</v>
      </c>
      <c r="F752" s="415"/>
      <c r="G752" s="286">
        <v>0</v>
      </c>
      <c r="H752" s="57"/>
      <c r="I752" s="83"/>
      <c r="J752" s="208" t="s">
        <v>79</v>
      </c>
      <c r="K752" s="641">
        <f>OCTOBRE!K752</f>
        <v>0</v>
      </c>
      <c r="L752" s="639"/>
      <c r="M752" s="640"/>
      <c r="N752" s="21"/>
      <c r="O752" s="208" t="s">
        <v>79</v>
      </c>
      <c r="P752" s="641">
        <f>OCTOBRE!P752</f>
        <v>0</v>
      </c>
      <c r="Q752" s="639"/>
      <c r="R752" s="640"/>
      <c r="S752" s="426"/>
      <c r="T752" s="208" t="s">
        <v>79</v>
      </c>
      <c r="U752" s="641">
        <f>OCTOBRE!U752</f>
        <v>0</v>
      </c>
      <c r="V752" s="639"/>
      <c r="W752" s="640"/>
      <c r="X752" s="21"/>
      <c r="Y752" s="208" t="s">
        <v>79</v>
      </c>
      <c r="Z752" s="641">
        <f>OCTOBRE!Z752</f>
        <v>0</v>
      </c>
      <c r="AA752" s="639"/>
      <c r="AB752" s="640"/>
      <c r="AC752" s="21"/>
      <c r="AD752" s="208" t="s">
        <v>79</v>
      </c>
      <c r="AE752" s="641">
        <f>OCTOBRE!AE752</f>
        <v>0</v>
      </c>
      <c r="AF752" s="639"/>
      <c r="AG752" s="640"/>
      <c r="AH752" s="37"/>
      <c r="AI752" s="208" t="s">
        <v>79</v>
      </c>
      <c r="AJ752" s="643">
        <f>OCTOBRE!AJ752</f>
        <v>0</v>
      </c>
      <c r="AK752" s="644"/>
      <c r="AL752" s="21"/>
    </row>
    <row r="753" spans="1:39" ht="12.75" customHeight="1" x14ac:dyDescent="0.2">
      <c r="A753" s="21"/>
      <c r="B753" s="282"/>
      <c r="C753" s="289">
        <v>0</v>
      </c>
      <c r="D753" s="415"/>
      <c r="E753" s="289">
        <v>0</v>
      </c>
      <c r="F753" s="415"/>
      <c r="G753" s="286">
        <v>0</v>
      </c>
      <c r="H753" s="57"/>
      <c r="I753" s="83"/>
      <c r="J753" s="208" t="s">
        <v>50</v>
      </c>
      <c r="K753" s="641">
        <f>OCTOBRE!K753</f>
        <v>0</v>
      </c>
      <c r="L753" s="639"/>
      <c r="M753" s="640"/>
      <c r="N753" s="21"/>
      <c r="O753" s="208" t="s">
        <v>50</v>
      </c>
      <c r="P753" s="641">
        <f>OCTOBRE!P753</f>
        <v>0</v>
      </c>
      <c r="Q753" s="639"/>
      <c r="R753" s="640"/>
      <c r="S753" s="426"/>
      <c r="T753" s="208" t="s">
        <v>50</v>
      </c>
      <c r="U753" s="641">
        <f>OCTOBRE!U753</f>
        <v>0</v>
      </c>
      <c r="V753" s="639"/>
      <c r="W753" s="640"/>
      <c r="X753" s="21"/>
      <c r="Y753" s="208" t="s">
        <v>50</v>
      </c>
      <c r="Z753" s="641">
        <f>OCTOBRE!Z753</f>
        <v>0</v>
      </c>
      <c r="AA753" s="639"/>
      <c r="AB753" s="640"/>
      <c r="AC753" s="21"/>
      <c r="AD753" s="208" t="s">
        <v>50</v>
      </c>
      <c r="AE753" s="641">
        <f>OCTOBRE!AE753</f>
        <v>0</v>
      </c>
      <c r="AF753" s="639"/>
      <c r="AG753" s="640"/>
      <c r="AH753" s="37"/>
      <c r="AI753" s="208" t="s">
        <v>50</v>
      </c>
      <c r="AJ753" s="643">
        <f>OCTOBRE!AJ753</f>
        <v>0</v>
      </c>
      <c r="AK753" s="644"/>
      <c r="AL753" s="21"/>
    </row>
    <row r="754" spans="1:39" ht="12.75" customHeight="1" x14ac:dyDescent="0.2">
      <c r="A754" s="21"/>
      <c r="B754" s="282"/>
      <c r="C754" s="289">
        <v>0</v>
      </c>
      <c r="D754" s="415"/>
      <c r="E754" s="289">
        <v>0</v>
      </c>
      <c r="F754" s="415"/>
      <c r="G754" s="286">
        <v>0</v>
      </c>
      <c r="H754" s="57"/>
      <c r="I754" s="83"/>
      <c r="J754" s="208" t="s">
        <v>122</v>
      </c>
      <c r="K754" s="642">
        <f>OCTOBRE!K758</f>
        <v>0</v>
      </c>
      <c r="L754" s="642"/>
      <c r="M754" s="425"/>
      <c r="N754" s="21"/>
      <c r="O754" s="208" t="s">
        <v>122</v>
      </c>
      <c r="P754" s="642">
        <f>OCTOBRE!P758</f>
        <v>0</v>
      </c>
      <c r="Q754" s="642"/>
      <c r="R754" s="425"/>
      <c r="S754" s="426"/>
      <c r="T754" s="208" t="s">
        <v>122</v>
      </c>
      <c r="U754" s="642">
        <f>OCTOBRE!U758</f>
        <v>0</v>
      </c>
      <c r="V754" s="642"/>
      <c r="W754" s="425"/>
      <c r="X754" s="21"/>
      <c r="Y754" s="208" t="s">
        <v>122</v>
      </c>
      <c r="Z754" s="642">
        <f>OCTOBRE!Z758</f>
        <v>0</v>
      </c>
      <c r="AA754" s="642"/>
      <c r="AB754" s="425"/>
      <c r="AD754" s="208" t="s">
        <v>122</v>
      </c>
      <c r="AE754" s="642">
        <f>OCTOBRE!AE758</f>
        <v>0</v>
      </c>
      <c r="AF754" s="642"/>
      <c r="AG754" s="425"/>
      <c r="AH754" s="21"/>
      <c r="AI754" s="208" t="s">
        <v>122</v>
      </c>
      <c r="AJ754" s="645">
        <f>OCTOBRE!AJ758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123</v>
      </c>
      <c r="K758" s="624">
        <f>K754+K755+K756-K757</f>
        <v>0</v>
      </c>
      <c r="L758" s="624"/>
      <c r="M758" s="45"/>
      <c r="N758" s="21"/>
      <c r="O758" s="208" t="s">
        <v>123</v>
      </c>
      <c r="P758" s="624">
        <f>P754+P755+P756-P757</f>
        <v>0</v>
      </c>
      <c r="Q758" s="624"/>
      <c r="R758" s="45"/>
      <c r="S758" s="426"/>
      <c r="T758" s="208" t="s">
        <v>123</v>
      </c>
      <c r="U758" s="624">
        <f>U754+U755+U756-U757</f>
        <v>0</v>
      </c>
      <c r="V758" s="624"/>
      <c r="W758" s="45"/>
      <c r="X758" s="21"/>
      <c r="Y758" s="208" t="s">
        <v>123</v>
      </c>
      <c r="Z758" s="624">
        <f>Z754+Z755+Z756-Z757</f>
        <v>0</v>
      </c>
      <c r="AA758" s="624"/>
      <c r="AB758" s="45"/>
      <c r="AD758" s="208" t="s">
        <v>123</v>
      </c>
      <c r="AE758" s="624">
        <f>AE754+AE755+AE756-AE757</f>
        <v>0</v>
      </c>
      <c r="AF758" s="624"/>
      <c r="AG758" s="45"/>
      <c r="AH758" s="21"/>
      <c r="AI758" s="208" t="s">
        <v>123</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OCTOBRE!K761</f>
        <v>0</v>
      </c>
      <c r="L761" s="639"/>
      <c r="M761" s="640"/>
      <c r="N761" s="21"/>
      <c r="O761" s="208" t="s">
        <v>105</v>
      </c>
      <c r="P761" s="641">
        <f>OCTOBRE!P761</f>
        <v>0</v>
      </c>
      <c r="Q761" s="639"/>
      <c r="R761" s="640"/>
      <c r="S761" s="426"/>
      <c r="T761" s="208" t="s">
        <v>310</v>
      </c>
      <c r="U761" s="641">
        <f>OCTOBRE!U761</f>
        <v>0</v>
      </c>
      <c r="V761" s="639"/>
      <c r="W761" s="640"/>
      <c r="X761" s="21"/>
      <c r="Y761" s="208" t="s">
        <v>314</v>
      </c>
      <c r="Z761" s="641">
        <f>OCTOBRE!Z761</f>
        <v>0</v>
      </c>
      <c r="AA761" s="639"/>
      <c r="AB761" s="640"/>
      <c r="AC761" s="21"/>
      <c r="AD761" s="208" t="s">
        <v>317</v>
      </c>
      <c r="AE761" s="641">
        <f>OCTOBRE!AE761</f>
        <v>0</v>
      </c>
      <c r="AF761" s="639"/>
      <c r="AG761" s="640"/>
      <c r="AH761" s="37"/>
      <c r="AI761" s="208" t="s">
        <v>303</v>
      </c>
      <c r="AJ761" s="643">
        <f>OCTOBRE!AJ761</f>
        <v>0</v>
      </c>
      <c r="AK761" s="644"/>
      <c r="AL761" s="21"/>
    </row>
    <row r="762" spans="1:39" ht="12.75" customHeight="1" x14ac:dyDescent="0.2">
      <c r="A762" s="21"/>
      <c r="B762" s="282"/>
      <c r="C762" s="289">
        <v>0</v>
      </c>
      <c r="D762" s="415"/>
      <c r="E762" s="289">
        <v>0</v>
      </c>
      <c r="F762" s="415"/>
      <c r="G762" s="286">
        <v>0</v>
      </c>
      <c r="H762" s="57"/>
      <c r="I762" s="83"/>
      <c r="J762" s="208" t="s">
        <v>79</v>
      </c>
      <c r="K762" s="641">
        <f>OCTOBRE!K762</f>
        <v>0</v>
      </c>
      <c r="L762" s="639"/>
      <c r="M762" s="640"/>
      <c r="N762" s="21"/>
      <c r="O762" s="208" t="s">
        <v>79</v>
      </c>
      <c r="P762" s="641">
        <f>OCTOBRE!P762</f>
        <v>0</v>
      </c>
      <c r="Q762" s="639"/>
      <c r="R762" s="640"/>
      <c r="S762" s="426"/>
      <c r="T762" s="208" t="s">
        <v>79</v>
      </c>
      <c r="U762" s="641">
        <f>OCTOBRE!U762</f>
        <v>0</v>
      </c>
      <c r="V762" s="639"/>
      <c r="W762" s="640"/>
      <c r="X762" s="21"/>
      <c r="Y762" s="208" t="s">
        <v>79</v>
      </c>
      <c r="Z762" s="641">
        <f>OCTOBRE!Z762</f>
        <v>0</v>
      </c>
      <c r="AA762" s="639"/>
      <c r="AB762" s="640"/>
      <c r="AC762" s="21"/>
      <c r="AD762" s="208" t="s">
        <v>79</v>
      </c>
      <c r="AE762" s="641">
        <f>OCTOBRE!AE762</f>
        <v>0</v>
      </c>
      <c r="AF762" s="639"/>
      <c r="AG762" s="640"/>
      <c r="AH762" s="37"/>
      <c r="AI762" s="208" t="s">
        <v>79</v>
      </c>
      <c r="AJ762" s="643">
        <f>OCTOBRE!AJ762</f>
        <v>0</v>
      </c>
      <c r="AK762" s="644"/>
      <c r="AL762" s="21"/>
    </row>
    <row r="763" spans="1:39" ht="12.75" customHeight="1" x14ac:dyDescent="0.2">
      <c r="A763" s="21"/>
      <c r="B763" s="282"/>
      <c r="C763" s="289">
        <v>0</v>
      </c>
      <c r="D763" s="415"/>
      <c r="E763" s="289">
        <v>0</v>
      </c>
      <c r="F763" s="415"/>
      <c r="G763" s="286">
        <v>0</v>
      </c>
      <c r="H763" s="57"/>
      <c r="I763" s="83"/>
      <c r="J763" s="208" t="s">
        <v>50</v>
      </c>
      <c r="K763" s="641">
        <f>OCTOBRE!K763</f>
        <v>0</v>
      </c>
      <c r="L763" s="639"/>
      <c r="M763" s="640"/>
      <c r="N763" s="21"/>
      <c r="O763" s="208" t="s">
        <v>50</v>
      </c>
      <c r="P763" s="641">
        <f>OCTOBRE!P763</f>
        <v>0</v>
      </c>
      <c r="Q763" s="639"/>
      <c r="R763" s="640"/>
      <c r="S763" s="424"/>
      <c r="T763" s="208" t="s">
        <v>50</v>
      </c>
      <c r="U763" s="641">
        <f>OCTOBRE!U763</f>
        <v>0</v>
      </c>
      <c r="V763" s="639"/>
      <c r="W763" s="640"/>
      <c r="X763" s="21"/>
      <c r="Y763" s="208" t="s">
        <v>50</v>
      </c>
      <c r="Z763" s="641">
        <f>OCTOBRE!Z763</f>
        <v>0</v>
      </c>
      <c r="AA763" s="639"/>
      <c r="AB763" s="640"/>
      <c r="AC763" s="21"/>
      <c r="AD763" s="208" t="s">
        <v>50</v>
      </c>
      <c r="AE763" s="641">
        <f>OCTOBRE!AE763</f>
        <v>0</v>
      </c>
      <c r="AF763" s="639"/>
      <c r="AG763" s="640"/>
      <c r="AH763" s="37"/>
      <c r="AI763" s="208" t="s">
        <v>50</v>
      </c>
      <c r="AJ763" s="643">
        <f>OCTOBRE!AJ763</f>
        <v>0</v>
      </c>
      <c r="AK763" s="644"/>
      <c r="AL763" s="21"/>
    </row>
    <row r="764" spans="1:39" ht="12.75" customHeight="1" x14ac:dyDescent="0.2">
      <c r="A764" s="21"/>
      <c r="B764" s="282"/>
      <c r="C764" s="289">
        <v>0</v>
      </c>
      <c r="D764" s="415"/>
      <c r="E764" s="289">
        <v>0</v>
      </c>
      <c r="F764" s="415"/>
      <c r="G764" s="286">
        <v>0</v>
      </c>
      <c r="H764" s="57"/>
      <c r="I764" s="83"/>
      <c r="J764" s="208" t="s">
        <v>122</v>
      </c>
      <c r="K764" s="624">
        <f>OCTOBRE!K768</f>
        <v>0</v>
      </c>
      <c r="L764" s="624"/>
      <c r="M764" s="425"/>
      <c r="N764" s="21"/>
      <c r="O764" s="208" t="s">
        <v>122</v>
      </c>
      <c r="P764" s="642">
        <f>OCTOBRE!P768</f>
        <v>0</v>
      </c>
      <c r="Q764" s="642"/>
      <c r="R764" s="425"/>
      <c r="S764" s="413"/>
      <c r="T764" s="208" t="s">
        <v>122</v>
      </c>
      <c r="U764" s="642">
        <f>OCTOBRE!U768</f>
        <v>0</v>
      </c>
      <c r="V764" s="642"/>
      <c r="W764" s="425"/>
      <c r="X764" s="21"/>
      <c r="Y764" s="208" t="s">
        <v>122</v>
      </c>
      <c r="Z764" s="642">
        <f>OCTOBRE!Z768</f>
        <v>0</v>
      </c>
      <c r="AA764" s="642"/>
      <c r="AB764" s="425"/>
      <c r="AD764" s="208" t="s">
        <v>122</v>
      </c>
      <c r="AE764" s="642">
        <f>OCTOBRE!AE768</f>
        <v>0</v>
      </c>
      <c r="AF764" s="642"/>
      <c r="AG764" s="425"/>
      <c r="AH764" s="21"/>
      <c r="AI764" s="208" t="s">
        <v>122</v>
      </c>
      <c r="AJ764" s="645">
        <f>OCTOBRE!AJ768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123</v>
      </c>
      <c r="K768" s="624">
        <f>K764+K765+K766-K767</f>
        <v>0</v>
      </c>
      <c r="L768" s="624"/>
      <c r="M768" s="45"/>
      <c r="N768" s="21"/>
      <c r="O768" s="208" t="s">
        <v>123</v>
      </c>
      <c r="P768" s="624">
        <f>P764+P765+P766-P767</f>
        <v>0</v>
      </c>
      <c r="Q768" s="624"/>
      <c r="R768" s="45"/>
      <c r="S768" s="412"/>
      <c r="T768" s="208" t="s">
        <v>123</v>
      </c>
      <c r="U768" s="624">
        <f>U764+U765+U766-U767</f>
        <v>0</v>
      </c>
      <c r="V768" s="624"/>
      <c r="W768" s="45"/>
      <c r="X768" s="21"/>
      <c r="Y768" s="208" t="s">
        <v>123</v>
      </c>
      <c r="Z768" s="624">
        <f>Z764+Z765+Z766-Z767</f>
        <v>0</v>
      </c>
      <c r="AA768" s="624"/>
      <c r="AB768" s="45"/>
      <c r="AD768" s="208" t="s">
        <v>123</v>
      </c>
      <c r="AE768" s="624">
        <f>AE764+AE765+AE766-AE767</f>
        <v>0</v>
      </c>
      <c r="AF768" s="624"/>
      <c r="AG768" s="45"/>
      <c r="AH768" s="21"/>
      <c r="AI768" s="208" t="s">
        <v>123</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1sJ0fXrOCRnZTQqDmvH/bsWJKHjVtTWPS0If6wzDof5/9VbOJIE+8E9DndBskRauR4RCOOVSSyRAKPL/zWslHQ==" saltValue="iEwEpDxt1WusB5tw7pLtjA==" spinCount="100000" sheet="1" objects="1" scenarios="1" formatColumns="0" formatRows="0"/>
  <protectedRanges>
    <protectedRange sqref="D11" name="Plage1"/>
    <protectedRange sqref="I10" name="Plage1_1"/>
  </protectedRanges>
  <mergeCells count="827">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Z755:AA755"/>
    <mergeCell ref="AE755:AF755"/>
    <mergeCell ref="AJ755:AK755"/>
    <mergeCell ref="U756:V756"/>
    <mergeCell ref="Z756:AA756"/>
    <mergeCell ref="AE756:AF756"/>
    <mergeCell ref="AJ756:AK756"/>
    <mergeCell ref="U757:V757"/>
    <mergeCell ref="Z757:AA757"/>
    <mergeCell ref="AE757:AF757"/>
    <mergeCell ref="AJ757:AK757"/>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1:W741"/>
    <mergeCell ref="Z741:AB741"/>
    <mergeCell ref="AE741:AG741"/>
    <mergeCell ref="U742:W742"/>
    <mergeCell ref="Z742:AB742"/>
    <mergeCell ref="AE742:AG742"/>
    <mergeCell ref="U743:W743"/>
    <mergeCell ref="Z743:AB743"/>
    <mergeCell ref="AE743:AG743"/>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Y730:AB730"/>
    <mergeCell ref="AD730:AG730"/>
    <mergeCell ref="AI730:AK730"/>
    <mergeCell ref="U731:W731"/>
    <mergeCell ref="Z731:AB731"/>
    <mergeCell ref="AE731:AG731"/>
    <mergeCell ref="AJ731:AK731"/>
    <mergeCell ref="U732:W732"/>
    <mergeCell ref="Z732:AB732"/>
    <mergeCell ref="AE732:AG732"/>
    <mergeCell ref="AJ732:AK732"/>
    <mergeCell ref="K764:L764"/>
    <mergeCell ref="P764:Q764"/>
    <mergeCell ref="K765:L765"/>
    <mergeCell ref="P765:Q765"/>
    <mergeCell ref="K766:L766"/>
    <mergeCell ref="P766:Q766"/>
    <mergeCell ref="K767:L767"/>
    <mergeCell ref="P767:Q767"/>
    <mergeCell ref="K768:L768"/>
    <mergeCell ref="P768:Q768"/>
    <mergeCell ref="K757:L757"/>
    <mergeCell ref="P757:Q757"/>
    <mergeCell ref="K758:L758"/>
    <mergeCell ref="P758:Q758"/>
    <mergeCell ref="K761:M761"/>
    <mergeCell ref="P761:R761"/>
    <mergeCell ref="K762:M762"/>
    <mergeCell ref="P762:R762"/>
    <mergeCell ref="K763:M763"/>
    <mergeCell ref="P763:R763"/>
    <mergeCell ref="K752:M752"/>
    <mergeCell ref="P752:R752"/>
    <mergeCell ref="K753:M753"/>
    <mergeCell ref="P753:R753"/>
    <mergeCell ref="K754:L754"/>
    <mergeCell ref="P754:Q754"/>
    <mergeCell ref="K755:L755"/>
    <mergeCell ref="P755:Q755"/>
    <mergeCell ref="K756:L756"/>
    <mergeCell ref="P756:Q756"/>
    <mergeCell ref="K745:L745"/>
    <mergeCell ref="P745:Q745"/>
    <mergeCell ref="K746:L746"/>
    <mergeCell ref="P746:Q746"/>
    <mergeCell ref="K747:L747"/>
    <mergeCell ref="P747:Q747"/>
    <mergeCell ref="K748:L748"/>
    <mergeCell ref="P748:Q748"/>
    <mergeCell ref="K751:M751"/>
    <mergeCell ref="P751:R751"/>
    <mergeCell ref="K738:L738"/>
    <mergeCell ref="P738:Q738"/>
    <mergeCell ref="K741:M741"/>
    <mergeCell ref="P741:R741"/>
    <mergeCell ref="K742:M742"/>
    <mergeCell ref="P742:R742"/>
    <mergeCell ref="K743:M743"/>
    <mergeCell ref="P743:R743"/>
    <mergeCell ref="K744:L744"/>
    <mergeCell ref="P744:Q744"/>
    <mergeCell ref="K733:M733"/>
    <mergeCell ref="P733:R733"/>
    <mergeCell ref="K734:L734"/>
    <mergeCell ref="P734:Q734"/>
    <mergeCell ref="K735:L735"/>
    <mergeCell ref="P735:Q735"/>
    <mergeCell ref="K736:L736"/>
    <mergeCell ref="P736:Q736"/>
    <mergeCell ref="K737:L737"/>
    <mergeCell ref="P737:Q737"/>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700:P700"/>
    <mergeCell ref="O699:P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5:AF695"/>
    <mergeCell ref="AE690:AG690"/>
    <mergeCell ref="AE689:AG689"/>
    <mergeCell ref="AE698:AG698"/>
    <mergeCell ref="AE701:AF701"/>
    <mergeCell ref="AE702:AF702"/>
    <mergeCell ref="AE703:AF703"/>
    <mergeCell ref="AE704:AF704"/>
    <mergeCell ref="AE705:AF705"/>
    <mergeCell ref="AE700:AG700"/>
    <mergeCell ref="AD687:AG687"/>
    <mergeCell ref="AE688:AG688"/>
    <mergeCell ref="AE691:AF691"/>
    <mergeCell ref="AE692:AF692"/>
    <mergeCell ref="U648:Y648"/>
    <mergeCell ref="K691:N691"/>
    <mergeCell ref="O691:P691"/>
    <mergeCell ref="AE693:AF693"/>
    <mergeCell ref="AE694:AF694"/>
    <mergeCell ref="U693:V693"/>
    <mergeCell ref="Z688:AB688"/>
    <mergeCell ref="U688:W688"/>
    <mergeCell ref="Z691:AA691"/>
    <mergeCell ref="Z692:AA692"/>
    <mergeCell ref="Z693:AA693"/>
    <mergeCell ref="Z694:AA694"/>
    <mergeCell ref="Z689:AB689"/>
    <mergeCell ref="U689:W689"/>
    <mergeCell ref="L648:L650"/>
    <mergeCell ref="M648:M650"/>
    <mergeCell ref="N648:N650"/>
    <mergeCell ref="O648:O650"/>
    <mergeCell ref="P648:P650"/>
    <mergeCell ref="Q648:Q65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J105:K105"/>
    <mergeCell ref="J150:K150"/>
    <mergeCell ref="J465:K465"/>
    <mergeCell ref="J510:K510"/>
    <mergeCell ref="K700:N700"/>
    <mergeCell ref="U4:Y4"/>
    <mergeCell ref="J15:K15"/>
    <mergeCell ref="U18:Y18"/>
    <mergeCell ref="J60:K60"/>
    <mergeCell ref="U153:Y153"/>
    <mergeCell ref="U108:Y108"/>
    <mergeCell ref="U198:Y198"/>
    <mergeCell ref="U243:Y243"/>
    <mergeCell ref="U288:Y288"/>
    <mergeCell ref="U378:Y378"/>
    <mergeCell ref="U423:Y423"/>
    <mergeCell ref="U333:Y333"/>
    <mergeCell ref="U468:Y468"/>
    <mergeCell ref="Y687:AB687"/>
    <mergeCell ref="U691:V691"/>
    <mergeCell ref="U692:V692"/>
    <mergeCell ref="P4:P6"/>
    <mergeCell ref="Q4:Q6"/>
    <mergeCell ref="P108:P110"/>
    <mergeCell ref="Q108:Q110"/>
    <mergeCell ref="L153:L155"/>
    <mergeCell ref="M153:M155"/>
    <mergeCell ref="N153:N155"/>
    <mergeCell ref="G460:I460"/>
    <mergeCell ref="G505:I505"/>
    <mergeCell ref="G550:I550"/>
    <mergeCell ref="G595:I595"/>
    <mergeCell ref="O693:P693"/>
    <mergeCell ref="K689:N689"/>
    <mergeCell ref="O689:P689"/>
    <mergeCell ref="K690:N690"/>
    <mergeCell ref="O690:P690"/>
    <mergeCell ref="G640:I640"/>
    <mergeCell ref="J645:K645"/>
    <mergeCell ref="K692:N692"/>
    <mergeCell ref="O692:P692"/>
    <mergeCell ref="K693:N693"/>
    <mergeCell ref="L468:L470"/>
    <mergeCell ref="M468:M470"/>
    <mergeCell ref="N468:N470"/>
    <mergeCell ref="O468:O470"/>
    <mergeCell ref="P468:P470"/>
    <mergeCell ref="L558:L560"/>
    <mergeCell ref="M558:M560"/>
    <mergeCell ref="N558:N560"/>
    <mergeCell ref="J555:K555"/>
    <mergeCell ref="J600:K600"/>
    <mergeCell ref="U719:W719"/>
    <mergeCell ref="Z720:AB720"/>
    <mergeCell ref="Z719:AB719"/>
    <mergeCell ref="U698:W698"/>
    <mergeCell ref="U694:V694"/>
    <mergeCell ref="U695:V695"/>
    <mergeCell ref="Z698:AB698"/>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U720:W720"/>
    <mergeCell ref="Z709:AB709"/>
    <mergeCell ref="U725:V725"/>
    <mergeCell ref="Z721:AA721"/>
    <mergeCell ref="Z722:AA722"/>
    <mergeCell ref="Z723:AA723"/>
    <mergeCell ref="Z724:AA724"/>
    <mergeCell ref="Z725:AA725"/>
    <mergeCell ref="U721:V721"/>
    <mergeCell ref="U722:V722"/>
    <mergeCell ref="U723:V723"/>
    <mergeCell ref="U724:V724"/>
    <mergeCell ref="U709:W709"/>
    <mergeCell ref="U699:W699"/>
    <mergeCell ref="Z699:AB699"/>
    <mergeCell ref="AE699:AG69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10:W710"/>
    <mergeCell ref="Z710:AB710"/>
    <mergeCell ref="Z713:AA713"/>
    <mergeCell ref="AE708:AG708"/>
    <mergeCell ref="AE710:AG710"/>
    <mergeCell ref="AE709:AG709"/>
    <mergeCell ref="B4:B6"/>
    <mergeCell ref="C4:C6"/>
    <mergeCell ref="D4:D6"/>
    <mergeCell ref="E4:E6"/>
    <mergeCell ref="F4:F6"/>
    <mergeCell ref="L4:L6"/>
    <mergeCell ref="M4:M6"/>
    <mergeCell ref="N4:N6"/>
    <mergeCell ref="O4:O6"/>
    <mergeCell ref="AH4:AH6"/>
    <mergeCell ref="U5:U6"/>
    <mergeCell ref="V5:V6"/>
    <mergeCell ref="W5:W6"/>
    <mergeCell ref="X5:X6"/>
    <mergeCell ref="Y5:Y6"/>
    <mergeCell ref="AJ4:AJ6"/>
    <mergeCell ref="AK4:AK6"/>
    <mergeCell ref="B18:B20"/>
    <mergeCell ref="C18:C20"/>
    <mergeCell ref="D18:D20"/>
    <mergeCell ref="E18:E20"/>
    <mergeCell ref="F18:F20"/>
    <mergeCell ref="AG18:AG20"/>
    <mergeCell ref="AH18:AH20"/>
    <mergeCell ref="R4:R6"/>
    <mergeCell ref="Z4:Z6"/>
    <mergeCell ref="AA4:AA6"/>
    <mergeCell ref="AB4:AB6"/>
    <mergeCell ref="AC4:AC6"/>
    <mergeCell ref="AD4:AD6"/>
    <mergeCell ref="AE4:AE6"/>
    <mergeCell ref="AF4:AF6"/>
    <mergeCell ref="AG4:AG6"/>
    <mergeCell ref="B63:B65"/>
    <mergeCell ref="C63:C65"/>
    <mergeCell ref="D63:D65"/>
    <mergeCell ref="E63:E65"/>
    <mergeCell ref="F63:F65"/>
    <mergeCell ref="P18:P20"/>
    <mergeCell ref="Q18:Q20"/>
    <mergeCell ref="R18:R20"/>
    <mergeCell ref="P63:P65"/>
    <mergeCell ref="Q63:Q65"/>
    <mergeCell ref="R63:R65"/>
    <mergeCell ref="L18:L20"/>
    <mergeCell ref="M18:M20"/>
    <mergeCell ref="N18:N20"/>
    <mergeCell ref="O18:O20"/>
    <mergeCell ref="AG63:AG65"/>
    <mergeCell ref="AH63:AH65"/>
    <mergeCell ref="W64:W65"/>
    <mergeCell ref="X64:X65"/>
    <mergeCell ref="Y64:Y65"/>
    <mergeCell ref="B108:B110"/>
    <mergeCell ref="C108:C110"/>
    <mergeCell ref="D108:D110"/>
    <mergeCell ref="E108:E110"/>
    <mergeCell ref="F108:F110"/>
    <mergeCell ref="L63:L65"/>
    <mergeCell ref="M63:M65"/>
    <mergeCell ref="N63:N65"/>
    <mergeCell ref="O63:O65"/>
    <mergeCell ref="L108:L110"/>
    <mergeCell ref="M108:M110"/>
    <mergeCell ref="N108:N110"/>
    <mergeCell ref="O108:O110"/>
    <mergeCell ref="R108:R110"/>
    <mergeCell ref="AG108:AG110"/>
    <mergeCell ref="AH108:AH110"/>
    <mergeCell ref="W109:W110"/>
    <mergeCell ref="X109:X110"/>
    <mergeCell ref="Y109:Y110"/>
    <mergeCell ref="B153:B155"/>
    <mergeCell ref="C153:C155"/>
    <mergeCell ref="D153:D155"/>
    <mergeCell ref="E153:E155"/>
    <mergeCell ref="F153:F155"/>
    <mergeCell ref="B198:B200"/>
    <mergeCell ref="C198:C200"/>
    <mergeCell ref="D198:D200"/>
    <mergeCell ref="E198:E200"/>
    <mergeCell ref="F198:F200"/>
    <mergeCell ref="F333:F335"/>
    <mergeCell ref="B378:B380"/>
    <mergeCell ref="C378:C380"/>
    <mergeCell ref="D378:D380"/>
    <mergeCell ref="E378:E380"/>
    <mergeCell ref="F378:F380"/>
    <mergeCell ref="B243:B245"/>
    <mergeCell ref="C243:C245"/>
    <mergeCell ref="D243:D245"/>
    <mergeCell ref="E243:E245"/>
    <mergeCell ref="F243:F245"/>
    <mergeCell ref="B288:B290"/>
    <mergeCell ref="C288:C290"/>
    <mergeCell ref="D288:D290"/>
    <mergeCell ref="E288:E290"/>
    <mergeCell ref="F288:F290"/>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R153:R155"/>
    <mergeCell ref="P198:P200"/>
    <mergeCell ref="Q198:Q200"/>
    <mergeCell ref="R198:R200"/>
    <mergeCell ref="R288:R290"/>
    <mergeCell ref="B603:B605"/>
    <mergeCell ref="C603:C605"/>
    <mergeCell ref="D603:D605"/>
    <mergeCell ref="E603:E605"/>
    <mergeCell ref="F603:F605"/>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L198:L200"/>
    <mergeCell ref="M198:M200"/>
    <mergeCell ref="N198:N200"/>
    <mergeCell ref="O198:O200"/>
    <mergeCell ref="O153:O155"/>
    <mergeCell ref="P153:P155"/>
    <mergeCell ref="Q153:Q155"/>
    <mergeCell ref="O288:O290"/>
    <mergeCell ref="P288:P290"/>
    <mergeCell ref="Q288:Q290"/>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L423:L425"/>
    <mergeCell ref="M423:M425"/>
    <mergeCell ref="N423:N425"/>
    <mergeCell ref="O423:O425"/>
    <mergeCell ref="P423:P425"/>
    <mergeCell ref="Q423:Q425"/>
    <mergeCell ref="L333:L335"/>
    <mergeCell ref="M333:M335"/>
    <mergeCell ref="N333:N335"/>
    <mergeCell ref="O333:O335"/>
    <mergeCell ref="P333:P335"/>
    <mergeCell ref="Q333:Q335"/>
    <mergeCell ref="R423:R425"/>
    <mergeCell ref="AE63:AE65"/>
    <mergeCell ref="AF63:AF65"/>
    <mergeCell ref="U64:U65"/>
    <mergeCell ref="V64:V65"/>
    <mergeCell ref="AE108:AE110"/>
    <mergeCell ref="AF108:AF110"/>
    <mergeCell ref="AA108:AA110"/>
    <mergeCell ref="AB108:AB110"/>
    <mergeCell ref="AC108:AC110"/>
    <mergeCell ref="AD108:AD110"/>
    <mergeCell ref="U154:U155"/>
    <mergeCell ref="V154:V155"/>
    <mergeCell ref="W154:W155"/>
    <mergeCell ref="X154:X155"/>
    <mergeCell ref="Y154:Y155"/>
    <mergeCell ref="U109:U110"/>
    <mergeCell ref="V109:V110"/>
    <mergeCell ref="AE198:AE200"/>
    <mergeCell ref="AF198:AF200"/>
    <mergeCell ref="U244:U245"/>
    <mergeCell ref="V244:V245"/>
    <mergeCell ref="W244:W245"/>
    <mergeCell ref="X244:X245"/>
    <mergeCell ref="O558:O560"/>
    <mergeCell ref="P558:P560"/>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R648:R650"/>
    <mergeCell ref="Z18:Z20"/>
    <mergeCell ref="AA18:AA20"/>
    <mergeCell ref="AB18:AB20"/>
    <mergeCell ref="AC18:AC20"/>
    <mergeCell ref="AD18:AD20"/>
    <mergeCell ref="AE18:AE20"/>
    <mergeCell ref="AF18:AF20"/>
    <mergeCell ref="U19:U20"/>
    <mergeCell ref="V19:V20"/>
    <mergeCell ref="W19:W20"/>
    <mergeCell ref="X19:X20"/>
    <mergeCell ref="Y19:Y20"/>
    <mergeCell ref="U63:Y63"/>
    <mergeCell ref="Z63:Z65"/>
    <mergeCell ref="AA63:AA65"/>
    <mergeCell ref="AB63:AB65"/>
    <mergeCell ref="AC63:AC65"/>
    <mergeCell ref="AD63:AD65"/>
    <mergeCell ref="Z153:Z155"/>
    <mergeCell ref="AA153:AA155"/>
    <mergeCell ref="AB153:AB155"/>
    <mergeCell ref="AC153:AC155"/>
    <mergeCell ref="Z108:Z110"/>
    <mergeCell ref="AH198:AH200"/>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Y244:Y245"/>
    <mergeCell ref="U199:U200"/>
    <mergeCell ref="V199:V200"/>
    <mergeCell ref="W199:W200"/>
    <mergeCell ref="X199:X200"/>
    <mergeCell ref="Y199:Y200"/>
    <mergeCell ref="AE288:AE290"/>
    <mergeCell ref="AF288:AF290"/>
    <mergeCell ref="AG288:AG290"/>
    <mergeCell ref="AG198:AG20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U513:Y513"/>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H648:AH650"/>
    <mergeCell ref="AD603:AD605"/>
    <mergeCell ref="AE603:AE605"/>
    <mergeCell ref="AF603:AF605"/>
    <mergeCell ref="AG603:AG605"/>
    <mergeCell ref="AH603:AH605"/>
    <mergeCell ref="U604:U605"/>
    <mergeCell ref="V604:V605"/>
    <mergeCell ref="W604:W605"/>
    <mergeCell ref="X604:X605"/>
    <mergeCell ref="Y604:Y605"/>
    <mergeCell ref="AC648:AC650"/>
    <mergeCell ref="AD648:AD650"/>
    <mergeCell ref="AE648:AE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F648:AF650"/>
    <mergeCell ref="AG648:AG650"/>
    <mergeCell ref="J730:M730"/>
    <mergeCell ref="K698:N698"/>
    <mergeCell ref="O698:P698"/>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196</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OCT'!J40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SUM(NOVEMBRE!$B$7)</f>
        <v>0</v>
      </c>
      <c r="J9" s="245"/>
      <c r="K9" s="42"/>
    </row>
    <row r="10" spans="1:11" ht="15.6" customHeight="1" x14ac:dyDescent="0.2">
      <c r="A10" s="42" t="s">
        <v>205</v>
      </c>
      <c r="B10" s="42"/>
      <c r="C10" s="42"/>
      <c r="D10" s="42"/>
      <c r="E10" s="42"/>
      <c r="F10" s="42"/>
      <c r="G10" s="42"/>
      <c r="H10" s="165"/>
      <c r="I10" s="246">
        <f>SUM(NOVEMBRE!$C$7)</f>
        <v>0</v>
      </c>
      <c r="J10" s="245"/>
      <c r="K10" s="42"/>
    </row>
    <row r="11" spans="1:11" ht="15.6" customHeight="1" x14ac:dyDescent="0.2">
      <c r="A11" s="42" t="s">
        <v>206</v>
      </c>
      <c r="B11" s="42"/>
      <c r="C11" s="42"/>
      <c r="D11" s="42"/>
      <c r="E11" s="42"/>
      <c r="F11" s="42"/>
      <c r="G11" s="42"/>
      <c r="H11" s="165"/>
      <c r="I11" s="246">
        <f>SUM(NOVEMBRE!$D$7)</f>
        <v>0</v>
      </c>
      <c r="J11" s="245"/>
      <c r="K11" s="42"/>
    </row>
    <row r="12" spans="1:11" ht="15.6" customHeight="1" x14ac:dyDescent="0.2">
      <c r="A12" s="42" t="s">
        <v>450</v>
      </c>
      <c r="B12" s="42"/>
      <c r="C12" s="42"/>
      <c r="D12" s="42"/>
      <c r="E12" s="42"/>
      <c r="F12" s="42"/>
      <c r="G12" s="42"/>
      <c r="H12" s="165"/>
      <c r="I12" s="246">
        <f>SUM(NOVEMBRE!$E$7)</f>
        <v>0</v>
      </c>
      <c r="J12" s="245"/>
      <c r="K12" s="42"/>
    </row>
    <row r="13" spans="1:11" ht="15.6" customHeight="1" x14ac:dyDescent="0.2">
      <c r="A13" s="42" t="s">
        <v>207</v>
      </c>
      <c r="B13" s="42"/>
      <c r="C13" s="42"/>
      <c r="D13" s="42"/>
      <c r="E13" s="42"/>
      <c r="F13" s="42"/>
      <c r="G13" s="42"/>
      <c r="H13" s="165"/>
      <c r="I13" s="246">
        <f>SUM(NOVEMBRE!$F$7)</f>
        <v>0</v>
      </c>
      <c r="J13" s="245"/>
      <c r="K13" s="42"/>
    </row>
    <row r="14" spans="1:11" ht="15.6" customHeight="1" x14ac:dyDescent="0.2">
      <c r="A14" s="42" t="s">
        <v>208</v>
      </c>
      <c r="B14" s="42"/>
      <c r="C14" s="42"/>
      <c r="D14" s="42"/>
      <c r="E14" s="42"/>
      <c r="F14" s="42"/>
      <c r="G14" s="42"/>
      <c r="H14" s="165"/>
      <c r="I14" s="246">
        <f>SUM(NOVEMBRE!$L$7:$O$7)</f>
        <v>0</v>
      </c>
      <c r="J14" s="245"/>
      <c r="K14" s="42"/>
    </row>
    <row r="15" spans="1:11" ht="15.6" customHeight="1" x14ac:dyDescent="0.2">
      <c r="A15" s="42"/>
      <c r="B15" s="42" t="s">
        <v>52</v>
      </c>
      <c r="C15" s="143" t="s">
        <v>209</v>
      </c>
      <c r="D15" s="42"/>
      <c r="E15" s="42"/>
      <c r="F15" s="42"/>
      <c r="G15" s="42"/>
      <c r="H15" s="165"/>
      <c r="I15" s="246">
        <f>SUM(NOVEMBRE!$Q$7:$R$7)</f>
        <v>0</v>
      </c>
      <c r="J15" s="245"/>
      <c r="K15" s="42"/>
    </row>
    <row r="16" spans="1:11" ht="15.6" customHeight="1" thickBot="1" x14ac:dyDescent="0.25">
      <c r="A16" s="42"/>
      <c r="B16" s="42"/>
      <c r="C16" s="143" t="s">
        <v>210</v>
      </c>
      <c r="D16" s="42"/>
      <c r="E16" s="42"/>
      <c r="F16" s="42"/>
      <c r="G16" s="42"/>
      <c r="H16" s="165"/>
      <c r="I16" s="247">
        <f>SUM(NOVEMBRE!$P$7)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SUM(NOVEMBRE!$U$7)</f>
        <v>0</v>
      </c>
      <c r="I22" s="165"/>
      <c r="J22" s="245"/>
      <c r="K22" s="42"/>
    </row>
    <row r="23" spans="1:11" ht="15.6" customHeight="1" x14ac:dyDescent="0.2">
      <c r="A23" s="42" t="s">
        <v>216</v>
      </c>
      <c r="B23" s="42"/>
      <c r="C23" s="42"/>
      <c r="D23" s="42"/>
      <c r="E23" s="42"/>
      <c r="F23" s="42"/>
      <c r="G23" s="42"/>
      <c r="H23" s="251">
        <f>SUM(NOVEMBRE!$V$7)</f>
        <v>0</v>
      </c>
      <c r="I23" s="165"/>
      <c r="J23" s="245"/>
      <c r="K23" s="42"/>
    </row>
    <row r="24" spans="1:11" ht="15.6" customHeight="1" thickBot="1" x14ac:dyDescent="0.25">
      <c r="A24" s="42" t="s">
        <v>217</v>
      </c>
      <c r="B24" s="42"/>
      <c r="C24" s="42"/>
      <c r="D24" s="42"/>
      <c r="E24" s="42"/>
      <c r="F24" s="42"/>
      <c r="G24" s="42"/>
      <c r="H24" s="251">
        <f>SUM(NOVEMBRE!$W$7:'NOVEMBRE'!$X$7)</f>
        <v>0</v>
      </c>
      <c r="I24" s="165"/>
      <c r="J24" s="245"/>
      <c r="K24" s="42"/>
    </row>
    <row r="25" spans="1:11" ht="15.6" customHeight="1" thickBot="1" x14ac:dyDescent="0.25">
      <c r="A25" s="42" t="s">
        <v>218</v>
      </c>
      <c r="B25" s="42"/>
      <c r="C25" s="42"/>
      <c r="D25" s="42"/>
      <c r="E25" s="42"/>
      <c r="F25" s="42"/>
      <c r="G25" s="42"/>
      <c r="H25" s="247">
        <f>SUM(NOVEMBRE!$Y$7)</f>
        <v>0</v>
      </c>
      <c r="I25" s="244">
        <f>SUM(H22:H25)</f>
        <v>0</v>
      </c>
      <c r="J25" s="245"/>
      <c r="K25" s="42"/>
    </row>
    <row r="26" spans="1:11" ht="15.6" customHeight="1" x14ac:dyDescent="0.2">
      <c r="A26" s="42" t="s">
        <v>219</v>
      </c>
      <c r="B26" s="42"/>
      <c r="C26" s="42"/>
      <c r="D26" s="42"/>
      <c r="E26" s="42"/>
      <c r="F26" s="42"/>
      <c r="G26" s="42"/>
      <c r="H26" s="165"/>
      <c r="I26" s="246">
        <f>SUM(NOVEMBRE!$Z$7)</f>
        <v>0</v>
      </c>
      <c r="J26" s="245"/>
      <c r="K26" s="42"/>
    </row>
    <row r="27" spans="1:11" ht="15.6" customHeight="1" x14ac:dyDescent="0.2">
      <c r="A27" s="42" t="s">
        <v>220</v>
      </c>
      <c r="B27" s="42"/>
      <c r="C27" s="42"/>
      <c r="D27" s="42"/>
      <c r="E27" s="42"/>
      <c r="F27" s="42"/>
      <c r="G27" s="42"/>
      <c r="H27" s="165"/>
      <c r="I27" s="246">
        <f>SUM(NOVEMBRE!$AA$7)</f>
        <v>0</v>
      </c>
      <c r="J27" s="245"/>
      <c r="K27" s="42"/>
    </row>
    <row r="28" spans="1:11" ht="15.6" customHeight="1" x14ac:dyDescent="0.2">
      <c r="A28" s="42" t="s">
        <v>451</v>
      </c>
      <c r="B28" s="42"/>
      <c r="C28" s="42"/>
      <c r="D28" s="42"/>
      <c r="E28" s="42"/>
      <c r="F28" s="42"/>
      <c r="G28" s="42"/>
      <c r="H28" s="165"/>
      <c r="I28" s="246">
        <f>SUM(NOVEMBRE!$AB$7)</f>
        <v>0</v>
      </c>
      <c r="J28" s="245"/>
      <c r="K28" s="42"/>
    </row>
    <row r="29" spans="1:11" ht="15.6" customHeight="1" x14ac:dyDescent="0.2">
      <c r="A29" s="42" t="s">
        <v>221</v>
      </c>
      <c r="B29" s="42"/>
      <c r="C29" s="42"/>
      <c r="D29" s="42"/>
      <c r="E29" s="42"/>
      <c r="F29" s="42"/>
      <c r="G29" s="42"/>
      <c r="H29" s="165"/>
      <c r="I29" s="246">
        <f>SUM(NOVEMBRE!$AC$7)</f>
        <v>0</v>
      </c>
      <c r="J29" s="245"/>
      <c r="K29" s="42"/>
    </row>
    <row r="30" spans="1:11" ht="15.6" customHeight="1" x14ac:dyDescent="0.2">
      <c r="A30" s="42" t="s">
        <v>222</v>
      </c>
      <c r="B30" s="42"/>
      <c r="C30" s="42"/>
      <c r="D30" s="42"/>
      <c r="E30" s="42"/>
      <c r="F30" s="42"/>
      <c r="G30" s="42"/>
      <c r="H30" s="165"/>
      <c r="I30" s="246">
        <f>SUM(NOVEMBRE!$AD$7)</f>
        <v>0</v>
      </c>
      <c r="J30" s="245"/>
      <c r="K30" s="42"/>
    </row>
    <row r="31" spans="1:11" ht="15.6" customHeight="1" x14ac:dyDescent="0.2">
      <c r="A31" s="42" t="s">
        <v>223</v>
      </c>
      <c r="B31" s="42"/>
      <c r="C31" s="42"/>
      <c r="D31" s="42"/>
      <c r="E31" s="42"/>
      <c r="F31" s="42"/>
      <c r="G31" s="42"/>
      <c r="H31" s="165"/>
      <c r="I31" s="246">
        <f>SUM(NOVEMBRE!$AE$7)</f>
        <v>0</v>
      </c>
      <c r="J31" s="245"/>
      <c r="K31" s="42"/>
    </row>
    <row r="32" spans="1:11" ht="15.6" customHeight="1" x14ac:dyDescent="0.2">
      <c r="A32" s="42" t="s">
        <v>224</v>
      </c>
      <c r="B32" s="42"/>
      <c r="C32" s="42"/>
      <c r="D32" s="42"/>
      <c r="E32" s="42"/>
      <c r="F32" s="42"/>
      <c r="G32" s="42"/>
      <c r="H32" s="165"/>
      <c r="I32" s="246">
        <f>SUM(NOVEMBRE!$AF$7)</f>
        <v>0</v>
      </c>
      <c r="J32" s="245"/>
      <c r="K32" s="42"/>
    </row>
    <row r="33" spans="1:11" ht="15.6" customHeight="1" x14ac:dyDescent="0.2">
      <c r="A33" s="42" t="s">
        <v>225</v>
      </c>
      <c r="B33" s="42"/>
      <c r="C33" s="42"/>
      <c r="D33" s="42"/>
      <c r="E33" s="42"/>
      <c r="F33" s="42"/>
      <c r="G33" s="42"/>
      <c r="H33" s="165"/>
      <c r="I33" s="246">
        <f>SUM(NOVEMBRE!$AG$7)</f>
        <v>0</v>
      </c>
      <c r="J33" s="245"/>
      <c r="K33" s="42"/>
    </row>
    <row r="34" spans="1:11" ht="15.6" customHeight="1" x14ac:dyDescent="0.2">
      <c r="A34" s="42" t="s">
        <v>226</v>
      </c>
      <c r="B34" s="42"/>
      <c r="C34" s="42"/>
      <c r="D34" s="42"/>
      <c r="E34" s="42"/>
      <c r="F34" s="42"/>
      <c r="G34" s="42"/>
      <c r="H34" s="165"/>
      <c r="I34" s="246">
        <f>SUM(NOVEMBRE!$AH$7)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SUM(NOVEMBRE!$AJ$7)</f>
        <v>0</v>
      </c>
      <c r="J36" s="245"/>
      <c r="K36" s="42"/>
    </row>
    <row r="37" spans="1:11" ht="15.6" customHeight="1" thickBot="1" x14ac:dyDescent="0.25">
      <c r="A37" s="42" t="s">
        <v>228</v>
      </c>
      <c r="B37" s="42"/>
      <c r="C37" s="42"/>
      <c r="D37" s="42"/>
      <c r="E37" s="42"/>
      <c r="F37" s="42"/>
      <c r="G37" s="42"/>
      <c r="H37" s="165"/>
      <c r="I37" s="247">
        <f>SUM(NOVEMBRE!$AK$7)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qQ+ik6yTpL1yCxbzuf7y/+Z/lKZRvIsGiwPALARLlp5wm9m1ZVLKcCpruwFwyqaIi7gA8F7+WpPHg0EONswOFA==" saltValue="ctTYj5AWmkE6OhdsMgS5o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Décembre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197</v>
      </c>
      <c r="D11" s="355" t="s">
        <v>177</v>
      </c>
      <c r="E11" s="30">
        <f>NOVEMBRE!E11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Décembre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Décembre</v>
      </c>
      <c r="H21" s="237" t="s">
        <v>181</v>
      </c>
      <c r="I21" s="312"/>
      <c r="J21" s="297">
        <f>NOVEMBRE!E2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Décembre</v>
      </c>
      <c r="D56" s="96" t="str">
        <f>$D$11</f>
        <v>Année</v>
      </c>
      <c r="E56" s="10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Décembre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Décembre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Décembre</v>
      </c>
      <c r="D101" s="96" t="str">
        <f>$D$11</f>
        <v>Année</v>
      </c>
      <c r="E101" s="10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Décembre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Décembre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Décembre</v>
      </c>
      <c r="D146" s="96" t="str">
        <f>$D$11</f>
        <v>Année</v>
      </c>
      <c r="E146" s="10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Décembre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Décembre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Décembre</v>
      </c>
      <c r="D191" s="96" t="str">
        <f>$D$11</f>
        <v>Année</v>
      </c>
      <c r="E191" s="10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Décembre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Décembre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Décembre</v>
      </c>
      <c r="D236" s="96" t="str">
        <f>$D$11</f>
        <v>Année</v>
      </c>
      <c r="E236" s="10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Décembre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Décembre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Décembre</v>
      </c>
      <c r="D281" s="96" t="str">
        <f>$D$11</f>
        <v>Année</v>
      </c>
      <c r="E281" s="10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Décembre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Décembre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Décembre</v>
      </c>
      <c r="D326" s="96" t="str">
        <f>$D$11</f>
        <v>Année</v>
      </c>
      <c r="E326" s="10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Décembre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Décembre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Décembre</v>
      </c>
      <c r="D371" s="96" t="str">
        <f>$D$11</f>
        <v>Année</v>
      </c>
      <c r="E371" s="10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Décembre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Décembre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Décembre</v>
      </c>
      <c r="D416" s="96" t="str">
        <f>$D$11</f>
        <v>Année</v>
      </c>
      <c r="E416" s="10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Décembre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Décembre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Décembre</v>
      </c>
      <c r="D461" s="96" t="str">
        <f>$D$11</f>
        <v>Année</v>
      </c>
      <c r="E461" s="10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Décembre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Décembre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Décembre</v>
      </c>
      <c r="D506" s="96" t="str">
        <f>$D$11</f>
        <v>Année</v>
      </c>
      <c r="E506" s="10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Décembre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Décembre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Décembre</v>
      </c>
      <c r="D551" s="96" t="str">
        <f>$D$11</f>
        <v>Année</v>
      </c>
      <c r="E551" s="10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Décembre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Décembre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Décembre</v>
      </c>
      <c r="D596" s="96" t="str">
        <f>$D$11</f>
        <v>Année</v>
      </c>
      <c r="E596" s="10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Décembre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Décembre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Décembre</v>
      </c>
      <c r="D641" s="96" t="str">
        <f>$D$11</f>
        <v>Année</v>
      </c>
      <c r="E641" s="10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Décembre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Décembre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386</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126</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NOVEMBRE!U688</f>
        <v>0</v>
      </c>
      <c r="V688" s="633"/>
      <c r="W688" s="634"/>
      <c r="X688" s="21"/>
      <c r="Y688" s="208" t="s">
        <v>90</v>
      </c>
      <c r="Z688" s="633">
        <f>NOVEMBRE!Z688</f>
        <v>0</v>
      </c>
      <c r="AA688" s="633"/>
      <c r="AB688" s="634"/>
      <c r="AC688" s="37"/>
      <c r="AD688" s="208" t="s">
        <v>94</v>
      </c>
      <c r="AE688" s="633">
        <f>NOVEMBRE!AE688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445</v>
      </c>
      <c r="L689" s="740"/>
      <c r="M689" s="740"/>
      <c r="N689" s="740"/>
      <c r="O689" s="598">
        <f>J21</f>
        <v>0</v>
      </c>
      <c r="P689" s="598"/>
      <c r="Q689" s="45"/>
      <c r="R689" s="37"/>
      <c r="S689" s="37"/>
      <c r="T689" s="208" t="s">
        <v>79</v>
      </c>
      <c r="U689" s="633">
        <f>NOVEMBRE!U689</f>
        <v>0</v>
      </c>
      <c r="V689" s="633"/>
      <c r="W689" s="634"/>
      <c r="X689" s="21"/>
      <c r="Y689" s="208" t="s">
        <v>79</v>
      </c>
      <c r="Z689" s="633">
        <f>NOVEMBRE!Z689</f>
        <v>0</v>
      </c>
      <c r="AA689" s="633"/>
      <c r="AB689" s="634"/>
      <c r="AC689" s="37"/>
      <c r="AD689" s="208" t="s">
        <v>79</v>
      </c>
      <c r="AE689" s="633">
        <f>NOVEMBRE!AE689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NOVEMBRE!U690</f>
        <v>0</v>
      </c>
      <c r="V690" s="633"/>
      <c r="W690" s="634"/>
      <c r="X690" s="21"/>
      <c r="Y690" s="208" t="s">
        <v>80</v>
      </c>
      <c r="Z690" s="633">
        <f>NOVEMBRE!Z690</f>
        <v>0</v>
      </c>
      <c r="AA690" s="633"/>
      <c r="AB690" s="634"/>
      <c r="AC690" s="37"/>
      <c r="AD690" s="208" t="s">
        <v>80</v>
      </c>
      <c r="AE690" s="633">
        <f>NOVEMBRE!AE690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422" t="s">
        <v>124</v>
      </c>
      <c r="U691" s="580">
        <f>NOVEMBRE!U695</f>
        <v>0</v>
      </c>
      <c r="V691" s="580"/>
      <c r="W691" s="46"/>
      <c r="X691" s="21"/>
      <c r="Y691" s="422" t="s">
        <v>124</v>
      </c>
      <c r="Z691" s="580">
        <f>NOVEMBRE!Z695</f>
        <v>0</v>
      </c>
      <c r="AA691" s="580"/>
      <c r="AB691" s="46"/>
      <c r="AC691" s="37"/>
      <c r="AD691" s="422" t="s">
        <v>124</v>
      </c>
      <c r="AE691" s="580">
        <f>NOVEMBRE!AE695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421" t="s">
        <v>87</v>
      </c>
      <c r="U692" s="579">
        <v>0</v>
      </c>
      <c r="V692" s="579"/>
      <c r="W692" s="46"/>
      <c r="X692" s="21"/>
      <c r="Y692" s="421" t="s">
        <v>87</v>
      </c>
      <c r="Z692" s="579">
        <v>0</v>
      </c>
      <c r="AA692" s="579"/>
      <c r="AB692" s="46"/>
      <c r="AC692" s="37"/>
      <c r="AD692" s="421" t="s">
        <v>87</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421" t="s">
        <v>83</v>
      </c>
      <c r="U693" s="579">
        <v>0</v>
      </c>
      <c r="V693" s="579"/>
      <c r="W693" s="46"/>
      <c r="X693" s="21"/>
      <c r="Y693" s="421" t="s">
        <v>83</v>
      </c>
      <c r="Z693" s="579">
        <v>0</v>
      </c>
      <c r="AA693" s="579"/>
      <c r="AB693" s="46"/>
      <c r="AC693" s="37"/>
      <c r="AD693" s="421"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446</v>
      </c>
      <c r="L694" s="740"/>
      <c r="M694" s="740"/>
      <c r="N694" s="740"/>
      <c r="O694" s="598">
        <f>SUM(O691-O692+O693)</f>
        <v>0</v>
      </c>
      <c r="P694" s="598"/>
      <c r="Q694" s="85"/>
      <c r="R694" s="37"/>
      <c r="S694" s="37"/>
      <c r="T694" s="421" t="s">
        <v>84</v>
      </c>
      <c r="U694" s="579">
        <v>0</v>
      </c>
      <c r="V694" s="579"/>
      <c r="W694" s="46"/>
      <c r="X694" s="21"/>
      <c r="Y694" s="421" t="s">
        <v>84</v>
      </c>
      <c r="Z694" s="579">
        <v>0</v>
      </c>
      <c r="AA694" s="579"/>
      <c r="AB694" s="46"/>
      <c r="AC694" s="37"/>
      <c r="AD694" s="421"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422" t="s">
        <v>125</v>
      </c>
      <c r="U695" s="580">
        <f>U691+U692+U693-U694</f>
        <v>0</v>
      </c>
      <c r="V695" s="580"/>
      <c r="W695" s="46"/>
      <c r="X695" s="21"/>
      <c r="Y695" s="422" t="s">
        <v>125</v>
      </c>
      <c r="Z695" s="580">
        <f>Z691+Z692+Z693-Z694</f>
        <v>0</v>
      </c>
      <c r="AA695" s="580"/>
      <c r="AB695" s="46"/>
      <c r="AC695" s="37"/>
      <c r="AD695" s="422" t="s">
        <v>125</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128</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NOVEMBRE!U698</f>
        <v>0</v>
      </c>
      <c r="V698" s="633"/>
      <c r="W698" s="634"/>
      <c r="X698" s="21"/>
      <c r="Y698" s="208" t="s">
        <v>91</v>
      </c>
      <c r="Z698" s="633">
        <f>NOVEMBRE!Z698</f>
        <v>0</v>
      </c>
      <c r="AA698" s="633"/>
      <c r="AB698" s="634"/>
      <c r="AC698" s="37"/>
      <c r="AD698" s="208" t="s">
        <v>95</v>
      </c>
      <c r="AE698" s="633">
        <f>NOVEMBRE!AE698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NOVEMBRE!U699</f>
        <v>0</v>
      </c>
      <c r="V699" s="633"/>
      <c r="W699" s="634"/>
      <c r="X699" s="21"/>
      <c r="Y699" s="208" t="s">
        <v>79</v>
      </c>
      <c r="Z699" s="633">
        <f>NOVEMBRE!Z699</f>
        <v>0</v>
      </c>
      <c r="AA699" s="633"/>
      <c r="AB699" s="634"/>
      <c r="AC699" s="49"/>
      <c r="AD699" s="208" t="s">
        <v>79</v>
      </c>
      <c r="AE699" s="633">
        <f>NOVEMBRE!AE699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NOVEMBRE!U700</f>
        <v>0</v>
      </c>
      <c r="V700" s="633"/>
      <c r="W700" s="634"/>
      <c r="X700" s="21"/>
      <c r="Y700" s="208" t="s">
        <v>50</v>
      </c>
      <c r="Z700" s="633">
        <f>NOVEMBRE!Z700</f>
        <v>0</v>
      </c>
      <c r="AA700" s="633"/>
      <c r="AB700" s="634"/>
      <c r="AC700" s="50"/>
      <c r="AD700" s="208" t="s">
        <v>50</v>
      </c>
      <c r="AE700" s="633">
        <f>NOVEMBRE!AE700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130</v>
      </c>
      <c r="L701" s="740"/>
      <c r="M701" s="740"/>
      <c r="N701" s="740"/>
      <c r="O701" s="598">
        <f>SUM(O697-O699+O700+O698)</f>
        <v>0</v>
      </c>
      <c r="P701" s="598"/>
      <c r="Q701" s="45"/>
      <c r="R701" s="37"/>
      <c r="S701" s="37"/>
      <c r="T701" s="422" t="s">
        <v>124</v>
      </c>
      <c r="U701" s="580">
        <f>NOVEMBRE!U705</f>
        <v>0</v>
      </c>
      <c r="V701" s="580"/>
      <c r="W701" s="46"/>
      <c r="X701" s="21"/>
      <c r="Y701" s="422" t="s">
        <v>124</v>
      </c>
      <c r="Z701" s="580">
        <f>NOVEMBRE!Z705</f>
        <v>0</v>
      </c>
      <c r="AA701" s="580"/>
      <c r="AB701" s="46"/>
      <c r="AC701" s="37"/>
      <c r="AD701" s="422" t="s">
        <v>124</v>
      </c>
      <c r="AE701" s="580">
        <f>NOVEMBRE!AE705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653"/>
      <c r="L702" s="654"/>
      <c r="M702" s="654"/>
      <c r="N702" s="654"/>
      <c r="O702" s="594"/>
      <c r="P702" s="594"/>
      <c r="Q702" s="51"/>
      <c r="R702" s="37"/>
      <c r="S702" s="37"/>
      <c r="T702" s="421" t="s">
        <v>87</v>
      </c>
      <c r="U702" s="579">
        <v>0</v>
      </c>
      <c r="V702" s="579"/>
      <c r="W702" s="46"/>
      <c r="X702" s="21"/>
      <c r="Y702" s="421" t="s">
        <v>87</v>
      </c>
      <c r="Z702" s="579">
        <v>0</v>
      </c>
      <c r="AA702" s="579"/>
      <c r="AB702" s="46"/>
      <c r="AC702" s="37"/>
      <c r="AD702" s="421"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421" t="s">
        <v>83</v>
      </c>
      <c r="U703" s="579">
        <v>0</v>
      </c>
      <c r="V703" s="579"/>
      <c r="W703" s="46"/>
      <c r="X703" s="21"/>
      <c r="Y703" s="421" t="s">
        <v>83</v>
      </c>
      <c r="Z703" s="579">
        <v>0</v>
      </c>
      <c r="AA703" s="579"/>
      <c r="AB703" s="46"/>
      <c r="AC703" s="21"/>
      <c r="AD703" s="421"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421" t="s">
        <v>84</v>
      </c>
      <c r="U704" s="579">
        <v>0</v>
      </c>
      <c r="V704" s="579"/>
      <c r="W704" s="46"/>
      <c r="X704" s="21"/>
      <c r="Y704" s="421" t="s">
        <v>84</v>
      </c>
      <c r="Z704" s="579">
        <v>0</v>
      </c>
      <c r="AA704" s="579"/>
      <c r="AB704" s="46"/>
      <c r="AC704" s="21"/>
      <c r="AD704" s="421"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125</v>
      </c>
      <c r="U705" s="580">
        <f>U701+U702+U703-U704</f>
        <v>0</v>
      </c>
      <c r="V705" s="580"/>
      <c r="W705" s="46"/>
      <c r="X705" s="21"/>
      <c r="Y705" s="422" t="s">
        <v>125</v>
      </c>
      <c r="Z705" s="580">
        <f>Z701+Z702+Z703-Z704</f>
        <v>0</v>
      </c>
      <c r="AA705" s="580"/>
      <c r="AB705" s="46"/>
      <c r="AC705" s="21"/>
      <c r="AD705" s="422" t="s">
        <v>125</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NOVEMBRE!U708</f>
        <v>0</v>
      </c>
      <c r="V708" s="633"/>
      <c r="W708" s="634"/>
      <c r="X708" s="21"/>
      <c r="Y708" s="208" t="s">
        <v>92</v>
      </c>
      <c r="Z708" s="633">
        <f>NOVEMBRE!Z708</f>
        <v>0</v>
      </c>
      <c r="AA708" s="633"/>
      <c r="AB708" s="634"/>
      <c r="AC708" s="21"/>
      <c r="AD708" s="208" t="s">
        <v>96</v>
      </c>
      <c r="AE708" s="633">
        <f>NOVEMBRE!AE708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NOVEMBRE!U709</f>
        <v>0</v>
      </c>
      <c r="V709" s="633"/>
      <c r="W709" s="634"/>
      <c r="X709" s="21"/>
      <c r="Y709" s="208" t="s">
        <v>79</v>
      </c>
      <c r="Z709" s="633">
        <f>NOVEMBRE!Z709</f>
        <v>0</v>
      </c>
      <c r="AA709" s="633"/>
      <c r="AB709" s="634"/>
      <c r="AC709" s="21"/>
      <c r="AD709" s="208" t="s">
        <v>79</v>
      </c>
      <c r="AE709" s="633">
        <f>NOVEMBRE!AE709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NOVEMBRE!U710</f>
        <v>0</v>
      </c>
      <c r="V710" s="633"/>
      <c r="W710" s="634"/>
      <c r="X710" s="21"/>
      <c r="Y710" s="208" t="s">
        <v>50</v>
      </c>
      <c r="Z710" s="633">
        <f>NOVEMBRE!Z710</f>
        <v>0</v>
      </c>
      <c r="AA710" s="633"/>
      <c r="AB710" s="634"/>
      <c r="AC710" s="21"/>
      <c r="AD710" s="208" t="s">
        <v>50</v>
      </c>
      <c r="AE710" s="633">
        <f>NOVEMBRE!AE710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124</v>
      </c>
      <c r="U711" s="580">
        <f>NOVEMBRE!U715</f>
        <v>0</v>
      </c>
      <c r="V711" s="580"/>
      <c r="W711" s="46"/>
      <c r="X711" s="21"/>
      <c r="Y711" s="422" t="s">
        <v>124</v>
      </c>
      <c r="Z711" s="580">
        <f>NOVEMBRE!Z715</f>
        <v>0</v>
      </c>
      <c r="AA711" s="580"/>
      <c r="AB711" s="46"/>
      <c r="AC711" s="21"/>
      <c r="AD711" s="422" t="s">
        <v>124</v>
      </c>
      <c r="AE711" s="580">
        <f>NOVEMBRE!AE715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421" t="s">
        <v>87</v>
      </c>
      <c r="U712" s="579">
        <v>0</v>
      </c>
      <c r="V712" s="579"/>
      <c r="W712" s="46"/>
      <c r="X712" s="21"/>
      <c r="Y712" s="421" t="s">
        <v>87</v>
      </c>
      <c r="Z712" s="579">
        <v>0</v>
      </c>
      <c r="AA712" s="579"/>
      <c r="AB712" s="46"/>
      <c r="AC712" s="21"/>
      <c r="AD712" s="421"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421" t="s">
        <v>83</v>
      </c>
      <c r="U713" s="579">
        <v>0</v>
      </c>
      <c r="V713" s="579"/>
      <c r="W713" s="46"/>
      <c r="X713" s="21"/>
      <c r="Y713" s="421" t="s">
        <v>83</v>
      </c>
      <c r="Z713" s="579">
        <v>0</v>
      </c>
      <c r="AA713" s="579"/>
      <c r="AB713" s="46"/>
      <c r="AC713" s="21"/>
      <c r="AD713" s="421"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421" t="s">
        <v>84</v>
      </c>
      <c r="U714" s="579">
        <v>0</v>
      </c>
      <c r="V714" s="579"/>
      <c r="W714" s="46"/>
      <c r="X714" s="21"/>
      <c r="Y714" s="421" t="s">
        <v>84</v>
      </c>
      <c r="Z714" s="579">
        <v>0</v>
      </c>
      <c r="AA714" s="579"/>
      <c r="AB714" s="46"/>
      <c r="AC714" s="21"/>
      <c r="AD714" s="421"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125</v>
      </c>
      <c r="U715" s="580">
        <f>U711+U712+U713-U714</f>
        <v>0</v>
      </c>
      <c r="V715" s="580"/>
      <c r="W715" s="46"/>
      <c r="X715" s="21"/>
      <c r="Y715" s="422" t="s">
        <v>125</v>
      </c>
      <c r="Z715" s="580">
        <f>Z711+Z712+Z713-Z714</f>
        <v>0</v>
      </c>
      <c r="AA715" s="580"/>
      <c r="AB715" s="46"/>
      <c r="AC715" s="21"/>
      <c r="AD715" s="422" t="s">
        <v>125</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NOVEMBRE!U718</f>
        <v>0</v>
      </c>
      <c r="V718" s="633"/>
      <c r="W718" s="634"/>
      <c r="X718" s="21"/>
      <c r="Y718" s="208" t="s">
        <v>93</v>
      </c>
      <c r="Z718" s="633">
        <f>NOVEMBRE!Z718</f>
        <v>0</v>
      </c>
      <c r="AA718" s="633"/>
      <c r="AB718" s="634"/>
      <c r="AC718" s="21"/>
      <c r="AD718" s="208" t="s">
        <v>97</v>
      </c>
      <c r="AE718" s="633">
        <f>NOVEMBRE!AE718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NOVEMBRE!U719</f>
        <v>0</v>
      </c>
      <c r="V719" s="633"/>
      <c r="W719" s="634"/>
      <c r="X719" s="21"/>
      <c r="Y719" s="208" t="s">
        <v>79</v>
      </c>
      <c r="Z719" s="633">
        <f>NOVEMBRE!Z719</f>
        <v>0</v>
      </c>
      <c r="AA719" s="633"/>
      <c r="AB719" s="634"/>
      <c r="AC719" s="21"/>
      <c r="AD719" s="208" t="s">
        <v>79</v>
      </c>
      <c r="AE719" s="633">
        <f>NOVEMBRE!AE719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NOVEMBRE!U720</f>
        <v>0</v>
      </c>
      <c r="V720" s="633"/>
      <c r="W720" s="634"/>
      <c r="X720" s="21"/>
      <c r="Y720" s="208" t="s">
        <v>50</v>
      </c>
      <c r="Z720" s="633">
        <f>NOVEMBRE!Z720</f>
        <v>0</v>
      </c>
      <c r="AA720" s="633"/>
      <c r="AB720" s="634"/>
      <c r="AC720" s="21"/>
      <c r="AD720" s="208" t="s">
        <v>50</v>
      </c>
      <c r="AE720" s="633">
        <f>NOVEMBRE!AE720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124</v>
      </c>
      <c r="U721" s="580">
        <f>NOVEMBRE!U725</f>
        <v>0</v>
      </c>
      <c r="V721" s="580"/>
      <c r="W721" s="46"/>
      <c r="X721" s="21"/>
      <c r="Y721" s="422" t="s">
        <v>124</v>
      </c>
      <c r="Z721" s="580">
        <f>NOVEMBRE!Z725</f>
        <v>0</v>
      </c>
      <c r="AA721" s="580"/>
      <c r="AB721" s="46"/>
      <c r="AC721" s="21"/>
      <c r="AD721" s="422" t="s">
        <v>124</v>
      </c>
      <c r="AE721" s="580">
        <f>NOVEMBRE!AE725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421" t="s">
        <v>87</v>
      </c>
      <c r="U722" s="579">
        <v>0</v>
      </c>
      <c r="V722" s="579"/>
      <c r="W722" s="46"/>
      <c r="X722" s="21"/>
      <c r="Y722" s="421" t="s">
        <v>87</v>
      </c>
      <c r="Z722" s="579">
        <v>0</v>
      </c>
      <c r="AA722" s="579"/>
      <c r="AB722" s="46"/>
      <c r="AC722" s="21"/>
      <c r="AD722" s="421"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421" t="s">
        <v>83</v>
      </c>
      <c r="U723" s="579">
        <v>0</v>
      </c>
      <c r="V723" s="579"/>
      <c r="W723" s="46"/>
      <c r="X723" s="21"/>
      <c r="Y723" s="421" t="s">
        <v>83</v>
      </c>
      <c r="Z723" s="579">
        <v>0</v>
      </c>
      <c r="AA723" s="579"/>
      <c r="AB723" s="46"/>
      <c r="AC723" s="21"/>
      <c r="AD723" s="421"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421" t="s">
        <v>84</v>
      </c>
      <c r="U724" s="579">
        <v>0</v>
      </c>
      <c r="V724" s="579"/>
      <c r="W724" s="46"/>
      <c r="X724" s="21"/>
      <c r="Y724" s="421" t="s">
        <v>84</v>
      </c>
      <c r="Z724" s="579">
        <v>0</v>
      </c>
      <c r="AA724" s="579"/>
      <c r="AB724" s="46"/>
      <c r="AC724" s="21"/>
      <c r="AD724" s="421"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125</v>
      </c>
      <c r="U725" s="580">
        <f>U721+U722+U723-U724</f>
        <v>0</v>
      </c>
      <c r="V725" s="580"/>
      <c r="W725" s="46"/>
      <c r="X725" s="21"/>
      <c r="Y725" s="422" t="s">
        <v>125</v>
      </c>
      <c r="Z725" s="580">
        <f>Z721+Z722+Z723-Z724</f>
        <v>0</v>
      </c>
      <c r="AA725" s="580"/>
      <c r="AB725" s="46"/>
      <c r="AC725" s="21"/>
      <c r="AD725" s="422" t="s">
        <v>125</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NOVEMBRE!K731</f>
        <v>0</v>
      </c>
      <c r="L731" s="639"/>
      <c r="M731" s="640"/>
      <c r="N731" s="21"/>
      <c r="O731" s="208" t="s">
        <v>102</v>
      </c>
      <c r="P731" s="641">
        <f>NOVEMBRE!P731</f>
        <v>0</v>
      </c>
      <c r="Q731" s="639"/>
      <c r="R731" s="640"/>
      <c r="S731" s="424"/>
      <c r="T731" s="208" t="s">
        <v>307</v>
      </c>
      <c r="U731" s="641">
        <f>NOVEMBRE!U731</f>
        <v>0</v>
      </c>
      <c r="V731" s="639"/>
      <c r="W731" s="640"/>
      <c r="X731" s="21"/>
      <c r="Y731" s="208" t="s">
        <v>311</v>
      </c>
      <c r="Z731" s="641">
        <f>NOVEMBRE!Z731</f>
        <v>0</v>
      </c>
      <c r="AA731" s="639"/>
      <c r="AB731" s="640"/>
      <c r="AC731" s="21"/>
      <c r="AD731" s="208" t="s">
        <v>315</v>
      </c>
      <c r="AE731" s="641">
        <f>NOVEMBRE!AE731</f>
        <v>0</v>
      </c>
      <c r="AF731" s="639"/>
      <c r="AG731" s="640"/>
      <c r="AH731" s="37"/>
      <c r="AI731" s="208" t="s">
        <v>306</v>
      </c>
      <c r="AJ731" s="643">
        <f>NOVEMBRE!AJ731</f>
        <v>0</v>
      </c>
      <c r="AK731" s="644"/>
      <c r="AL731" s="21"/>
    </row>
    <row r="732" spans="1:40" ht="12.75" customHeight="1" x14ac:dyDescent="0.2">
      <c r="A732" s="21"/>
      <c r="B732" s="282"/>
      <c r="C732" s="289">
        <v>0</v>
      </c>
      <c r="D732" s="256"/>
      <c r="E732" s="289">
        <v>0</v>
      </c>
      <c r="F732" s="256"/>
      <c r="G732" s="285">
        <v>0</v>
      </c>
      <c r="H732" s="57"/>
      <c r="I732" s="219"/>
      <c r="J732" s="208" t="s">
        <v>79</v>
      </c>
      <c r="K732" s="641">
        <f>NOVEMBRE!K732</f>
        <v>0</v>
      </c>
      <c r="L732" s="639"/>
      <c r="M732" s="640"/>
      <c r="N732" s="21"/>
      <c r="O732" s="208" t="s">
        <v>79</v>
      </c>
      <c r="P732" s="641">
        <f>NOVEMBRE!P732</f>
        <v>0</v>
      </c>
      <c r="Q732" s="639"/>
      <c r="R732" s="640"/>
      <c r="S732" s="413"/>
      <c r="T732" s="208" t="s">
        <v>79</v>
      </c>
      <c r="U732" s="641">
        <f>NOVEMBRE!U732</f>
        <v>0</v>
      </c>
      <c r="V732" s="639"/>
      <c r="W732" s="640"/>
      <c r="X732" s="21"/>
      <c r="Y732" s="208" t="s">
        <v>79</v>
      </c>
      <c r="Z732" s="641">
        <f>NOVEMBRE!Z732</f>
        <v>0</v>
      </c>
      <c r="AA732" s="639"/>
      <c r="AB732" s="640"/>
      <c r="AC732" s="21"/>
      <c r="AD732" s="208" t="s">
        <v>79</v>
      </c>
      <c r="AE732" s="641">
        <f>NOVEMBRE!AE732</f>
        <v>0</v>
      </c>
      <c r="AF732" s="639"/>
      <c r="AG732" s="640"/>
      <c r="AH732" s="37"/>
      <c r="AI732" s="208" t="s">
        <v>79</v>
      </c>
      <c r="AJ732" s="643">
        <f>NOVEMBRE!AJ732</f>
        <v>0</v>
      </c>
      <c r="AK732" s="644"/>
      <c r="AL732" s="21"/>
    </row>
    <row r="733" spans="1:40" ht="12.75" customHeight="1" x14ac:dyDescent="0.2">
      <c r="A733" s="21"/>
      <c r="B733" s="282"/>
      <c r="C733" s="289">
        <v>0</v>
      </c>
      <c r="D733" s="256"/>
      <c r="E733" s="289">
        <v>0</v>
      </c>
      <c r="F733" s="256"/>
      <c r="G733" s="286">
        <v>0</v>
      </c>
      <c r="H733" s="57"/>
      <c r="I733" s="79"/>
      <c r="J733" s="208" t="s">
        <v>80</v>
      </c>
      <c r="K733" s="641">
        <f>NOVEMBRE!K733</f>
        <v>0</v>
      </c>
      <c r="L733" s="639"/>
      <c r="M733" s="640"/>
      <c r="N733" s="21"/>
      <c r="O733" s="208" t="s">
        <v>80</v>
      </c>
      <c r="P733" s="641">
        <f>NOVEMBRE!P733</f>
        <v>0</v>
      </c>
      <c r="Q733" s="639"/>
      <c r="R733" s="640"/>
      <c r="S733" s="412"/>
      <c r="T733" s="208" t="s">
        <v>80</v>
      </c>
      <c r="U733" s="641">
        <f>NOVEMBRE!U733</f>
        <v>0</v>
      </c>
      <c r="V733" s="639"/>
      <c r="W733" s="640"/>
      <c r="X733" s="21"/>
      <c r="Y733" s="208" t="s">
        <v>80</v>
      </c>
      <c r="Z733" s="641">
        <f>NOVEMBRE!Z733</f>
        <v>0</v>
      </c>
      <c r="AA733" s="639"/>
      <c r="AB733" s="640"/>
      <c r="AC733" s="21"/>
      <c r="AD733" s="208" t="s">
        <v>80</v>
      </c>
      <c r="AE733" s="641">
        <f>NOVEMBRE!AE733</f>
        <v>0</v>
      </c>
      <c r="AF733" s="639"/>
      <c r="AG733" s="640"/>
      <c r="AH733" s="37"/>
      <c r="AI733" s="208" t="s">
        <v>80</v>
      </c>
      <c r="AJ733" s="643">
        <f>NOVEMBRE!AJ733</f>
        <v>0</v>
      </c>
      <c r="AK733" s="644"/>
      <c r="AL733" s="21"/>
    </row>
    <row r="734" spans="1:40" ht="12.75" customHeight="1" x14ac:dyDescent="0.2">
      <c r="A734" s="21"/>
      <c r="B734" s="282"/>
      <c r="C734" s="289">
        <v>0</v>
      </c>
      <c r="D734" s="415"/>
      <c r="E734" s="289">
        <v>0</v>
      </c>
      <c r="F734" s="415"/>
      <c r="G734" s="286">
        <v>0</v>
      </c>
      <c r="H734" s="57"/>
      <c r="I734" s="79"/>
      <c r="J734" s="422" t="s">
        <v>124</v>
      </c>
      <c r="K734" s="642">
        <f>NOVEMBRE!K738</f>
        <v>0</v>
      </c>
      <c r="L734" s="642"/>
      <c r="M734" s="425"/>
      <c r="N734" s="21"/>
      <c r="O734" s="422" t="s">
        <v>124</v>
      </c>
      <c r="P734" s="642">
        <f>NOVEMBRE!P738</f>
        <v>0</v>
      </c>
      <c r="Q734" s="642"/>
      <c r="R734" s="425"/>
      <c r="S734" s="412"/>
      <c r="T734" s="422" t="s">
        <v>124</v>
      </c>
      <c r="U734" s="642">
        <f>NOVEMBRE!U738</f>
        <v>0</v>
      </c>
      <c r="V734" s="642"/>
      <c r="W734" s="425"/>
      <c r="X734" s="21"/>
      <c r="Y734" s="422" t="s">
        <v>124</v>
      </c>
      <c r="Z734" s="642">
        <f>NOVEMBRE!Z738</f>
        <v>0</v>
      </c>
      <c r="AA734" s="642"/>
      <c r="AB734" s="425"/>
      <c r="AD734" s="422" t="s">
        <v>124</v>
      </c>
      <c r="AE734" s="642">
        <f>NOVEMBRE!AE738</f>
        <v>0</v>
      </c>
      <c r="AF734" s="642"/>
      <c r="AG734" s="425"/>
      <c r="AH734" s="21"/>
      <c r="AI734" s="422" t="s">
        <v>124</v>
      </c>
      <c r="AJ734" s="645">
        <f>NOVEMBRE!AJ738</f>
        <v>0</v>
      </c>
      <c r="AK734" s="646"/>
      <c r="AL734" s="21"/>
      <c r="AM734" s="21"/>
    </row>
    <row r="735" spans="1:40" ht="12.75" customHeight="1" x14ac:dyDescent="0.2">
      <c r="A735" s="21"/>
      <c r="B735" s="282"/>
      <c r="C735" s="289">
        <v>0</v>
      </c>
      <c r="D735" s="415"/>
      <c r="E735" s="289">
        <v>0</v>
      </c>
      <c r="F735" s="415"/>
      <c r="G735" s="286">
        <v>0</v>
      </c>
      <c r="H735" s="57"/>
      <c r="I735" s="79"/>
      <c r="J735" s="421" t="s">
        <v>87</v>
      </c>
      <c r="K735" s="623">
        <v>0</v>
      </c>
      <c r="L735" s="623"/>
      <c r="M735" s="45"/>
      <c r="N735" s="21"/>
      <c r="O735" s="421" t="s">
        <v>87</v>
      </c>
      <c r="P735" s="623">
        <v>0</v>
      </c>
      <c r="Q735" s="623"/>
      <c r="R735" s="45"/>
      <c r="S735" s="412"/>
      <c r="T735" s="421" t="s">
        <v>87</v>
      </c>
      <c r="U735" s="623">
        <v>0</v>
      </c>
      <c r="V735" s="623"/>
      <c r="W735" s="45"/>
      <c r="X735" s="21"/>
      <c r="Y735" s="421" t="s">
        <v>87</v>
      </c>
      <c r="Z735" s="623">
        <v>0</v>
      </c>
      <c r="AA735" s="623"/>
      <c r="AB735" s="45"/>
      <c r="AD735" s="421" t="s">
        <v>87</v>
      </c>
      <c r="AE735" s="623">
        <v>0</v>
      </c>
      <c r="AF735" s="623"/>
      <c r="AG735" s="45"/>
      <c r="AH735" s="21"/>
      <c r="AI735" s="421" t="s">
        <v>87</v>
      </c>
      <c r="AJ735" s="647">
        <v>0</v>
      </c>
      <c r="AK735" s="648"/>
      <c r="AL735" s="21"/>
      <c r="AM735" s="21"/>
    </row>
    <row r="736" spans="1:40" ht="12.75" customHeight="1" x14ac:dyDescent="0.2">
      <c r="A736" s="21"/>
      <c r="B736" s="282"/>
      <c r="C736" s="289">
        <v>0</v>
      </c>
      <c r="D736" s="415"/>
      <c r="E736" s="289">
        <v>0</v>
      </c>
      <c r="F736" s="415"/>
      <c r="G736" s="286">
        <v>0</v>
      </c>
      <c r="H736" s="57"/>
      <c r="I736" s="79"/>
      <c r="J736" s="421" t="s">
        <v>83</v>
      </c>
      <c r="K736" s="623">
        <v>0</v>
      </c>
      <c r="L736" s="623"/>
      <c r="M736" s="45"/>
      <c r="N736" s="21"/>
      <c r="O736" s="421" t="s">
        <v>83</v>
      </c>
      <c r="P736" s="623">
        <v>0</v>
      </c>
      <c r="Q736" s="623"/>
      <c r="R736" s="45"/>
      <c r="S736" s="412"/>
      <c r="T736" s="421" t="s">
        <v>83</v>
      </c>
      <c r="U736" s="623">
        <v>0</v>
      </c>
      <c r="V736" s="623"/>
      <c r="W736" s="45"/>
      <c r="X736" s="21"/>
      <c r="Y736" s="421" t="s">
        <v>83</v>
      </c>
      <c r="Z736" s="623">
        <v>0</v>
      </c>
      <c r="AA736" s="623"/>
      <c r="AB736" s="45"/>
      <c r="AD736" s="421" t="s">
        <v>83</v>
      </c>
      <c r="AE736" s="623">
        <v>0</v>
      </c>
      <c r="AF736" s="623"/>
      <c r="AG736" s="45"/>
      <c r="AH736" s="21"/>
      <c r="AI736" s="421" t="s">
        <v>83</v>
      </c>
      <c r="AJ736" s="647">
        <v>0</v>
      </c>
      <c r="AK736" s="648"/>
      <c r="AL736" s="21"/>
      <c r="AM736" s="21"/>
    </row>
    <row r="737" spans="1:39" ht="12.75" customHeight="1" x14ac:dyDescent="0.2">
      <c r="A737" s="21"/>
      <c r="B737" s="282"/>
      <c r="C737" s="289">
        <v>0</v>
      </c>
      <c r="D737" s="415"/>
      <c r="E737" s="289">
        <v>0</v>
      </c>
      <c r="F737" s="415"/>
      <c r="G737" s="286">
        <v>0</v>
      </c>
      <c r="H737" s="57"/>
      <c r="I737" s="79"/>
      <c r="J737" s="421" t="s">
        <v>84</v>
      </c>
      <c r="K737" s="623">
        <v>0</v>
      </c>
      <c r="L737" s="623"/>
      <c r="M737" s="45"/>
      <c r="N737" s="21"/>
      <c r="O737" s="421" t="s">
        <v>84</v>
      </c>
      <c r="P737" s="623">
        <v>0</v>
      </c>
      <c r="Q737" s="623"/>
      <c r="R737" s="45"/>
      <c r="S737" s="412"/>
      <c r="T737" s="421" t="s">
        <v>84</v>
      </c>
      <c r="U737" s="623">
        <v>0</v>
      </c>
      <c r="V737" s="623"/>
      <c r="W737" s="45"/>
      <c r="X737" s="21"/>
      <c r="Y737" s="421" t="s">
        <v>84</v>
      </c>
      <c r="Z737" s="623">
        <v>0</v>
      </c>
      <c r="AA737" s="623"/>
      <c r="AB737" s="45"/>
      <c r="AD737" s="421" t="s">
        <v>84</v>
      </c>
      <c r="AE737" s="623">
        <v>0</v>
      </c>
      <c r="AF737" s="623"/>
      <c r="AG737" s="45"/>
      <c r="AH737" s="21"/>
      <c r="AI737" s="421" t="s">
        <v>84</v>
      </c>
      <c r="AJ737" s="647">
        <v>0</v>
      </c>
      <c r="AK737" s="648"/>
      <c r="AL737" s="21"/>
      <c r="AM737" s="21"/>
    </row>
    <row r="738" spans="1:39" ht="12.75" customHeight="1" x14ac:dyDescent="0.2">
      <c r="A738" s="21"/>
      <c r="B738" s="282"/>
      <c r="C738" s="289">
        <v>0</v>
      </c>
      <c r="D738" s="415"/>
      <c r="E738" s="289">
        <v>0</v>
      </c>
      <c r="F738" s="415"/>
      <c r="G738" s="286">
        <v>0</v>
      </c>
      <c r="H738" s="57"/>
      <c r="I738" s="79"/>
      <c r="J738" s="422" t="s">
        <v>125</v>
      </c>
      <c r="K738" s="624">
        <f>K734+K735+K736-K737</f>
        <v>0</v>
      </c>
      <c r="L738" s="624"/>
      <c r="M738" s="45"/>
      <c r="N738" s="21"/>
      <c r="O738" s="422" t="s">
        <v>125</v>
      </c>
      <c r="P738" s="624">
        <f>P734+P735+P736-P737</f>
        <v>0</v>
      </c>
      <c r="Q738" s="624"/>
      <c r="R738" s="45"/>
      <c r="S738" s="412"/>
      <c r="T738" s="422" t="s">
        <v>125</v>
      </c>
      <c r="U738" s="624">
        <f>U734+U735+U736-U737</f>
        <v>0</v>
      </c>
      <c r="V738" s="624"/>
      <c r="W738" s="45"/>
      <c r="X738" s="21"/>
      <c r="Y738" s="422" t="s">
        <v>125</v>
      </c>
      <c r="Z738" s="624">
        <f>Z734+Z735+Z736-Z737</f>
        <v>0</v>
      </c>
      <c r="AA738" s="624"/>
      <c r="AB738" s="45"/>
      <c r="AD738" s="422" t="s">
        <v>125</v>
      </c>
      <c r="AE738" s="624">
        <f>AE734+AE735+AE736-AE737</f>
        <v>0</v>
      </c>
      <c r="AF738" s="624"/>
      <c r="AG738" s="45"/>
      <c r="AH738" s="21"/>
      <c r="AI738" s="422" t="s">
        <v>125</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NOVEMBRE!K741</f>
        <v>0</v>
      </c>
      <c r="L741" s="639"/>
      <c r="M741" s="640"/>
      <c r="N741" s="21"/>
      <c r="O741" s="208" t="s">
        <v>103</v>
      </c>
      <c r="P741" s="641">
        <f>NOVEMBRE!P741</f>
        <v>0</v>
      </c>
      <c r="Q741" s="639"/>
      <c r="R741" s="640"/>
      <c r="S741" s="424"/>
      <c r="T741" s="208" t="s">
        <v>308</v>
      </c>
      <c r="U741" s="641">
        <f>NOVEMBRE!U741</f>
        <v>0</v>
      </c>
      <c r="V741" s="639"/>
      <c r="W741" s="640"/>
      <c r="X741" s="21"/>
      <c r="Y741" s="208" t="s">
        <v>312</v>
      </c>
      <c r="Z741" s="641">
        <f>NOVEMBRE!Z741</f>
        <v>0</v>
      </c>
      <c r="AA741" s="639"/>
      <c r="AB741" s="640"/>
      <c r="AC741" s="21"/>
      <c r="AD741" s="208" t="s">
        <v>316</v>
      </c>
      <c r="AE741" s="641">
        <f>NOVEMBRE!AE741</f>
        <v>0</v>
      </c>
      <c r="AF741" s="639"/>
      <c r="AG741" s="640"/>
      <c r="AH741" s="37"/>
      <c r="AI741" s="208" t="s">
        <v>305</v>
      </c>
      <c r="AJ741" s="643">
        <f>NOVEMBRE!AJ741</f>
        <v>0</v>
      </c>
      <c r="AK741" s="644"/>
      <c r="AL741" s="21"/>
    </row>
    <row r="742" spans="1:39" ht="12.75" customHeight="1" x14ac:dyDescent="0.2">
      <c r="A742" s="21"/>
      <c r="B742" s="282"/>
      <c r="C742" s="289">
        <v>0</v>
      </c>
      <c r="D742" s="415"/>
      <c r="E742" s="289">
        <v>0</v>
      </c>
      <c r="F742" s="415"/>
      <c r="G742" s="286">
        <v>0</v>
      </c>
      <c r="H742" s="57"/>
      <c r="I742" s="80"/>
      <c r="J742" s="208" t="s">
        <v>79</v>
      </c>
      <c r="K742" s="641">
        <f>NOVEMBRE!K742</f>
        <v>0</v>
      </c>
      <c r="L742" s="639"/>
      <c r="M742" s="640"/>
      <c r="N742" s="21"/>
      <c r="O742" s="208" t="s">
        <v>79</v>
      </c>
      <c r="P742" s="641">
        <f>NOVEMBRE!P742</f>
        <v>0</v>
      </c>
      <c r="Q742" s="639"/>
      <c r="R742" s="640"/>
      <c r="S742" s="424"/>
      <c r="T742" s="208" t="s">
        <v>79</v>
      </c>
      <c r="U742" s="641">
        <f>NOVEMBRE!U742</f>
        <v>0</v>
      </c>
      <c r="V742" s="639"/>
      <c r="W742" s="640"/>
      <c r="X742" s="21"/>
      <c r="Y742" s="208" t="s">
        <v>79</v>
      </c>
      <c r="Z742" s="641">
        <f>NOVEMBRE!Z742</f>
        <v>0</v>
      </c>
      <c r="AA742" s="639"/>
      <c r="AB742" s="640"/>
      <c r="AC742" s="21"/>
      <c r="AD742" s="208" t="s">
        <v>79</v>
      </c>
      <c r="AE742" s="641">
        <f>NOVEMBRE!AE742</f>
        <v>0</v>
      </c>
      <c r="AF742" s="639"/>
      <c r="AG742" s="640"/>
      <c r="AH742" s="37"/>
      <c r="AI742" s="208" t="s">
        <v>79</v>
      </c>
      <c r="AJ742" s="643">
        <f>NOVEMBRE!AJ742</f>
        <v>0</v>
      </c>
      <c r="AK742" s="644"/>
      <c r="AL742" s="21"/>
    </row>
    <row r="743" spans="1:39" ht="12.75" customHeight="1" x14ac:dyDescent="0.2">
      <c r="A743" s="21"/>
      <c r="B743" s="282"/>
      <c r="C743" s="289">
        <v>0</v>
      </c>
      <c r="D743" s="415"/>
      <c r="E743" s="289">
        <v>0</v>
      </c>
      <c r="F743" s="415"/>
      <c r="G743" s="286">
        <v>0</v>
      </c>
      <c r="H743" s="57"/>
      <c r="I743" s="80"/>
      <c r="J743" s="208" t="s">
        <v>50</v>
      </c>
      <c r="K743" s="641">
        <f>NOVEMBRE!K743</f>
        <v>0</v>
      </c>
      <c r="L743" s="639"/>
      <c r="M743" s="640"/>
      <c r="N743" s="21"/>
      <c r="O743" s="208" t="s">
        <v>50</v>
      </c>
      <c r="P743" s="641">
        <f>NOVEMBRE!P743</f>
        <v>0</v>
      </c>
      <c r="Q743" s="639"/>
      <c r="R743" s="640"/>
      <c r="S743" s="424"/>
      <c r="T743" s="208" t="s">
        <v>50</v>
      </c>
      <c r="U743" s="641">
        <f>NOVEMBRE!U743</f>
        <v>0</v>
      </c>
      <c r="V743" s="639"/>
      <c r="W743" s="640"/>
      <c r="X743" s="21"/>
      <c r="Y743" s="208" t="s">
        <v>50</v>
      </c>
      <c r="Z743" s="641">
        <f>NOVEMBRE!Z743</f>
        <v>0</v>
      </c>
      <c r="AA743" s="639"/>
      <c r="AB743" s="640"/>
      <c r="AC743" s="21"/>
      <c r="AD743" s="208" t="s">
        <v>50</v>
      </c>
      <c r="AE743" s="641">
        <f>NOVEMBRE!AE743</f>
        <v>0</v>
      </c>
      <c r="AF743" s="639"/>
      <c r="AG743" s="640"/>
      <c r="AH743" s="37"/>
      <c r="AI743" s="208" t="s">
        <v>50</v>
      </c>
      <c r="AJ743" s="643">
        <f>NOVEMBRE!AJ743</f>
        <v>0</v>
      </c>
      <c r="AK743" s="644"/>
      <c r="AL743" s="21"/>
    </row>
    <row r="744" spans="1:39" ht="12.75" customHeight="1" x14ac:dyDescent="0.2">
      <c r="A744" s="21"/>
      <c r="B744" s="282"/>
      <c r="C744" s="289">
        <v>0</v>
      </c>
      <c r="D744" s="415"/>
      <c r="E744" s="289">
        <v>0</v>
      </c>
      <c r="F744" s="415"/>
      <c r="G744" s="286">
        <v>0</v>
      </c>
      <c r="H744" s="57"/>
      <c r="I744" s="80"/>
      <c r="J744" s="422" t="s">
        <v>124</v>
      </c>
      <c r="K744" s="642">
        <f>NOVEMBRE!K748</f>
        <v>0</v>
      </c>
      <c r="L744" s="642"/>
      <c r="M744" s="425"/>
      <c r="N744" s="21"/>
      <c r="O744" s="422" t="s">
        <v>124</v>
      </c>
      <c r="P744" s="642">
        <f>NOVEMBRE!P748</f>
        <v>0</v>
      </c>
      <c r="Q744" s="642"/>
      <c r="R744" s="425"/>
      <c r="S744" s="424"/>
      <c r="T744" s="422" t="s">
        <v>124</v>
      </c>
      <c r="U744" s="642">
        <f>NOVEMBRE!U748</f>
        <v>0</v>
      </c>
      <c r="V744" s="642"/>
      <c r="W744" s="425"/>
      <c r="X744" s="21"/>
      <c r="Y744" s="422" t="s">
        <v>124</v>
      </c>
      <c r="Z744" s="642">
        <f>NOVEMBRE!Z748</f>
        <v>0</v>
      </c>
      <c r="AA744" s="642"/>
      <c r="AB744" s="425"/>
      <c r="AD744" s="422" t="s">
        <v>124</v>
      </c>
      <c r="AE744" s="642">
        <f>NOVEMBRE!AE748</f>
        <v>0</v>
      </c>
      <c r="AF744" s="642"/>
      <c r="AG744" s="425"/>
      <c r="AH744" s="21"/>
      <c r="AI744" s="422" t="s">
        <v>124</v>
      </c>
      <c r="AJ744" s="645">
        <f>NOVEMBRE!AJ748</f>
        <v>0</v>
      </c>
      <c r="AK744" s="646"/>
      <c r="AL744" s="21"/>
      <c r="AM744" s="21"/>
    </row>
    <row r="745" spans="1:39" ht="12.75" customHeight="1" x14ac:dyDescent="0.2">
      <c r="A745" s="21"/>
      <c r="B745" s="282"/>
      <c r="C745" s="289">
        <v>0</v>
      </c>
      <c r="D745" s="415"/>
      <c r="E745" s="289">
        <v>0</v>
      </c>
      <c r="F745" s="415"/>
      <c r="G745" s="286">
        <v>0</v>
      </c>
      <c r="H745" s="57"/>
      <c r="I745" s="80"/>
      <c r="J745" s="421" t="s">
        <v>87</v>
      </c>
      <c r="K745" s="623">
        <v>0</v>
      </c>
      <c r="L745" s="623"/>
      <c r="M745" s="45"/>
      <c r="N745" s="21"/>
      <c r="O745" s="421" t="s">
        <v>87</v>
      </c>
      <c r="P745" s="623">
        <v>0</v>
      </c>
      <c r="Q745" s="623"/>
      <c r="R745" s="45"/>
      <c r="S745" s="424"/>
      <c r="T745" s="421" t="s">
        <v>87</v>
      </c>
      <c r="U745" s="623">
        <v>0</v>
      </c>
      <c r="V745" s="623"/>
      <c r="W745" s="45"/>
      <c r="X745" s="21"/>
      <c r="Y745" s="421" t="s">
        <v>87</v>
      </c>
      <c r="Z745" s="623">
        <v>0</v>
      </c>
      <c r="AA745" s="623"/>
      <c r="AB745" s="45"/>
      <c r="AD745" s="421" t="s">
        <v>87</v>
      </c>
      <c r="AE745" s="623">
        <v>0</v>
      </c>
      <c r="AF745" s="623"/>
      <c r="AG745" s="45"/>
      <c r="AH745" s="21"/>
      <c r="AI745" s="421" t="s">
        <v>87</v>
      </c>
      <c r="AJ745" s="647">
        <v>0</v>
      </c>
      <c r="AK745" s="648"/>
      <c r="AL745" s="21"/>
      <c r="AM745" s="21"/>
    </row>
    <row r="746" spans="1:39" ht="12.75" customHeight="1" x14ac:dyDescent="0.2">
      <c r="A746" s="21"/>
      <c r="B746" s="282"/>
      <c r="C746" s="289">
        <v>0</v>
      </c>
      <c r="D746" s="415"/>
      <c r="E746" s="289">
        <v>0</v>
      </c>
      <c r="F746" s="415"/>
      <c r="G746" s="286">
        <v>0</v>
      </c>
      <c r="H746" s="57"/>
      <c r="I746" s="83"/>
      <c r="J746" s="421" t="s">
        <v>83</v>
      </c>
      <c r="K746" s="623">
        <v>0</v>
      </c>
      <c r="L746" s="623"/>
      <c r="M746" s="45"/>
      <c r="N746" s="21"/>
      <c r="O746" s="421" t="s">
        <v>83</v>
      </c>
      <c r="P746" s="623">
        <v>0</v>
      </c>
      <c r="Q746" s="623"/>
      <c r="R746" s="45"/>
      <c r="S746" s="426"/>
      <c r="T746" s="421" t="s">
        <v>83</v>
      </c>
      <c r="U746" s="623">
        <v>0</v>
      </c>
      <c r="V746" s="623"/>
      <c r="W746" s="45"/>
      <c r="X746" s="21"/>
      <c r="Y746" s="421" t="s">
        <v>83</v>
      </c>
      <c r="Z746" s="623">
        <v>0</v>
      </c>
      <c r="AA746" s="623"/>
      <c r="AB746" s="45"/>
      <c r="AD746" s="421" t="s">
        <v>83</v>
      </c>
      <c r="AE746" s="623">
        <v>0</v>
      </c>
      <c r="AF746" s="623"/>
      <c r="AG746" s="45"/>
      <c r="AH746" s="21"/>
      <c r="AI746" s="421" t="s">
        <v>83</v>
      </c>
      <c r="AJ746" s="647">
        <v>0</v>
      </c>
      <c r="AK746" s="648"/>
      <c r="AL746" s="21"/>
      <c r="AM746" s="21"/>
    </row>
    <row r="747" spans="1:39" ht="12.75" customHeight="1" x14ac:dyDescent="0.2">
      <c r="A747" s="21"/>
      <c r="B747" s="282"/>
      <c r="C747" s="289">
        <v>0</v>
      </c>
      <c r="D747" s="415"/>
      <c r="E747" s="289">
        <v>0</v>
      </c>
      <c r="F747" s="415"/>
      <c r="G747" s="286">
        <v>0</v>
      </c>
      <c r="H747" s="57"/>
      <c r="I747" s="83"/>
      <c r="J747" s="421" t="s">
        <v>84</v>
      </c>
      <c r="K747" s="623">
        <v>0</v>
      </c>
      <c r="L747" s="623"/>
      <c r="M747" s="45"/>
      <c r="N747" s="21"/>
      <c r="O747" s="421" t="s">
        <v>84</v>
      </c>
      <c r="P747" s="623">
        <v>0</v>
      </c>
      <c r="Q747" s="623"/>
      <c r="R747" s="45"/>
      <c r="S747" s="426"/>
      <c r="T747" s="421" t="s">
        <v>84</v>
      </c>
      <c r="U747" s="623">
        <v>0</v>
      </c>
      <c r="V747" s="623"/>
      <c r="W747" s="45"/>
      <c r="X747" s="21"/>
      <c r="Y747" s="421" t="s">
        <v>84</v>
      </c>
      <c r="Z747" s="623">
        <v>0</v>
      </c>
      <c r="AA747" s="623"/>
      <c r="AB747" s="45"/>
      <c r="AD747" s="421" t="s">
        <v>84</v>
      </c>
      <c r="AE747" s="623">
        <v>0</v>
      </c>
      <c r="AF747" s="623"/>
      <c r="AG747" s="45"/>
      <c r="AH747" s="21"/>
      <c r="AI747" s="421" t="s">
        <v>84</v>
      </c>
      <c r="AJ747" s="647">
        <v>0</v>
      </c>
      <c r="AK747" s="648"/>
      <c r="AL747" s="21"/>
      <c r="AM747" s="21"/>
    </row>
    <row r="748" spans="1:39" ht="12.75" customHeight="1" x14ac:dyDescent="0.2">
      <c r="A748" s="21"/>
      <c r="B748" s="282"/>
      <c r="C748" s="289">
        <v>0</v>
      </c>
      <c r="D748" s="415"/>
      <c r="E748" s="289">
        <v>0</v>
      </c>
      <c r="F748" s="415"/>
      <c r="G748" s="286">
        <v>0</v>
      </c>
      <c r="H748" s="57"/>
      <c r="I748" s="83"/>
      <c r="J748" s="422" t="s">
        <v>125</v>
      </c>
      <c r="K748" s="624">
        <f>K744+K745+K746-K747</f>
        <v>0</v>
      </c>
      <c r="L748" s="624"/>
      <c r="M748" s="45"/>
      <c r="N748" s="21"/>
      <c r="O748" s="422" t="s">
        <v>125</v>
      </c>
      <c r="P748" s="624">
        <f>P744+P745+P746-P747</f>
        <v>0</v>
      </c>
      <c r="Q748" s="624"/>
      <c r="R748" s="45"/>
      <c r="S748" s="426"/>
      <c r="T748" s="422" t="s">
        <v>125</v>
      </c>
      <c r="U748" s="624">
        <f>U744+U745+U746-U747</f>
        <v>0</v>
      </c>
      <c r="V748" s="624"/>
      <c r="W748" s="45"/>
      <c r="X748" s="21"/>
      <c r="Y748" s="422" t="s">
        <v>125</v>
      </c>
      <c r="Z748" s="624">
        <f>Z744+Z745+Z746-Z747</f>
        <v>0</v>
      </c>
      <c r="AA748" s="624"/>
      <c r="AB748" s="45"/>
      <c r="AD748" s="422" t="s">
        <v>125</v>
      </c>
      <c r="AE748" s="624">
        <f>AE744+AE745+AE746-AE747</f>
        <v>0</v>
      </c>
      <c r="AF748" s="624"/>
      <c r="AG748" s="45"/>
      <c r="AH748" s="21"/>
      <c r="AI748" s="422" t="s">
        <v>125</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NOVEMBRE!K751</f>
        <v>0</v>
      </c>
      <c r="L751" s="639"/>
      <c r="M751" s="640"/>
      <c r="N751" s="21"/>
      <c r="O751" s="208" t="s">
        <v>104</v>
      </c>
      <c r="P751" s="641">
        <f>NOVEMBRE!P751</f>
        <v>0</v>
      </c>
      <c r="Q751" s="639"/>
      <c r="R751" s="640"/>
      <c r="S751" s="426"/>
      <c r="T751" s="208" t="s">
        <v>309</v>
      </c>
      <c r="U751" s="641">
        <f>NOVEMBRE!U751</f>
        <v>0</v>
      </c>
      <c r="V751" s="639"/>
      <c r="W751" s="640"/>
      <c r="X751" s="21"/>
      <c r="Y751" s="208" t="s">
        <v>313</v>
      </c>
      <c r="Z751" s="641">
        <f>NOVEMBRE!Z751</f>
        <v>0</v>
      </c>
      <c r="AA751" s="639"/>
      <c r="AB751" s="640"/>
      <c r="AC751" s="21"/>
      <c r="AD751" s="208" t="s">
        <v>302</v>
      </c>
      <c r="AE751" s="641">
        <f>NOVEMBRE!AE751</f>
        <v>0</v>
      </c>
      <c r="AF751" s="639"/>
      <c r="AG751" s="640"/>
      <c r="AH751" s="37"/>
      <c r="AI751" s="208" t="s">
        <v>304</v>
      </c>
      <c r="AJ751" s="643">
        <f>NOVEMBRE!AJ751</f>
        <v>0</v>
      </c>
      <c r="AK751" s="644"/>
      <c r="AL751" s="21"/>
    </row>
    <row r="752" spans="1:39" ht="12.75" customHeight="1" x14ac:dyDescent="0.2">
      <c r="A752" s="21"/>
      <c r="B752" s="282"/>
      <c r="C752" s="289">
        <v>0</v>
      </c>
      <c r="D752" s="415"/>
      <c r="E752" s="289">
        <v>0</v>
      </c>
      <c r="F752" s="415"/>
      <c r="G752" s="286">
        <v>0</v>
      </c>
      <c r="H752" s="57"/>
      <c r="I752" s="83"/>
      <c r="J752" s="208" t="s">
        <v>79</v>
      </c>
      <c r="K752" s="641">
        <f>NOVEMBRE!K752</f>
        <v>0</v>
      </c>
      <c r="L752" s="639"/>
      <c r="M752" s="640"/>
      <c r="N752" s="21"/>
      <c r="O752" s="208" t="s">
        <v>79</v>
      </c>
      <c r="P752" s="641">
        <f>NOVEMBRE!P752</f>
        <v>0</v>
      </c>
      <c r="Q752" s="639"/>
      <c r="R752" s="640"/>
      <c r="S752" s="426"/>
      <c r="T752" s="208" t="s">
        <v>79</v>
      </c>
      <c r="U752" s="641">
        <f>NOVEMBRE!U752</f>
        <v>0</v>
      </c>
      <c r="V752" s="639"/>
      <c r="W752" s="640"/>
      <c r="X752" s="21"/>
      <c r="Y752" s="208" t="s">
        <v>79</v>
      </c>
      <c r="Z752" s="641">
        <f>NOVEMBRE!Z752</f>
        <v>0</v>
      </c>
      <c r="AA752" s="639"/>
      <c r="AB752" s="640"/>
      <c r="AC752" s="21"/>
      <c r="AD752" s="208" t="s">
        <v>79</v>
      </c>
      <c r="AE752" s="641">
        <f>NOVEMBRE!AE752</f>
        <v>0</v>
      </c>
      <c r="AF752" s="639"/>
      <c r="AG752" s="640"/>
      <c r="AH752" s="37"/>
      <c r="AI752" s="208" t="s">
        <v>79</v>
      </c>
      <c r="AJ752" s="643">
        <f>NOVEMBRE!AJ752</f>
        <v>0</v>
      </c>
      <c r="AK752" s="644"/>
      <c r="AL752" s="21"/>
    </row>
    <row r="753" spans="1:39" ht="12.75" customHeight="1" x14ac:dyDescent="0.2">
      <c r="A753" s="21"/>
      <c r="B753" s="282"/>
      <c r="C753" s="289">
        <v>0</v>
      </c>
      <c r="D753" s="415"/>
      <c r="E753" s="289">
        <v>0</v>
      </c>
      <c r="F753" s="415"/>
      <c r="G753" s="286">
        <v>0</v>
      </c>
      <c r="H753" s="57"/>
      <c r="I753" s="83"/>
      <c r="J753" s="208" t="s">
        <v>50</v>
      </c>
      <c r="K753" s="641">
        <f>NOVEMBRE!K753</f>
        <v>0</v>
      </c>
      <c r="L753" s="639"/>
      <c r="M753" s="640"/>
      <c r="N753" s="21"/>
      <c r="O753" s="208" t="s">
        <v>50</v>
      </c>
      <c r="P753" s="641">
        <f>NOVEMBRE!P753</f>
        <v>0</v>
      </c>
      <c r="Q753" s="639"/>
      <c r="R753" s="640"/>
      <c r="S753" s="426"/>
      <c r="T753" s="208" t="s">
        <v>50</v>
      </c>
      <c r="U753" s="641">
        <f>NOVEMBRE!U753</f>
        <v>0</v>
      </c>
      <c r="V753" s="639"/>
      <c r="W753" s="640"/>
      <c r="X753" s="21"/>
      <c r="Y753" s="208" t="s">
        <v>50</v>
      </c>
      <c r="Z753" s="641">
        <f>NOVEMBRE!Z753</f>
        <v>0</v>
      </c>
      <c r="AA753" s="639"/>
      <c r="AB753" s="640"/>
      <c r="AC753" s="21"/>
      <c r="AD753" s="208" t="s">
        <v>50</v>
      </c>
      <c r="AE753" s="641">
        <f>NOVEMBRE!AE753</f>
        <v>0</v>
      </c>
      <c r="AF753" s="639"/>
      <c r="AG753" s="640"/>
      <c r="AH753" s="37"/>
      <c r="AI753" s="208" t="s">
        <v>50</v>
      </c>
      <c r="AJ753" s="643">
        <f>NOVEMBRE!AJ753</f>
        <v>0</v>
      </c>
      <c r="AK753" s="644"/>
      <c r="AL753" s="21"/>
    </row>
    <row r="754" spans="1:39" ht="12.75" customHeight="1" x14ac:dyDescent="0.2">
      <c r="A754" s="21"/>
      <c r="B754" s="282"/>
      <c r="C754" s="289">
        <v>0</v>
      </c>
      <c r="D754" s="415"/>
      <c r="E754" s="289">
        <v>0</v>
      </c>
      <c r="F754" s="415"/>
      <c r="G754" s="286">
        <v>0</v>
      </c>
      <c r="H754" s="57"/>
      <c r="I754" s="83"/>
      <c r="J754" s="422" t="s">
        <v>124</v>
      </c>
      <c r="K754" s="642">
        <f>NOVEMBRE!K758</f>
        <v>0</v>
      </c>
      <c r="L754" s="642"/>
      <c r="M754" s="425"/>
      <c r="N754" s="21"/>
      <c r="O754" s="422" t="s">
        <v>124</v>
      </c>
      <c r="P754" s="642">
        <f>NOVEMBRE!P758</f>
        <v>0</v>
      </c>
      <c r="Q754" s="642"/>
      <c r="R754" s="425"/>
      <c r="S754" s="426"/>
      <c r="T754" s="422" t="s">
        <v>124</v>
      </c>
      <c r="U754" s="642">
        <f>NOVEMBRE!U758</f>
        <v>0</v>
      </c>
      <c r="V754" s="642"/>
      <c r="W754" s="425"/>
      <c r="X754" s="21"/>
      <c r="Y754" s="422" t="s">
        <v>124</v>
      </c>
      <c r="Z754" s="642">
        <f>NOVEMBRE!Z758</f>
        <v>0</v>
      </c>
      <c r="AA754" s="642"/>
      <c r="AB754" s="425"/>
      <c r="AD754" s="422" t="s">
        <v>124</v>
      </c>
      <c r="AE754" s="642">
        <f>NOVEMBRE!AE758</f>
        <v>0</v>
      </c>
      <c r="AF754" s="642"/>
      <c r="AG754" s="425"/>
      <c r="AH754" s="21"/>
      <c r="AI754" s="422" t="s">
        <v>124</v>
      </c>
      <c r="AJ754" s="645">
        <f>NOVEMBRE!AJ758</f>
        <v>0</v>
      </c>
      <c r="AK754" s="646"/>
      <c r="AL754" s="21"/>
      <c r="AM754" s="21"/>
    </row>
    <row r="755" spans="1:39" ht="12.75" customHeight="1" x14ac:dyDescent="0.2">
      <c r="A755" s="21"/>
      <c r="B755" s="282"/>
      <c r="C755" s="289">
        <v>0</v>
      </c>
      <c r="D755" s="415"/>
      <c r="E755" s="289">
        <v>0</v>
      </c>
      <c r="F755" s="415"/>
      <c r="G755" s="286">
        <v>0</v>
      </c>
      <c r="H755" s="57"/>
      <c r="I755" s="83"/>
      <c r="J755" s="421" t="s">
        <v>87</v>
      </c>
      <c r="K755" s="623">
        <v>0</v>
      </c>
      <c r="L755" s="623"/>
      <c r="M755" s="45"/>
      <c r="N755" s="21"/>
      <c r="O755" s="421" t="s">
        <v>87</v>
      </c>
      <c r="P755" s="623">
        <v>0</v>
      </c>
      <c r="Q755" s="623"/>
      <c r="R755" s="45"/>
      <c r="S755" s="426"/>
      <c r="T755" s="421" t="s">
        <v>87</v>
      </c>
      <c r="U755" s="623">
        <v>0</v>
      </c>
      <c r="V755" s="623"/>
      <c r="W755" s="45"/>
      <c r="X755" s="21"/>
      <c r="Y755" s="421" t="s">
        <v>87</v>
      </c>
      <c r="Z755" s="623">
        <v>0</v>
      </c>
      <c r="AA755" s="623"/>
      <c r="AB755" s="45"/>
      <c r="AD755" s="421" t="s">
        <v>87</v>
      </c>
      <c r="AE755" s="623">
        <v>0</v>
      </c>
      <c r="AF755" s="623"/>
      <c r="AG755" s="45"/>
      <c r="AH755" s="21"/>
      <c r="AI755" s="421" t="s">
        <v>87</v>
      </c>
      <c r="AJ755" s="647">
        <v>0</v>
      </c>
      <c r="AK755" s="648"/>
      <c r="AL755" s="21"/>
      <c r="AM755" s="21"/>
    </row>
    <row r="756" spans="1:39" ht="12.75" customHeight="1" x14ac:dyDescent="0.2">
      <c r="A756" s="21"/>
      <c r="B756" s="282"/>
      <c r="C756" s="289">
        <v>0</v>
      </c>
      <c r="D756" s="415"/>
      <c r="E756" s="289">
        <v>0</v>
      </c>
      <c r="F756" s="415"/>
      <c r="G756" s="286">
        <v>0</v>
      </c>
      <c r="H756" s="57"/>
      <c r="I756" s="83"/>
      <c r="J756" s="421" t="s">
        <v>83</v>
      </c>
      <c r="K756" s="623">
        <v>0</v>
      </c>
      <c r="L756" s="623"/>
      <c r="M756" s="45"/>
      <c r="N756" s="21"/>
      <c r="O756" s="421" t="s">
        <v>83</v>
      </c>
      <c r="P756" s="623">
        <v>0</v>
      </c>
      <c r="Q756" s="623"/>
      <c r="R756" s="45"/>
      <c r="S756" s="426"/>
      <c r="T756" s="421" t="s">
        <v>83</v>
      </c>
      <c r="U756" s="623">
        <v>0</v>
      </c>
      <c r="V756" s="623"/>
      <c r="W756" s="45"/>
      <c r="X756" s="21"/>
      <c r="Y756" s="421" t="s">
        <v>83</v>
      </c>
      <c r="Z756" s="623">
        <v>0</v>
      </c>
      <c r="AA756" s="623"/>
      <c r="AB756" s="45"/>
      <c r="AD756" s="421" t="s">
        <v>83</v>
      </c>
      <c r="AE756" s="623">
        <v>0</v>
      </c>
      <c r="AF756" s="623"/>
      <c r="AG756" s="45"/>
      <c r="AH756" s="21"/>
      <c r="AI756" s="421" t="s">
        <v>83</v>
      </c>
      <c r="AJ756" s="647">
        <v>0</v>
      </c>
      <c r="AK756" s="648"/>
      <c r="AL756" s="21"/>
      <c r="AM756" s="21"/>
    </row>
    <row r="757" spans="1:39" ht="12.75" customHeight="1" x14ac:dyDescent="0.2">
      <c r="A757" s="21"/>
      <c r="B757" s="282"/>
      <c r="C757" s="289">
        <v>0</v>
      </c>
      <c r="D757" s="415"/>
      <c r="E757" s="289">
        <v>0</v>
      </c>
      <c r="F757" s="415"/>
      <c r="G757" s="286">
        <v>0</v>
      </c>
      <c r="H757" s="57"/>
      <c r="I757" s="83"/>
      <c r="J757" s="421" t="s">
        <v>84</v>
      </c>
      <c r="K757" s="623">
        <v>0</v>
      </c>
      <c r="L757" s="623"/>
      <c r="M757" s="45"/>
      <c r="N757" s="21"/>
      <c r="O757" s="421" t="s">
        <v>84</v>
      </c>
      <c r="P757" s="623">
        <v>0</v>
      </c>
      <c r="Q757" s="623"/>
      <c r="R757" s="45"/>
      <c r="S757" s="426"/>
      <c r="T757" s="421" t="s">
        <v>84</v>
      </c>
      <c r="U757" s="623">
        <v>0</v>
      </c>
      <c r="V757" s="623"/>
      <c r="W757" s="45"/>
      <c r="X757" s="21"/>
      <c r="Y757" s="421" t="s">
        <v>84</v>
      </c>
      <c r="Z757" s="623">
        <v>0</v>
      </c>
      <c r="AA757" s="623"/>
      <c r="AB757" s="45"/>
      <c r="AD757" s="421" t="s">
        <v>84</v>
      </c>
      <c r="AE757" s="623">
        <v>0</v>
      </c>
      <c r="AF757" s="623"/>
      <c r="AG757" s="45"/>
      <c r="AH757" s="21"/>
      <c r="AI757" s="421" t="s">
        <v>84</v>
      </c>
      <c r="AJ757" s="647">
        <v>0</v>
      </c>
      <c r="AK757" s="648"/>
      <c r="AL757" s="21"/>
      <c r="AM757" s="21"/>
    </row>
    <row r="758" spans="1:39" ht="12.75" customHeight="1" x14ac:dyDescent="0.2">
      <c r="A758" s="21"/>
      <c r="B758" s="282"/>
      <c r="C758" s="289">
        <v>0</v>
      </c>
      <c r="D758" s="415"/>
      <c r="E758" s="289">
        <v>0</v>
      </c>
      <c r="F758" s="415"/>
      <c r="G758" s="286">
        <v>0</v>
      </c>
      <c r="H758" s="57"/>
      <c r="I758" s="83"/>
      <c r="J758" s="422" t="s">
        <v>125</v>
      </c>
      <c r="K758" s="624">
        <f>K754+K755+K756-K757</f>
        <v>0</v>
      </c>
      <c r="L758" s="624"/>
      <c r="M758" s="45"/>
      <c r="N758" s="21"/>
      <c r="O758" s="422" t="s">
        <v>125</v>
      </c>
      <c r="P758" s="624">
        <f>P754+P755+P756-P757</f>
        <v>0</v>
      </c>
      <c r="Q758" s="624"/>
      <c r="R758" s="45"/>
      <c r="S758" s="426"/>
      <c r="T758" s="422" t="s">
        <v>125</v>
      </c>
      <c r="U758" s="624">
        <f>U754+U755+U756-U757</f>
        <v>0</v>
      </c>
      <c r="V758" s="624"/>
      <c r="W758" s="45"/>
      <c r="X758" s="21"/>
      <c r="Y758" s="422" t="s">
        <v>125</v>
      </c>
      <c r="Z758" s="624">
        <f>Z754+Z755+Z756-Z757</f>
        <v>0</v>
      </c>
      <c r="AA758" s="624"/>
      <c r="AB758" s="45"/>
      <c r="AD758" s="422" t="s">
        <v>125</v>
      </c>
      <c r="AE758" s="624">
        <f>AE754+AE755+AE756-AE757</f>
        <v>0</v>
      </c>
      <c r="AF758" s="624"/>
      <c r="AG758" s="45"/>
      <c r="AH758" s="21"/>
      <c r="AI758" s="422" t="s">
        <v>125</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NOVEMBRE!K761</f>
        <v>0</v>
      </c>
      <c r="L761" s="639"/>
      <c r="M761" s="640"/>
      <c r="N761" s="21"/>
      <c r="O761" s="208" t="s">
        <v>105</v>
      </c>
      <c r="P761" s="641">
        <f>NOVEMBRE!P761</f>
        <v>0</v>
      </c>
      <c r="Q761" s="639"/>
      <c r="R761" s="640"/>
      <c r="S761" s="426"/>
      <c r="T761" s="208" t="s">
        <v>310</v>
      </c>
      <c r="U761" s="641">
        <f>NOVEMBRE!U761</f>
        <v>0</v>
      </c>
      <c r="V761" s="639"/>
      <c r="W761" s="640"/>
      <c r="X761" s="21"/>
      <c r="Y761" s="208" t="s">
        <v>314</v>
      </c>
      <c r="Z761" s="641">
        <f>NOVEMBRE!Z761</f>
        <v>0</v>
      </c>
      <c r="AA761" s="639"/>
      <c r="AB761" s="640"/>
      <c r="AC761" s="21"/>
      <c r="AD761" s="208" t="s">
        <v>317</v>
      </c>
      <c r="AE761" s="641">
        <f>NOVEMBRE!AE761</f>
        <v>0</v>
      </c>
      <c r="AF761" s="639"/>
      <c r="AG761" s="640"/>
      <c r="AH761" s="37"/>
      <c r="AI761" s="208" t="s">
        <v>303</v>
      </c>
      <c r="AJ761" s="643">
        <f>NOVEMBRE!AJ761</f>
        <v>0</v>
      </c>
      <c r="AK761" s="644"/>
      <c r="AL761" s="21"/>
    </row>
    <row r="762" spans="1:39" ht="12.75" customHeight="1" x14ac:dyDescent="0.2">
      <c r="A762" s="21"/>
      <c r="B762" s="282"/>
      <c r="C762" s="289">
        <v>0</v>
      </c>
      <c r="D762" s="415"/>
      <c r="E762" s="289">
        <v>0</v>
      </c>
      <c r="F762" s="415"/>
      <c r="G762" s="286">
        <v>0</v>
      </c>
      <c r="H762" s="57"/>
      <c r="I762" s="83"/>
      <c r="J762" s="208" t="s">
        <v>79</v>
      </c>
      <c r="K762" s="641">
        <f>NOVEMBRE!K762</f>
        <v>0</v>
      </c>
      <c r="L762" s="639"/>
      <c r="M762" s="640"/>
      <c r="N762" s="21"/>
      <c r="O762" s="208" t="s">
        <v>79</v>
      </c>
      <c r="P762" s="641">
        <f>NOVEMBRE!P762</f>
        <v>0</v>
      </c>
      <c r="Q762" s="639"/>
      <c r="R762" s="640"/>
      <c r="S762" s="426"/>
      <c r="T762" s="208" t="s">
        <v>79</v>
      </c>
      <c r="U762" s="641">
        <f>NOVEMBRE!U762</f>
        <v>0</v>
      </c>
      <c r="V762" s="639"/>
      <c r="W762" s="640"/>
      <c r="X762" s="21"/>
      <c r="Y762" s="208" t="s">
        <v>79</v>
      </c>
      <c r="Z762" s="641">
        <f>NOVEMBRE!Z762</f>
        <v>0</v>
      </c>
      <c r="AA762" s="639"/>
      <c r="AB762" s="640"/>
      <c r="AC762" s="21"/>
      <c r="AD762" s="208" t="s">
        <v>79</v>
      </c>
      <c r="AE762" s="641">
        <f>NOVEMBRE!AE762</f>
        <v>0</v>
      </c>
      <c r="AF762" s="639"/>
      <c r="AG762" s="640"/>
      <c r="AH762" s="37"/>
      <c r="AI762" s="208" t="s">
        <v>79</v>
      </c>
      <c r="AJ762" s="643">
        <f>NOVEMBRE!AJ762</f>
        <v>0</v>
      </c>
      <c r="AK762" s="644"/>
      <c r="AL762" s="21"/>
    </row>
    <row r="763" spans="1:39" ht="12.75" customHeight="1" x14ac:dyDescent="0.2">
      <c r="A763" s="21"/>
      <c r="B763" s="282"/>
      <c r="C763" s="289">
        <v>0</v>
      </c>
      <c r="D763" s="415"/>
      <c r="E763" s="289">
        <v>0</v>
      </c>
      <c r="F763" s="415"/>
      <c r="G763" s="286">
        <v>0</v>
      </c>
      <c r="H763" s="57"/>
      <c r="I763" s="83"/>
      <c r="J763" s="208" t="s">
        <v>50</v>
      </c>
      <c r="K763" s="641">
        <f>NOVEMBRE!K763</f>
        <v>0</v>
      </c>
      <c r="L763" s="639"/>
      <c r="M763" s="640"/>
      <c r="N763" s="21"/>
      <c r="O763" s="208" t="s">
        <v>50</v>
      </c>
      <c r="P763" s="641">
        <f>NOVEMBRE!P763</f>
        <v>0</v>
      </c>
      <c r="Q763" s="639"/>
      <c r="R763" s="640"/>
      <c r="S763" s="424"/>
      <c r="T763" s="208" t="s">
        <v>50</v>
      </c>
      <c r="U763" s="641">
        <f>NOVEMBRE!U763</f>
        <v>0</v>
      </c>
      <c r="V763" s="639"/>
      <c r="W763" s="640"/>
      <c r="X763" s="21"/>
      <c r="Y763" s="208" t="s">
        <v>50</v>
      </c>
      <c r="Z763" s="641">
        <f>NOVEMBRE!Z763</f>
        <v>0</v>
      </c>
      <c r="AA763" s="639"/>
      <c r="AB763" s="640"/>
      <c r="AC763" s="21"/>
      <c r="AD763" s="208" t="s">
        <v>50</v>
      </c>
      <c r="AE763" s="641">
        <f>NOVEMBRE!AE763</f>
        <v>0</v>
      </c>
      <c r="AF763" s="639"/>
      <c r="AG763" s="640"/>
      <c r="AH763" s="37"/>
      <c r="AI763" s="208" t="s">
        <v>50</v>
      </c>
      <c r="AJ763" s="643">
        <f>NOVEMBRE!AJ763</f>
        <v>0</v>
      </c>
      <c r="AK763" s="644"/>
      <c r="AL763" s="21"/>
    </row>
    <row r="764" spans="1:39" ht="12.75" customHeight="1" x14ac:dyDescent="0.2">
      <c r="A764" s="21"/>
      <c r="B764" s="282"/>
      <c r="C764" s="289">
        <v>0</v>
      </c>
      <c r="D764" s="415"/>
      <c r="E764" s="289">
        <v>0</v>
      </c>
      <c r="F764" s="415"/>
      <c r="G764" s="286">
        <v>0</v>
      </c>
      <c r="H764" s="57"/>
      <c r="I764" s="83"/>
      <c r="J764" s="422" t="s">
        <v>124</v>
      </c>
      <c r="K764" s="624">
        <f>NOVEMBRE!K768</f>
        <v>0</v>
      </c>
      <c r="L764" s="624"/>
      <c r="M764" s="425"/>
      <c r="N764" s="21"/>
      <c r="O764" s="422" t="s">
        <v>124</v>
      </c>
      <c r="P764" s="642">
        <f>NOVEMBRE!P768</f>
        <v>0</v>
      </c>
      <c r="Q764" s="642"/>
      <c r="R764" s="425"/>
      <c r="S764" s="413"/>
      <c r="T764" s="422" t="s">
        <v>124</v>
      </c>
      <c r="U764" s="642">
        <f>NOVEMBRE!U768</f>
        <v>0</v>
      </c>
      <c r="V764" s="642"/>
      <c r="W764" s="425"/>
      <c r="X764" s="21"/>
      <c r="Y764" s="422" t="s">
        <v>124</v>
      </c>
      <c r="Z764" s="642">
        <f>NOVEMBRE!Z768</f>
        <v>0</v>
      </c>
      <c r="AA764" s="642"/>
      <c r="AB764" s="425"/>
      <c r="AD764" s="422" t="s">
        <v>124</v>
      </c>
      <c r="AE764" s="642">
        <f>NOVEMBRE!AE768</f>
        <v>0</v>
      </c>
      <c r="AF764" s="642"/>
      <c r="AG764" s="425"/>
      <c r="AH764" s="21"/>
      <c r="AI764" s="422" t="s">
        <v>124</v>
      </c>
      <c r="AJ764" s="645">
        <f>NOVEMBRE!AJ768</f>
        <v>0</v>
      </c>
      <c r="AK764" s="646"/>
      <c r="AL764" s="21"/>
      <c r="AM764" s="21"/>
    </row>
    <row r="765" spans="1:39" ht="12.75" customHeight="1" x14ac:dyDescent="0.2">
      <c r="A765" s="21"/>
      <c r="B765" s="282"/>
      <c r="C765" s="289">
        <v>0</v>
      </c>
      <c r="D765" s="415"/>
      <c r="E765" s="289">
        <v>0</v>
      </c>
      <c r="F765" s="415"/>
      <c r="G765" s="286">
        <v>0</v>
      </c>
      <c r="H765" s="57"/>
      <c r="I765" s="83"/>
      <c r="J765" s="421" t="s">
        <v>87</v>
      </c>
      <c r="K765" s="623">
        <v>0</v>
      </c>
      <c r="L765" s="623"/>
      <c r="M765" s="45"/>
      <c r="N765" s="21"/>
      <c r="O765" s="421" t="s">
        <v>87</v>
      </c>
      <c r="P765" s="623">
        <v>0</v>
      </c>
      <c r="Q765" s="623"/>
      <c r="R765" s="45"/>
      <c r="S765" s="412"/>
      <c r="T765" s="421" t="s">
        <v>87</v>
      </c>
      <c r="U765" s="623">
        <v>0</v>
      </c>
      <c r="V765" s="623"/>
      <c r="W765" s="45"/>
      <c r="X765" s="21"/>
      <c r="Y765" s="421" t="s">
        <v>87</v>
      </c>
      <c r="Z765" s="623">
        <v>0</v>
      </c>
      <c r="AA765" s="623"/>
      <c r="AB765" s="45"/>
      <c r="AD765" s="421" t="s">
        <v>87</v>
      </c>
      <c r="AE765" s="623">
        <v>0</v>
      </c>
      <c r="AF765" s="623"/>
      <c r="AG765" s="45"/>
      <c r="AH765" s="21"/>
      <c r="AI765" s="421" t="s">
        <v>87</v>
      </c>
      <c r="AJ765" s="647">
        <v>0</v>
      </c>
      <c r="AK765" s="648"/>
      <c r="AL765" s="21"/>
      <c r="AM765" s="21"/>
    </row>
    <row r="766" spans="1:39" ht="12.75" customHeight="1" x14ac:dyDescent="0.2">
      <c r="A766" s="21"/>
      <c r="B766" s="282"/>
      <c r="C766" s="289">
        <v>0</v>
      </c>
      <c r="D766" s="415"/>
      <c r="E766" s="289">
        <v>0</v>
      </c>
      <c r="F766" s="415"/>
      <c r="G766" s="286">
        <v>0</v>
      </c>
      <c r="H766" s="57"/>
      <c r="I766" s="83"/>
      <c r="J766" s="421" t="s">
        <v>83</v>
      </c>
      <c r="K766" s="623">
        <v>0</v>
      </c>
      <c r="L766" s="623"/>
      <c r="M766" s="45"/>
      <c r="N766" s="21"/>
      <c r="O766" s="421" t="s">
        <v>83</v>
      </c>
      <c r="P766" s="623">
        <v>0</v>
      </c>
      <c r="Q766" s="623"/>
      <c r="R766" s="45"/>
      <c r="S766" s="412"/>
      <c r="T766" s="421" t="s">
        <v>83</v>
      </c>
      <c r="U766" s="623">
        <v>0</v>
      </c>
      <c r="V766" s="623"/>
      <c r="W766" s="45"/>
      <c r="X766" s="21"/>
      <c r="Y766" s="421" t="s">
        <v>83</v>
      </c>
      <c r="Z766" s="623">
        <v>0</v>
      </c>
      <c r="AA766" s="623"/>
      <c r="AB766" s="45"/>
      <c r="AD766" s="421" t="s">
        <v>83</v>
      </c>
      <c r="AE766" s="623">
        <v>0</v>
      </c>
      <c r="AF766" s="623"/>
      <c r="AG766" s="45"/>
      <c r="AH766" s="21"/>
      <c r="AI766" s="421" t="s">
        <v>83</v>
      </c>
      <c r="AJ766" s="647">
        <v>0</v>
      </c>
      <c r="AK766" s="648"/>
      <c r="AL766" s="21"/>
      <c r="AM766" s="21"/>
    </row>
    <row r="767" spans="1:39" ht="12.75" customHeight="1" x14ac:dyDescent="0.2">
      <c r="A767" s="21"/>
      <c r="B767" s="282"/>
      <c r="C767" s="289">
        <v>0</v>
      </c>
      <c r="D767" s="415"/>
      <c r="E767" s="289">
        <v>0</v>
      </c>
      <c r="F767" s="415"/>
      <c r="G767" s="286">
        <v>0</v>
      </c>
      <c r="H767" s="57"/>
      <c r="I767" s="83"/>
      <c r="J767" s="421" t="s">
        <v>84</v>
      </c>
      <c r="K767" s="623">
        <v>0</v>
      </c>
      <c r="L767" s="623"/>
      <c r="M767" s="45"/>
      <c r="N767" s="21"/>
      <c r="O767" s="421" t="s">
        <v>84</v>
      </c>
      <c r="P767" s="623">
        <v>0</v>
      </c>
      <c r="Q767" s="623"/>
      <c r="R767" s="45"/>
      <c r="S767" s="412"/>
      <c r="T767" s="421" t="s">
        <v>84</v>
      </c>
      <c r="U767" s="623">
        <v>0</v>
      </c>
      <c r="V767" s="623"/>
      <c r="W767" s="45"/>
      <c r="X767" s="21"/>
      <c r="Y767" s="421" t="s">
        <v>84</v>
      </c>
      <c r="Z767" s="623">
        <v>0</v>
      </c>
      <c r="AA767" s="623"/>
      <c r="AB767" s="45"/>
      <c r="AD767" s="421" t="s">
        <v>84</v>
      </c>
      <c r="AE767" s="623">
        <v>0</v>
      </c>
      <c r="AF767" s="623"/>
      <c r="AG767" s="45"/>
      <c r="AH767" s="21"/>
      <c r="AI767" s="421" t="s">
        <v>84</v>
      </c>
      <c r="AJ767" s="647">
        <v>0</v>
      </c>
      <c r="AK767" s="648"/>
      <c r="AL767" s="21"/>
      <c r="AM767" s="21"/>
    </row>
    <row r="768" spans="1:39" ht="12.75" customHeight="1" x14ac:dyDescent="0.2">
      <c r="A768" s="21"/>
      <c r="B768" s="282"/>
      <c r="C768" s="289">
        <v>0</v>
      </c>
      <c r="D768" s="415"/>
      <c r="E768" s="289">
        <v>0</v>
      </c>
      <c r="F768" s="415"/>
      <c r="G768" s="286">
        <v>0</v>
      </c>
      <c r="H768" s="57"/>
      <c r="I768" s="83"/>
      <c r="J768" s="422" t="s">
        <v>125</v>
      </c>
      <c r="K768" s="624">
        <f>K764+K765+K766-K767</f>
        <v>0</v>
      </c>
      <c r="L768" s="624"/>
      <c r="M768" s="45"/>
      <c r="N768" s="21"/>
      <c r="O768" s="422" t="s">
        <v>125</v>
      </c>
      <c r="P768" s="624">
        <f>P764+P765+P766-P767</f>
        <v>0</v>
      </c>
      <c r="Q768" s="624"/>
      <c r="R768" s="45"/>
      <c r="S768" s="412"/>
      <c r="T768" s="422" t="s">
        <v>125</v>
      </c>
      <c r="U768" s="624">
        <f>U764+U765+U766-U767</f>
        <v>0</v>
      </c>
      <c r="V768" s="624"/>
      <c r="W768" s="45"/>
      <c r="X768" s="21"/>
      <c r="Y768" s="422" t="s">
        <v>125</v>
      </c>
      <c r="Z768" s="624">
        <f>Z764+Z765+Z766-Z767</f>
        <v>0</v>
      </c>
      <c r="AA768" s="624"/>
      <c r="AB768" s="45"/>
      <c r="AD768" s="422" t="s">
        <v>125</v>
      </c>
      <c r="AE768" s="624">
        <f>AE764+AE765+AE766-AE767</f>
        <v>0</v>
      </c>
      <c r="AF768" s="624"/>
      <c r="AG768" s="45"/>
      <c r="AH768" s="21"/>
      <c r="AI768" s="422" t="s">
        <v>125</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j/poH0/at49xJh4Xgk74GKU1Y6Yuc3+79ZmqzOIBs+kGGf8q9SShSMcj1fP5LEBjM4fc7ZstaEJ0p9rohABIbQ==" saltValue="FVQdsHSipI4kPK3eyZ5r0Q==" spinCount="100000" sheet="1" objects="1" scenarios="1" formatColumns="0" formatRows="0"/>
  <protectedRanges>
    <protectedRange sqref="D11" name="Plage1"/>
    <protectedRange sqref="I10" name="Plage1_1"/>
  </protectedRanges>
  <mergeCells count="827">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Z755:AA755"/>
    <mergeCell ref="AE755:AF755"/>
    <mergeCell ref="AJ755:AK755"/>
    <mergeCell ref="U756:V756"/>
    <mergeCell ref="Z756:AA756"/>
    <mergeCell ref="AE756:AF756"/>
    <mergeCell ref="AJ756:AK756"/>
    <mergeCell ref="U757:V757"/>
    <mergeCell ref="Z757:AA757"/>
    <mergeCell ref="AE757:AF757"/>
    <mergeCell ref="AJ757:AK757"/>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1:W741"/>
    <mergeCell ref="Z741:AB741"/>
    <mergeCell ref="AE741:AG741"/>
    <mergeCell ref="U742:W742"/>
    <mergeCell ref="Z742:AB742"/>
    <mergeCell ref="AE742:AG742"/>
    <mergeCell ref="U743:W743"/>
    <mergeCell ref="Z743:AB743"/>
    <mergeCell ref="AE743:AG743"/>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Y730:AB730"/>
    <mergeCell ref="AD730:AG730"/>
    <mergeCell ref="AI730:AK730"/>
    <mergeCell ref="U731:W731"/>
    <mergeCell ref="Z731:AB731"/>
    <mergeCell ref="AE731:AG731"/>
    <mergeCell ref="AJ731:AK731"/>
    <mergeCell ref="U732:W732"/>
    <mergeCell ref="Z732:AB732"/>
    <mergeCell ref="AE732:AG732"/>
    <mergeCell ref="AJ732:AK732"/>
    <mergeCell ref="T730:W730"/>
    <mergeCell ref="K764:L764"/>
    <mergeCell ref="P764:Q764"/>
    <mergeCell ref="K765:L765"/>
    <mergeCell ref="P765:Q765"/>
    <mergeCell ref="K766:L766"/>
    <mergeCell ref="P766:Q766"/>
    <mergeCell ref="K767:L767"/>
    <mergeCell ref="P767:Q767"/>
    <mergeCell ref="K768:L768"/>
    <mergeCell ref="P768:Q768"/>
    <mergeCell ref="K757:L757"/>
    <mergeCell ref="P757:Q757"/>
    <mergeCell ref="K758:L758"/>
    <mergeCell ref="P758:Q758"/>
    <mergeCell ref="K761:M761"/>
    <mergeCell ref="P761:R761"/>
    <mergeCell ref="K762:M762"/>
    <mergeCell ref="P762:R762"/>
    <mergeCell ref="K763:M763"/>
    <mergeCell ref="P763:R763"/>
    <mergeCell ref="K752:M752"/>
    <mergeCell ref="P752:R752"/>
    <mergeCell ref="K753:M753"/>
    <mergeCell ref="P753:R753"/>
    <mergeCell ref="K754:L754"/>
    <mergeCell ref="P754:Q754"/>
    <mergeCell ref="K755:L755"/>
    <mergeCell ref="P755:Q755"/>
    <mergeCell ref="K756:L756"/>
    <mergeCell ref="P756:Q756"/>
    <mergeCell ref="K745:L745"/>
    <mergeCell ref="P745:Q745"/>
    <mergeCell ref="K746:L746"/>
    <mergeCell ref="P746:Q746"/>
    <mergeCell ref="K747:L747"/>
    <mergeCell ref="P747:Q747"/>
    <mergeCell ref="K748:L748"/>
    <mergeCell ref="P748:Q748"/>
    <mergeCell ref="K751:M751"/>
    <mergeCell ref="P751:R751"/>
    <mergeCell ref="K738:L738"/>
    <mergeCell ref="P738:Q738"/>
    <mergeCell ref="K741:M741"/>
    <mergeCell ref="P741:R741"/>
    <mergeCell ref="K742:M742"/>
    <mergeCell ref="P742:R742"/>
    <mergeCell ref="K743:M743"/>
    <mergeCell ref="P743:R743"/>
    <mergeCell ref="K744:L744"/>
    <mergeCell ref="P744:Q744"/>
    <mergeCell ref="K733:M733"/>
    <mergeCell ref="P733:R733"/>
    <mergeCell ref="K734:L734"/>
    <mergeCell ref="P734:Q734"/>
    <mergeCell ref="K735:L735"/>
    <mergeCell ref="P735:Q735"/>
    <mergeCell ref="K736:L736"/>
    <mergeCell ref="P736:Q736"/>
    <mergeCell ref="K737:L737"/>
    <mergeCell ref="P737:Q737"/>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O699:P699"/>
    <mergeCell ref="K700:N700"/>
    <mergeCell ref="O700:P700"/>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D687:AG687"/>
    <mergeCell ref="AE688:AG688"/>
    <mergeCell ref="AE691:AF691"/>
    <mergeCell ref="AE692:AF692"/>
    <mergeCell ref="AE693:AF693"/>
    <mergeCell ref="AE694:AF694"/>
    <mergeCell ref="AE695:AF695"/>
    <mergeCell ref="AE690:AG690"/>
    <mergeCell ref="AE698:AG698"/>
    <mergeCell ref="AE689:AG689"/>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J105:K105"/>
    <mergeCell ref="J150:K150"/>
    <mergeCell ref="J465:K465"/>
    <mergeCell ref="J510:K510"/>
    <mergeCell ref="G370:I370"/>
    <mergeCell ref="P108:P110"/>
    <mergeCell ref="Q108:Q110"/>
    <mergeCell ref="R108:R110"/>
    <mergeCell ref="U468:Y468"/>
    <mergeCell ref="P4:P6"/>
    <mergeCell ref="Q4:Q6"/>
    <mergeCell ref="R4:R6"/>
    <mergeCell ref="U5:U6"/>
    <mergeCell ref="V5:V6"/>
    <mergeCell ref="W5:W6"/>
    <mergeCell ref="X5:X6"/>
    <mergeCell ref="Y5:Y6"/>
    <mergeCell ref="P423:P425"/>
    <mergeCell ref="Q423:Q425"/>
    <mergeCell ref="R423:R425"/>
    <mergeCell ref="V244:V245"/>
    <mergeCell ref="W244:W245"/>
    <mergeCell ref="X244:X245"/>
    <mergeCell ref="Y244:Y245"/>
    <mergeCell ref="U199:U200"/>
    <mergeCell ref="V199:V200"/>
    <mergeCell ref="W199:W200"/>
    <mergeCell ref="X199:X200"/>
    <mergeCell ref="Y199:Y200"/>
    <mergeCell ref="J555:K555"/>
    <mergeCell ref="J600:K600"/>
    <mergeCell ref="K691:N691"/>
    <mergeCell ref="J15:K15"/>
    <mergeCell ref="U18:Y18"/>
    <mergeCell ref="J60:K60"/>
    <mergeCell ref="U153:Y153"/>
    <mergeCell ref="U108:Y108"/>
    <mergeCell ref="U198:Y198"/>
    <mergeCell ref="U243:Y243"/>
    <mergeCell ref="U288:Y288"/>
    <mergeCell ref="U378:Y378"/>
    <mergeCell ref="U333:Y333"/>
    <mergeCell ref="L63:L65"/>
    <mergeCell ref="M63:M65"/>
    <mergeCell ref="N63:N65"/>
    <mergeCell ref="O63:O65"/>
    <mergeCell ref="P63:P65"/>
    <mergeCell ref="Q63:Q65"/>
    <mergeCell ref="R63:R65"/>
    <mergeCell ref="L108:L110"/>
    <mergeCell ref="M108:M110"/>
    <mergeCell ref="N108:N110"/>
    <mergeCell ref="O108:O110"/>
    <mergeCell ref="Y687:AB687"/>
    <mergeCell ref="U691:V691"/>
    <mergeCell ref="U692:V692"/>
    <mergeCell ref="U693:V693"/>
    <mergeCell ref="Z688:AB688"/>
    <mergeCell ref="U688:W688"/>
    <mergeCell ref="Z691:AA691"/>
    <mergeCell ref="T687:W687"/>
    <mergeCell ref="G460:I460"/>
    <mergeCell ref="G505:I505"/>
    <mergeCell ref="G550:I550"/>
    <mergeCell ref="G595:I595"/>
    <mergeCell ref="O693:P693"/>
    <mergeCell ref="K689:N689"/>
    <mergeCell ref="O689:P689"/>
    <mergeCell ref="K690:N690"/>
    <mergeCell ref="O690:P690"/>
    <mergeCell ref="G640:I640"/>
    <mergeCell ref="J645:K645"/>
    <mergeCell ref="L513:L515"/>
    <mergeCell ref="M513:M515"/>
    <mergeCell ref="N513:N515"/>
    <mergeCell ref="O513:O515"/>
    <mergeCell ref="P513:P515"/>
    <mergeCell ref="K699:N699"/>
    <mergeCell ref="Z692:AA692"/>
    <mergeCell ref="Z693:AA693"/>
    <mergeCell ref="Z694:AA694"/>
    <mergeCell ref="U698:W698"/>
    <mergeCell ref="U694:V694"/>
    <mergeCell ref="U695:V695"/>
    <mergeCell ref="Z698:AB698"/>
    <mergeCell ref="Z689:AB689"/>
    <mergeCell ref="K698:N698"/>
    <mergeCell ref="O698:P698"/>
    <mergeCell ref="O691:P691"/>
    <mergeCell ref="K692:N692"/>
    <mergeCell ref="O692:P692"/>
    <mergeCell ref="K693:N693"/>
    <mergeCell ref="U720:W720"/>
    <mergeCell ref="U719:W719"/>
    <mergeCell ref="Z720:AB720"/>
    <mergeCell ref="Z719:AB719"/>
    <mergeCell ref="U718:W718"/>
    <mergeCell ref="U715:V715"/>
    <mergeCell ref="U712:V712"/>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Z718:AB718"/>
    <mergeCell ref="U713:V713"/>
    <mergeCell ref="U725:V725"/>
    <mergeCell ref="Z721:AA721"/>
    <mergeCell ref="Z722:AA722"/>
    <mergeCell ref="Z723:AA723"/>
    <mergeCell ref="Z724:AA724"/>
    <mergeCell ref="Z725:AA725"/>
    <mergeCell ref="U721:V721"/>
    <mergeCell ref="U722:V722"/>
    <mergeCell ref="U723:V723"/>
    <mergeCell ref="U724:V724"/>
    <mergeCell ref="Z715:AA715"/>
    <mergeCell ref="Z711:AA711"/>
    <mergeCell ref="Z712:AA712"/>
    <mergeCell ref="Z714:AA714"/>
    <mergeCell ref="U710:W710"/>
    <mergeCell ref="Z710:AB710"/>
    <mergeCell ref="Z713:AA713"/>
    <mergeCell ref="U714:V714"/>
    <mergeCell ref="U699:W699"/>
    <mergeCell ref="Z699:AB699"/>
    <mergeCell ref="AE700:AG700"/>
    <mergeCell ref="AE710:AG710"/>
    <mergeCell ref="U711:V711"/>
    <mergeCell ref="Z708:AB708"/>
    <mergeCell ref="AE709:AG709"/>
    <mergeCell ref="Z709:AB709"/>
    <mergeCell ref="U709:W709"/>
    <mergeCell ref="U689:W689"/>
    <mergeCell ref="U708:W708"/>
    <mergeCell ref="AE699:AG699"/>
    <mergeCell ref="AE701:AF701"/>
    <mergeCell ref="AE702:AF702"/>
    <mergeCell ref="AE703:AF703"/>
    <mergeCell ref="AE704:AF704"/>
    <mergeCell ref="AE705:AF705"/>
    <mergeCell ref="AE708:AG708"/>
    <mergeCell ref="AC4:AC6"/>
    <mergeCell ref="AD4:AD6"/>
    <mergeCell ref="AE4:AE6"/>
    <mergeCell ref="AF4:AF6"/>
    <mergeCell ref="AG4:AG6"/>
    <mergeCell ref="AH4:AH6"/>
    <mergeCell ref="B4:B6"/>
    <mergeCell ref="C4:C6"/>
    <mergeCell ref="D4:D6"/>
    <mergeCell ref="E4:E6"/>
    <mergeCell ref="F4:F6"/>
    <mergeCell ref="L4:L6"/>
    <mergeCell ref="M4:M6"/>
    <mergeCell ref="N4:N6"/>
    <mergeCell ref="O4:O6"/>
    <mergeCell ref="U4:Y4"/>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Z4:Z6"/>
    <mergeCell ref="AA4:AA6"/>
    <mergeCell ref="AB4:AB6"/>
    <mergeCell ref="B63:B65"/>
    <mergeCell ref="C63:C65"/>
    <mergeCell ref="D63:D65"/>
    <mergeCell ref="E63:E65"/>
    <mergeCell ref="F63:F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53:L155"/>
    <mergeCell ref="M153:M155"/>
    <mergeCell ref="N153:N155"/>
    <mergeCell ref="O153:O155"/>
    <mergeCell ref="P153:P155"/>
    <mergeCell ref="Q153:Q155"/>
    <mergeCell ref="R153:R155"/>
    <mergeCell ref="L198:L200"/>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468:L470"/>
    <mergeCell ref="M468:M470"/>
    <mergeCell ref="N468:N470"/>
    <mergeCell ref="O468:O470"/>
    <mergeCell ref="P468:P470"/>
    <mergeCell ref="Q468:Q470"/>
    <mergeCell ref="R468:R470"/>
    <mergeCell ref="X64:X65"/>
    <mergeCell ref="Y64:Y65"/>
    <mergeCell ref="L423:L425"/>
    <mergeCell ref="M423:M425"/>
    <mergeCell ref="N423:N425"/>
    <mergeCell ref="O423:O425"/>
    <mergeCell ref="U154:U155"/>
    <mergeCell ref="V154:V155"/>
    <mergeCell ref="W154:W155"/>
    <mergeCell ref="X154:X155"/>
    <mergeCell ref="Y154:Y155"/>
    <mergeCell ref="U109:U110"/>
    <mergeCell ref="V109:V110"/>
    <mergeCell ref="W109:W110"/>
    <mergeCell ref="X109:X110"/>
    <mergeCell ref="Y109:Y110"/>
    <mergeCell ref="U244:U245"/>
    <mergeCell ref="Q603:Q605"/>
    <mergeCell ref="R603:R605"/>
    <mergeCell ref="L648:L650"/>
    <mergeCell ref="M648:M650"/>
    <mergeCell ref="N648:N650"/>
    <mergeCell ref="O648:O650"/>
    <mergeCell ref="P648:P650"/>
    <mergeCell ref="Q648:Q650"/>
    <mergeCell ref="R648:R650"/>
    <mergeCell ref="L603:L605"/>
    <mergeCell ref="M603:M605"/>
    <mergeCell ref="N603:N605"/>
    <mergeCell ref="O603:O605"/>
    <mergeCell ref="P603:P605"/>
    <mergeCell ref="Q513:Q515"/>
    <mergeCell ref="R513:R515"/>
    <mergeCell ref="L558:L560"/>
    <mergeCell ref="M558:M560"/>
    <mergeCell ref="N558:N560"/>
    <mergeCell ref="O558:O560"/>
    <mergeCell ref="P558:P560"/>
    <mergeCell ref="Q558:Q560"/>
    <mergeCell ref="R558:R560"/>
    <mergeCell ref="AG18:AG20"/>
    <mergeCell ref="AH18:AH20"/>
    <mergeCell ref="U19:U20"/>
    <mergeCell ref="V19:V20"/>
    <mergeCell ref="W19:W20"/>
    <mergeCell ref="X19:X20"/>
    <mergeCell ref="Y19:Y20"/>
    <mergeCell ref="U63:Y63"/>
    <mergeCell ref="Z63:Z65"/>
    <mergeCell ref="AA63:AA65"/>
    <mergeCell ref="AB63:AB65"/>
    <mergeCell ref="AC63:AC65"/>
    <mergeCell ref="AD63:AD65"/>
    <mergeCell ref="AE63:AE65"/>
    <mergeCell ref="AF63:AF65"/>
    <mergeCell ref="AG63:AG65"/>
    <mergeCell ref="AH63:AH65"/>
    <mergeCell ref="U64:U65"/>
    <mergeCell ref="V64:V65"/>
    <mergeCell ref="W64:W65"/>
    <mergeCell ref="Z108:Z110"/>
    <mergeCell ref="AA108:AA110"/>
    <mergeCell ref="AB108:AB110"/>
    <mergeCell ref="AC108:AC110"/>
    <mergeCell ref="AD108:AD110"/>
    <mergeCell ref="AE108:AE110"/>
    <mergeCell ref="AF108:AF110"/>
    <mergeCell ref="AG108:AG110"/>
    <mergeCell ref="AH108:AH110"/>
    <mergeCell ref="AD153:AD155"/>
    <mergeCell ref="AE153:AE155"/>
    <mergeCell ref="AF153:AF155"/>
    <mergeCell ref="AG153:AG155"/>
    <mergeCell ref="AH153:AH155"/>
    <mergeCell ref="Z153:Z155"/>
    <mergeCell ref="AA153:AA155"/>
    <mergeCell ref="AB153:AB155"/>
    <mergeCell ref="AC153:AC155"/>
    <mergeCell ref="Z198:Z200"/>
    <mergeCell ref="AA198:AA200"/>
    <mergeCell ref="AB198:AB200"/>
    <mergeCell ref="AC198:AC200"/>
    <mergeCell ref="AD198:AD200"/>
    <mergeCell ref="AE198:AE200"/>
    <mergeCell ref="AF198:AF200"/>
    <mergeCell ref="AG198:AG200"/>
    <mergeCell ref="AH198:AH200"/>
    <mergeCell ref="AG288:AG290"/>
    <mergeCell ref="AH288:AH290"/>
    <mergeCell ref="AD243:AD245"/>
    <mergeCell ref="AE243:AE245"/>
    <mergeCell ref="AF243:AF245"/>
    <mergeCell ref="AG243:AG245"/>
    <mergeCell ref="AH243:AH245"/>
    <mergeCell ref="Z243:Z245"/>
    <mergeCell ref="AA243:AA245"/>
    <mergeCell ref="AB243:AB245"/>
    <mergeCell ref="AC243:AC245"/>
    <mergeCell ref="X334:X335"/>
    <mergeCell ref="Y334:Y335"/>
    <mergeCell ref="U289:U290"/>
    <mergeCell ref="V289:V290"/>
    <mergeCell ref="W289:W290"/>
    <mergeCell ref="X289:X290"/>
    <mergeCell ref="Y289:Y290"/>
    <mergeCell ref="AE378:AE380"/>
    <mergeCell ref="AF378:AF380"/>
    <mergeCell ref="Z333:Z335"/>
    <mergeCell ref="AA333:AA335"/>
    <mergeCell ref="AB333:AB335"/>
    <mergeCell ref="AC333:AC335"/>
    <mergeCell ref="Z288:Z290"/>
    <mergeCell ref="AA288:AA290"/>
    <mergeCell ref="AB288:AB290"/>
    <mergeCell ref="AC288:AC290"/>
    <mergeCell ref="AD288:AD290"/>
    <mergeCell ref="AE288:AE290"/>
    <mergeCell ref="AF288:AF290"/>
    <mergeCell ref="U334:U335"/>
    <mergeCell ref="V334:V335"/>
    <mergeCell ref="W334:W335"/>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U423:Y423"/>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U513:Y513"/>
    <mergeCell ref="AE558:AE560"/>
    <mergeCell ref="AF558:AF560"/>
    <mergeCell ref="AG558:AG560"/>
    <mergeCell ref="AH558:AH560"/>
    <mergeCell ref="AD513:AD515"/>
    <mergeCell ref="AE513:AE515"/>
    <mergeCell ref="AF513:AF515"/>
    <mergeCell ref="AG513:AG515"/>
    <mergeCell ref="AH513:AH515"/>
    <mergeCell ref="AA648:AA650"/>
    <mergeCell ref="AB648:AB650"/>
    <mergeCell ref="AC648:AC650"/>
    <mergeCell ref="AD648:AD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X604:X605"/>
    <mergeCell ref="Y604:Y605"/>
    <mergeCell ref="U648:Y648"/>
    <mergeCell ref="U649:U650"/>
    <mergeCell ref="V649:V650"/>
    <mergeCell ref="W649:W650"/>
    <mergeCell ref="X649:X650"/>
    <mergeCell ref="Y649:Y650"/>
    <mergeCell ref="Z648:Z650"/>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AE648:AE65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F648:AF650"/>
    <mergeCell ref="AG648:AG650"/>
    <mergeCell ref="AH648:AH650"/>
    <mergeCell ref="AD603:AD605"/>
    <mergeCell ref="AE603:AE605"/>
    <mergeCell ref="AF603:AF605"/>
    <mergeCell ref="AG603:AG605"/>
    <mergeCell ref="AH603:AH605"/>
    <mergeCell ref="U604:U605"/>
    <mergeCell ref="V604:V605"/>
    <mergeCell ref="W604:W60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197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NOV'!J40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SUM(DÉCEMBRE!$B$7)</f>
        <v>0</v>
      </c>
      <c r="J9" s="245"/>
      <c r="K9" s="42"/>
    </row>
    <row r="10" spans="1:11" ht="15.6" customHeight="1" x14ac:dyDescent="0.2">
      <c r="A10" s="42" t="s">
        <v>205</v>
      </c>
      <c r="B10" s="42"/>
      <c r="C10" s="42"/>
      <c r="D10" s="42"/>
      <c r="E10" s="42"/>
      <c r="F10" s="42"/>
      <c r="G10" s="42"/>
      <c r="H10" s="165"/>
      <c r="I10" s="246">
        <f>SUM(DÉCEMBRE!$C$7)</f>
        <v>0</v>
      </c>
      <c r="J10" s="245"/>
      <c r="K10" s="42"/>
    </row>
    <row r="11" spans="1:11" ht="15.6" customHeight="1" x14ac:dyDescent="0.2">
      <c r="A11" s="42" t="s">
        <v>206</v>
      </c>
      <c r="B11" s="42"/>
      <c r="C11" s="42"/>
      <c r="D11" s="42"/>
      <c r="E11" s="42"/>
      <c r="F11" s="42"/>
      <c r="G11" s="42"/>
      <c r="H11" s="165"/>
      <c r="I11" s="246">
        <f>SUM(DÉCEMBRE!$D$7)</f>
        <v>0</v>
      </c>
      <c r="J11" s="245"/>
      <c r="K11" s="42"/>
    </row>
    <row r="12" spans="1:11" ht="15.6" customHeight="1" x14ac:dyDescent="0.2">
      <c r="A12" s="42" t="s">
        <v>450</v>
      </c>
      <c r="B12" s="42"/>
      <c r="C12" s="42"/>
      <c r="D12" s="42"/>
      <c r="E12" s="42"/>
      <c r="F12" s="42"/>
      <c r="G12" s="42"/>
      <c r="H12" s="165"/>
      <c r="I12" s="246">
        <f>SUM(DÉCEMBRE!$E$7)</f>
        <v>0</v>
      </c>
      <c r="J12" s="245"/>
      <c r="K12" s="42"/>
    </row>
    <row r="13" spans="1:11" ht="15.6" customHeight="1" x14ac:dyDescent="0.2">
      <c r="A13" s="42" t="s">
        <v>207</v>
      </c>
      <c r="B13" s="42"/>
      <c r="C13" s="42"/>
      <c r="D13" s="42"/>
      <c r="E13" s="42"/>
      <c r="F13" s="42"/>
      <c r="G13" s="42"/>
      <c r="H13" s="165"/>
      <c r="I13" s="246">
        <f>SUM(DÉCEMBRE!$F$7)</f>
        <v>0</v>
      </c>
      <c r="J13" s="245"/>
      <c r="K13" s="42"/>
    </row>
    <row r="14" spans="1:11" ht="15.6" customHeight="1" x14ac:dyDescent="0.2">
      <c r="A14" s="42" t="s">
        <v>208</v>
      </c>
      <c r="B14" s="42"/>
      <c r="C14" s="42"/>
      <c r="D14" s="42"/>
      <c r="E14" s="42"/>
      <c r="F14" s="42"/>
      <c r="G14" s="42"/>
      <c r="H14" s="165"/>
      <c r="I14" s="246">
        <f>SUM(DÉCEMBRE!$L$7:$O$7)</f>
        <v>0</v>
      </c>
      <c r="J14" s="245"/>
      <c r="K14" s="42"/>
    </row>
    <row r="15" spans="1:11" ht="15.6" customHeight="1" x14ac:dyDescent="0.2">
      <c r="A15" s="42"/>
      <c r="B15" s="42" t="s">
        <v>52</v>
      </c>
      <c r="C15" s="143" t="s">
        <v>209</v>
      </c>
      <c r="D15" s="42"/>
      <c r="E15" s="42"/>
      <c r="F15" s="42"/>
      <c r="G15" s="42"/>
      <c r="H15" s="165"/>
      <c r="I15" s="246">
        <f>SUM(DÉCEMBRE!$Q$7:$R$7)</f>
        <v>0</v>
      </c>
      <c r="J15" s="245"/>
      <c r="K15" s="42"/>
    </row>
    <row r="16" spans="1:11" ht="15.6" customHeight="1" thickBot="1" x14ac:dyDescent="0.25">
      <c r="A16" s="42"/>
      <c r="B16" s="42"/>
      <c r="C16" s="143" t="s">
        <v>210</v>
      </c>
      <c r="D16" s="42"/>
      <c r="E16" s="42"/>
      <c r="F16" s="42"/>
      <c r="G16" s="42"/>
      <c r="H16" s="165"/>
      <c r="I16" s="247">
        <f>SUM(DÉCEMBRE!$P$7)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SUM(DÉCEMBRE!$U$7)</f>
        <v>0</v>
      </c>
      <c r="I22" s="165"/>
      <c r="J22" s="245"/>
      <c r="K22" s="42"/>
    </row>
    <row r="23" spans="1:11" ht="15.6" customHeight="1" x14ac:dyDescent="0.2">
      <c r="A23" s="42" t="s">
        <v>216</v>
      </c>
      <c r="B23" s="42"/>
      <c r="C23" s="42"/>
      <c r="D23" s="42"/>
      <c r="E23" s="42"/>
      <c r="F23" s="42"/>
      <c r="G23" s="42"/>
      <c r="H23" s="251">
        <f>SUM(DÉCEMBRE!$V$7)</f>
        <v>0</v>
      </c>
      <c r="I23" s="165"/>
      <c r="J23" s="245"/>
      <c r="K23" s="42"/>
    </row>
    <row r="24" spans="1:11" ht="15.6" customHeight="1" thickBot="1" x14ac:dyDescent="0.25">
      <c r="A24" s="42" t="s">
        <v>217</v>
      </c>
      <c r="B24" s="42"/>
      <c r="C24" s="42"/>
      <c r="D24" s="42"/>
      <c r="E24" s="42"/>
      <c r="F24" s="42"/>
      <c r="G24" s="42"/>
      <c r="H24" s="251">
        <f>SUM(DÉCEMBRE!$W$7:'DÉCEMBRE'!$X$7)</f>
        <v>0</v>
      </c>
      <c r="I24" s="165"/>
      <c r="J24" s="245"/>
      <c r="K24" s="42"/>
    </row>
    <row r="25" spans="1:11" ht="15.6" customHeight="1" thickBot="1" x14ac:dyDescent="0.25">
      <c r="A25" s="42" t="s">
        <v>218</v>
      </c>
      <c r="B25" s="42"/>
      <c r="C25" s="42"/>
      <c r="D25" s="42"/>
      <c r="E25" s="42"/>
      <c r="F25" s="42"/>
      <c r="G25" s="42"/>
      <c r="H25" s="247">
        <f>SUM(DÉCEMBRE!$Y$7)</f>
        <v>0</v>
      </c>
      <c r="I25" s="244">
        <f>SUM(H22:H25)</f>
        <v>0</v>
      </c>
      <c r="J25" s="245"/>
      <c r="K25" s="42"/>
    </row>
    <row r="26" spans="1:11" ht="15.6" customHeight="1" x14ac:dyDescent="0.2">
      <c r="A26" s="42" t="s">
        <v>219</v>
      </c>
      <c r="B26" s="42"/>
      <c r="C26" s="42"/>
      <c r="D26" s="42"/>
      <c r="E26" s="42"/>
      <c r="F26" s="42"/>
      <c r="G26" s="42"/>
      <c r="H26" s="165"/>
      <c r="I26" s="246">
        <f>SUM(DÉCEMBRE!$Z$7)</f>
        <v>0</v>
      </c>
      <c r="J26" s="245"/>
      <c r="K26" s="42"/>
    </row>
    <row r="27" spans="1:11" ht="15.6" customHeight="1" x14ac:dyDescent="0.2">
      <c r="A27" s="42" t="s">
        <v>220</v>
      </c>
      <c r="B27" s="42"/>
      <c r="C27" s="42"/>
      <c r="D27" s="42"/>
      <c r="E27" s="42"/>
      <c r="F27" s="42"/>
      <c r="G27" s="42"/>
      <c r="H27" s="165"/>
      <c r="I27" s="246">
        <f>SUM(DÉCEMBRE!$AA$7)</f>
        <v>0</v>
      </c>
      <c r="J27" s="245"/>
      <c r="K27" s="42"/>
    </row>
    <row r="28" spans="1:11" ht="15.6" customHeight="1" x14ac:dyDescent="0.2">
      <c r="A28" s="42" t="s">
        <v>451</v>
      </c>
      <c r="B28" s="42"/>
      <c r="C28" s="42"/>
      <c r="D28" s="42"/>
      <c r="E28" s="42"/>
      <c r="F28" s="42"/>
      <c r="G28" s="42"/>
      <c r="H28" s="165"/>
      <c r="I28" s="246">
        <f>SUM(DÉCEMBRE!$AB$7)</f>
        <v>0</v>
      </c>
      <c r="J28" s="245"/>
      <c r="K28" s="42"/>
    </row>
    <row r="29" spans="1:11" ht="15.6" customHeight="1" x14ac:dyDescent="0.2">
      <c r="A29" s="42" t="s">
        <v>221</v>
      </c>
      <c r="B29" s="42"/>
      <c r="C29" s="42"/>
      <c r="D29" s="42"/>
      <c r="E29" s="42"/>
      <c r="F29" s="42"/>
      <c r="G29" s="42"/>
      <c r="H29" s="165"/>
      <c r="I29" s="246">
        <f>SUM(DÉCEMBRE!$AC$7)</f>
        <v>0</v>
      </c>
      <c r="J29" s="245"/>
      <c r="K29" s="42"/>
    </row>
    <row r="30" spans="1:11" ht="15.6" customHeight="1" x14ac:dyDescent="0.2">
      <c r="A30" s="42" t="s">
        <v>222</v>
      </c>
      <c r="B30" s="42"/>
      <c r="C30" s="42"/>
      <c r="D30" s="42"/>
      <c r="E30" s="42"/>
      <c r="F30" s="42"/>
      <c r="G30" s="42"/>
      <c r="H30" s="165"/>
      <c r="I30" s="246">
        <f>SUM(DÉCEMBRE!$AD$7)</f>
        <v>0</v>
      </c>
      <c r="J30" s="245"/>
      <c r="K30" s="42"/>
    </row>
    <row r="31" spans="1:11" ht="15.6" customHeight="1" x14ac:dyDescent="0.2">
      <c r="A31" s="42" t="s">
        <v>223</v>
      </c>
      <c r="B31" s="42"/>
      <c r="C31" s="42"/>
      <c r="D31" s="42"/>
      <c r="E31" s="42"/>
      <c r="F31" s="42"/>
      <c r="G31" s="42"/>
      <c r="H31" s="165"/>
      <c r="I31" s="246">
        <f>SUM(DÉCEMBRE!$AE$7)</f>
        <v>0</v>
      </c>
      <c r="J31" s="245"/>
      <c r="K31" s="42"/>
    </row>
    <row r="32" spans="1:11" ht="15.6" customHeight="1" x14ac:dyDescent="0.2">
      <c r="A32" s="42" t="s">
        <v>224</v>
      </c>
      <c r="B32" s="42"/>
      <c r="C32" s="42"/>
      <c r="D32" s="42"/>
      <c r="E32" s="42"/>
      <c r="F32" s="42"/>
      <c r="G32" s="42"/>
      <c r="H32" s="165"/>
      <c r="I32" s="246">
        <f>SUM(DÉCEMBRE!$AF$7)</f>
        <v>0</v>
      </c>
      <c r="J32" s="245"/>
      <c r="K32" s="42"/>
    </row>
    <row r="33" spans="1:11" ht="15.6" customHeight="1" x14ac:dyDescent="0.2">
      <c r="A33" s="42" t="s">
        <v>225</v>
      </c>
      <c r="B33" s="42"/>
      <c r="C33" s="42"/>
      <c r="D33" s="42"/>
      <c r="E33" s="42"/>
      <c r="F33" s="42"/>
      <c r="G33" s="42"/>
      <c r="H33" s="165"/>
      <c r="I33" s="246">
        <f>SUM(DÉCEMBRE!$AG$7)</f>
        <v>0</v>
      </c>
      <c r="J33" s="245"/>
      <c r="K33" s="42"/>
    </row>
    <row r="34" spans="1:11" ht="15.6" customHeight="1" x14ac:dyDescent="0.2">
      <c r="A34" s="42" t="s">
        <v>226</v>
      </c>
      <c r="B34" s="42"/>
      <c r="C34" s="42"/>
      <c r="D34" s="42"/>
      <c r="E34" s="42"/>
      <c r="F34" s="42"/>
      <c r="G34" s="42"/>
      <c r="H34" s="165"/>
      <c r="I34" s="246">
        <f>SUM(DÉCEMBRE!$AH$7)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SUM(DÉCEMBRE!$AJ$7)</f>
        <v>0</v>
      </c>
      <c r="J36" s="245"/>
      <c r="K36" s="42"/>
    </row>
    <row r="37" spans="1:11" ht="15.6" customHeight="1" thickBot="1" x14ac:dyDescent="0.25">
      <c r="A37" s="42" t="s">
        <v>228</v>
      </c>
      <c r="B37" s="42"/>
      <c r="C37" s="42"/>
      <c r="D37" s="42"/>
      <c r="E37" s="42"/>
      <c r="F37" s="42"/>
      <c r="G37" s="42"/>
      <c r="H37" s="165"/>
      <c r="I37" s="247">
        <f>SUM(DÉCEMBRE!$AK$7)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42"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UG23WR4n2yRibtyucJ2QGLt5mMZ2VmcxlIcb8XB7DNUYHwuGjVc53M78vUWBXFm6f8o4PUkf+dCCHCnceCs6A==" saltValue="eM94id4Wd0uhD+Nzvg2iG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58" t="str">
        <f>JANVIER!G10</f>
        <v xml:space="preserve">SYNDICAT DES MÉTALLOS SL </v>
      </c>
      <c r="B1" s="658"/>
      <c r="C1" s="658"/>
      <c r="D1" s="658"/>
      <c r="E1" s="658"/>
      <c r="F1" s="658"/>
      <c r="G1" s="658"/>
      <c r="H1" s="658"/>
      <c r="I1" s="658"/>
      <c r="J1" s="658"/>
      <c r="K1" s="452"/>
      <c r="L1" s="452"/>
      <c r="M1" s="452"/>
    </row>
    <row r="2" spans="1:13" s="147" customFormat="1" ht="14.45" customHeight="1" x14ac:dyDescent="0.2">
      <c r="A2" s="659" t="s">
        <v>234</v>
      </c>
      <c r="B2" s="659"/>
      <c r="C2" s="659"/>
      <c r="D2" s="659"/>
      <c r="E2" s="659"/>
      <c r="F2" s="659"/>
      <c r="G2" s="659"/>
      <c r="H2" s="659"/>
      <c r="I2" s="659"/>
      <c r="J2" s="659"/>
      <c r="K2" s="452"/>
      <c r="L2" s="452"/>
      <c r="M2" s="452"/>
    </row>
    <row r="3" spans="1:13" s="147" customFormat="1" ht="14.45" customHeight="1" x14ac:dyDescent="0.2">
      <c r="B3" s="161"/>
      <c r="C3" s="161"/>
      <c r="D3" s="161"/>
      <c r="E3" s="161"/>
      <c r="F3" s="162" t="s">
        <v>201</v>
      </c>
      <c r="G3" s="163">
        <f>JANVIER!E11</f>
        <v>0</v>
      </c>
      <c r="H3" s="187"/>
      <c r="I3" s="187"/>
      <c r="J3" s="187"/>
      <c r="K3" s="452"/>
      <c r="L3" s="452"/>
      <c r="M3" s="452"/>
    </row>
    <row r="4" spans="1:13" s="147" customFormat="1" ht="14.45" customHeight="1" x14ac:dyDescent="0.2">
      <c r="A4" s="159"/>
      <c r="B4" s="159"/>
      <c r="C4" s="159"/>
      <c r="E4" s="160"/>
      <c r="F4" s="396" t="s">
        <v>235</v>
      </c>
      <c r="G4" s="660" t="s">
        <v>245</v>
      </c>
      <c r="H4" s="660"/>
      <c r="I4" s="660"/>
      <c r="J4" s="660"/>
      <c r="K4" s="452"/>
      <c r="L4" s="452"/>
      <c r="M4" s="452"/>
    </row>
    <row r="5" spans="1:13" ht="14.45" customHeight="1" x14ac:dyDescent="0.2">
      <c r="A5" s="661" t="s">
        <v>244</v>
      </c>
      <c r="B5" s="661"/>
      <c r="C5" s="661"/>
      <c r="D5" s="661"/>
      <c r="E5" s="661"/>
      <c r="F5" s="661"/>
      <c r="G5" s="661"/>
      <c r="H5" s="661"/>
      <c r="I5" s="661"/>
      <c r="J5" s="661"/>
    </row>
    <row r="6" spans="1:13" ht="14.45" customHeight="1" x14ac:dyDescent="0.2">
      <c r="A6" s="618" t="s">
        <v>236</v>
      </c>
      <c r="B6" s="618"/>
      <c r="C6" s="618"/>
      <c r="D6" s="618"/>
      <c r="E6" s="618"/>
      <c r="F6" s="618"/>
      <c r="G6" s="618"/>
      <c r="H6" s="618"/>
      <c r="I6" s="618"/>
      <c r="J6" s="618"/>
      <c r="K6" s="454"/>
      <c r="L6" s="454"/>
      <c r="M6" s="454"/>
    </row>
    <row r="7" spans="1:13" ht="8.25" customHeight="1" thickBot="1" x14ac:dyDescent="0.25">
      <c r="A7" s="333"/>
      <c r="B7" s="333"/>
      <c r="C7" s="333"/>
      <c r="D7" s="4"/>
      <c r="E7" s="4"/>
      <c r="F7" s="4"/>
      <c r="G7" s="4"/>
      <c r="H7" s="188"/>
      <c r="I7" s="188"/>
      <c r="J7" s="188"/>
      <c r="K7" s="454"/>
      <c r="L7" s="454"/>
      <c r="M7" s="454"/>
    </row>
    <row r="8" spans="1:13" ht="14.45" customHeight="1" x14ac:dyDescent="0.2">
      <c r="A8" s="143" t="s">
        <v>298</v>
      </c>
      <c r="B8" s="143"/>
      <c r="C8" s="143"/>
      <c r="D8" s="143"/>
      <c r="E8" s="147"/>
      <c r="F8" s="4"/>
      <c r="G8" s="4"/>
      <c r="H8" s="188"/>
      <c r="I8" s="188"/>
      <c r="J8" s="167">
        <f>'RAP JAN'!J7</f>
        <v>0</v>
      </c>
      <c r="K8" s="454"/>
      <c r="L8" s="454"/>
      <c r="M8" s="454"/>
    </row>
    <row r="9" spans="1:13" ht="14.45" customHeight="1" x14ac:dyDescent="0.2">
      <c r="A9" s="127" t="s">
        <v>237</v>
      </c>
      <c r="B9" s="143"/>
      <c r="C9" s="143"/>
      <c r="D9" s="143"/>
      <c r="E9" s="147"/>
      <c r="F9" s="4"/>
      <c r="G9" s="4"/>
      <c r="H9" s="188"/>
      <c r="I9" s="189"/>
      <c r="J9" s="190" t="s">
        <v>49</v>
      </c>
      <c r="K9" s="455" t="s">
        <v>175</v>
      </c>
      <c r="L9" s="455" t="s">
        <v>187</v>
      </c>
      <c r="M9" s="455" t="s">
        <v>188</v>
      </c>
    </row>
    <row r="10" spans="1:13" ht="14.45" customHeight="1" x14ac:dyDescent="0.2">
      <c r="A10" s="143" t="s">
        <v>470</v>
      </c>
      <c r="B10" s="42"/>
      <c r="C10" s="42"/>
      <c r="D10" s="42"/>
      <c r="E10" s="147"/>
      <c r="F10" s="4"/>
      <c r="G10" s="4"/>
      <c r="H10" s="188"/>
      <c r="I10" s="191">
        <f>SUM(K10:M10)</f>
        <v>0</v>
      </c>
      <c r="J10" s="192"/>
      <c r="K10" s="456">
        <f>'RAP JAN'!I9</f>
        <v>0</v>
      </c>
      <c r="L10" s="456">
        <f>'RAP FÉV'!I9</f>
        <v>0</v>
      </c>
      <c r="M10" s="456">
        <f>'RAP MARS'!I9</f>
        <v>0</v>
      </c>
    </row>
    <row r="11" spans="1:13" ht="14.45" customHeight="1" x14ac:dyDescent="0.2">
      <c r="A11" s="143" t="s">
        <v>471</v>
      </c>
      <c r="B11" s="42"/>
      <c r="C11" s="42"/>
      <c r="D11" s="42"/>
      <c r="E11" s="147"/>
      <c r="F11" s="4"/>
      <c r="G11" s="4"/>
      <c r="H11" s="188"/>
      <c r="I11" s="193">
        <f t="shared" ref="I11:I17" si="0">SUM(K11:M11)</f>
        <v>0</v>
      </c>
      <c r="J11" s="192"/>
      <c r="K11" s="456">
        <f>'RAP JAN'!I10</f>
        <v>0</v>
      </c>
      <c r="L11" s="456">
        <f>'RAP FÉV'!I10</f>
        <v>0</v>
      </c>
      <c r="M11" s="456">
        <f>'RAP MARS'!I10</f>
        <v>0</v>
      </c>
    </row>
    <row r="12" spans="1:13" ht="14.45" customHeight="1" x14ac:dyDescent="0.2">
      <c r="A12" s="143" t="s">
        <v>472</v>
      </c>
      <c r="B12" s="42"/>
      <c r="C12" s="42"/>
      <c r="D12" s="42"/>
      <c r="E12" s="147"/>
      <c r="F12" s="4"/>
      <c r="G12" s="4"/>
      <c r="H12" s="188"/>
      <c r="I12" s="194">
        <f t="shared" si="0"/>
        <v>0</v>
      </c>
      <c r="J12" s="192"/>
      <c r="K12" s="456">
        <f>'RAP JAN'!I11</f>
        <v>0</v>
      </c>
      <c r="L12" s="456">
        <f>'RAP FÉV'!I11</f>
        <v>0</v>
      </c>
      <c r="M12" s="456">
        <f>'RAP MARS'!I11</f>
        <v>0</v>
      </c>
    </row>
    <row r="13" spans="1:13" ht="14.45" customHeight="1" x14ac:dyDescent="0.2">
      <c r="A13" s="143" t="s">
        <v>473</v>
      </c>
      <c r="B13" s="42"/>
      <c r="C13" s="42"/>
      <c r="D13" s="42"/>
      <c r="E13" s="147"/>
      <c r="F13" s="4"/>
      <c r="G13" s="4"/>
      <c r="H13" s="188"/>
      <c r="I13" s="194">
        <f t="shared" si="0"/>
        <v>0</v>
      </c>
      <c r="J13" s="192"/>
      <c r="K13" s="456">
        <f>'RAP JAN'!I12</f>
        <v>0</v>
      </c>
      <c r="L13" s="456">
        <f>'RAP FÉV'!I12</f>
        <v>0</v>
      </c>
      <c r="M13" s="456">
        <f>'RAP MARS'!I12</f>
        <v>0</v>
      </c>
    </row>
    <row r="14" spans="1:13" ht="14.45" customHeight="1" x14ac:dyDescent="0.2">
      <c r="A14" s="143" t="s">
        <v>474</v>
      </c>
      <c r="B14" s="42"/>
      <c r="C14" s="42"/>
      <c r="D14" s="42"/>
      <c r="E14" s="147"/>
      <c r="F14" s="4"/>
      <c r="G14" s="4"/>
      <c r="H14" s="188"/>
      <c r="I14" s="194">
        <f t="shared" si="0"/>
        <v>0</v>
      </c>
      <c r="J14" s="192"/>
      <c r="K14" s="456">
        <f>'RAP JAN'!I13</f>
        <v>0</v>
      </c>
      <c r="L14" s="456">
        <f>'RAP FÉV'!I13</f>
        <v>0</v>
      </c>
      <c r="M14" s="456">
        <f>'RAP MARS'!I13</f>
        <v>0</v>
      </c>
    </row>
    <row r="15" spans="1:13" ht="14.45" customHeight="1" x14ac:dyDescent="0.2">
      <c r="A15" s="143" t="s">
        <v>475</v>
      </c>
      <c r="B15" s="42"/>
      <c r="C15" s="42"/>
      <c r="D15" s="42"/>
      <c r="E15" s="147"/>
      <c r="F15" s="4"/>
      <c r="G15" s="4"/>
      <c r="H15" s="188"/>
      <c r="I15" s="194">
        <f t="shared" si="0"/>
        <v>0</v>
      </c>
      <c r="J15" s="192"/>
      <c r="K15" s="456">
        <f>'RAP JAN'!I14</f>
        <v>0</v>
      </c>
      <c r="L15" s="456">
        <f>'RAP FÉV'!I14</f>
        <v>0</v>
      </c>
      <c r="M15" s="456">
        <f>'RAP MARS'!I14</f>
        <v>0</v>
      </c>
    </row>
    <row r="16" spans="1:13" ht="14.45" customHeight="1" x14ac:dyDescent="0.2">
      <c r="A16" s="42"/>
      <c r="B16" s="42" t="s">
        <v>52</v>
      </c>
      <c r="C16" s="143" t="s">
        <v>476</v>
      </c>
      <c r="D16" s="42"/>
      <c r="E16" s="147"/>
      <c r="F16" s="4"/>
      <c r="G16" s="4"/>
      <c r="H16" s="188"/>
      <c r="I16" s="194">
        <f t="shared" si="0"/>
        <v>0</v>
      </c>
      <c r="J16" s="192"/>
      <c r="K16" s="456">
        <f>'RAP JAN'!I15</f>
        <v>0</v>
      </c>
      <c r="L16" s="456">
        <f>'RAP FÉV'!I15</f>
        <v>0</v>
      </c>
      <c r="M16" s="456">
        <f>'RAP MARS'!I15</f>
        <v>0</v>
      </c>
    </row>
    <row r="17" spans="1:13" ht="14.45" customHeight="1" thickBot="1" x14ac:dyDescent="0.25">
      <c r="A17" s="42"/>
      <c r="B17" s="42"/>
      <c r="C17" s="143" t="s">
        <v>299</v>
      </c>
      <c r="D17" s="42"/>
      <c r="E17" s="147"/>
      <c r="F17" s="4"/>
      <c r="G17" s="4"/>
      <c r="H17" s="188"/>
      <c r="I17" s="195">
        <f t="shared" si="0"/>
        <v>0</v>
      </c>
      <c r="J17" s="192"/>
      <c r="K17" s="456">
        <f>'RAP JAN'!I16</f>
        <v>0</v>
      </c>
      <c r="L17" s="456">
        <f>'RAP FÉV'!I16</f>
        <v>0</v>
      </c>
      <c r="M17" s="456">
        <f>'RAP MARS'!I16</f>
        <v>0</v>
      </c>
    </row>
    <row r="18" spans="1:13" ht="14.45" customHeight="1" x14ac:dyDescent="0.2">
      <c r="A18" s="42"/>
      <c r="B18" s="127" t="s">
        <v>300</v>
      </c>
      <c r="C18" s="42"/>
      <c r="D18" s="42"/>
      <c r="E18" s="147"/>
      <c r="F18" s="4"/>
      <c r="G18" s="4"/>
      <c r="H18" s="188"/>
      <c r="I18" s="188"/>
      <c r="J18" s="196">
        <f>SUM(I10:I17)</f>
        <v>0</v>
      </c>
      <c r="K18" s="454" t="s">
        <v>49</v>
      </c>
      <c r="L18" s="454"/>
      <c r="M18" s="454"/>
    </row>
    <row r="19" spans="1:13" ht="14.45" customHeight="1" thickBot="1" x14ac:dyDescent="0.25">
      <c r="A19" s="42"/>
      <c r="B19" s="127" t="s">
        <v>301</v>
      </c>
      <c r="C19" s="42"/>
      <c r="D19" s="42"/>
      <c r="E19" s="147"/>
      <c r="F19" s="4"/>
      <c r="G19" s="4"/>
      <c r="H19" s="188"/>
      <c r="I19" s="188"/>
      <c r="J19" s="197">
        <f>SUM(J8:J18)</f>
        <v>0</v>
      </c>
      <c r="K19" s="454"/>
      <c r="L19" s="454"/>
      <c r="M19" s="454"/>
    </row>
    <row r="20" spans="1:13" ht="14.45" customHeight="1" x14ac:dyDescent="0.2">
      <c r="A20" s="143"/>
      <c r="B20" s="143"/>
      <c r="C20" s="143"/>
      <c r="D20" s="143"/>
      <c r="E20" s="147"/>
      <c r="F20" s="4"/>
      <c r="G20" s="4"/>
      <c r="H20" s="188"/>
      <c r="I20" s="188"/>
      <c r="J20" s="198"/>
      <c r="K20" s="454"/>
      <c r="L20" s="454"/>
      <c r="M20" s="454"/>
    </row>
    <row r="21" spans="1:13" ht="14.45" customHeight="1" x14ac:dyDescent="0.2">
      <c r="A21" s="143"/>
      <c r="B21" s="127" t="s">
        <v>238</v>
      </c>
      <c r="C21" s="143"/>
      <c r="D21" s="143"/>
      <c r="E21" s="147"/>
      <c r="F21" s="4"/>
      <c r="G21" s="4"/>
      <c r="H21" s="188"/>
      <c r="I21" s="188"/>
      <c r="J21" s="192"/>
      <c r="K21" s="454"/>
      <c r="L21" s="454"/>
      <c r="M21" s="454"/>
    </row>
    <row r="22" spans="1:13" ht="14.45" customHeight="1" x14ac:dyDescent="0.2">
      <c r="A22" s="42" t="s">
        <v>214</v>
      </c>
      <c r="B22" s="42"/>
      <c r="C22" s="42"/>
      <c r="D22" s="42"/>
      <c r="E22" s="147"/>
      <c r="F22" s="4"/>
      <c r="G22" s="4"/>
      <c r="H22" s="188"/>
      <c r="I22" s="188"/>
      <c r="J22" s="192"/>
      <c r="K22" s="455" t="s">
        <v>175</v>
      </c>
      <c r="L22" s="455" t="s">
        <v>187</v>
      </c>
      <c r="M22" s="455" t="s">
        <v>188</v>
      </c>
    </row>
    <row r="23" spans="1:13" ht="14.45" customHeight="1" x14ac:dyDescent="0.2">
      <c r="A23" s="143" t="s">
        <v>477</v>
      </c>
      <c r="B23" s="42"/>
      <c r="C23" s="42"/>
      <c r="D23" s="42"/>
      <c r="E23" s="147"/>
      <c r="F23" s="4"/>
      <c r="G23" s="4"/>
      <c r="H23" s="199">
        <f>SUM(K23:M23)</f>
        <v>0</v>
      </c>
      <c r="I23" s="188"/>
      <c r="J23" s="192"/>
      <c r="K23" s="456">
        <f>'RAP JAN'!H22</f>
        <v>0</v>
      </c>
      <c r="L23" s="456">
        <f>'RAP FÉV'!H22</f>
        <v>0</v>
      </c>
      <c r="M23" s="456">
        <f>'RAP MARS'!H22</f>
        <v>0</v>
      </c>
    </row>
    <row r="24" spans="1:13" ht="14.45" customHeight="1" x14ac:dyDescent="0.2">
      <c r="A24" s="143" t="s">
        <v>478</v>
      </c>
      <c r="B24" s="42"/>
      <c r="C24" s="42"/>
      <c r="D24" s="42"/>
      <c r="E24" s="147"/>
      <c r="F24" s="4"/>
      <c r="G24" s="4"/>
      <c r="H24" s="200">
        <f>SUM(K24:M24)</f>
        <v>0</v>
      </c>
      <c r="I24" s="188"/>
      <c r="J24" s="192"/>
      <c r="K24" s="456">
        <f>'RAP JAN'!H23</f>
        <v>0</v>
      </c>
      <c r="L24" s="456">
        <f>'RAP FÉV'!H23</f>
        <v>0</v>
      </c>
      <c r="M24" s="456">
        <f>'RAP MARS'!H23</f>
        <v>0</v>
      </c>
    </row>
    <row r="25" spans="1:13" ht="14.45" customHeight="1" x14ac:dyDescent="0.2">
      <c r="A25" s="143" t="s">
        <v>479</v>
      </c>
      <c r="B25" s="42"/>
      <c r="C25" s="42"/>
      <c r="D25" s="42"/>
      <c r="E25" s="147"/>
      <c r="F25" s="4"/>
      <c r="G25" s="4"/>
      <c r="H25" s="200">
        <f>SUM(K25:M25)</f>
        <v>0</v>
      </c>
      <c r="I25" s="188"/>
      <c r="J25" s="192"/>
      <c r="K25" s="456">
        <f>'RAP JAN'!H24</f>
        <v>0</v>
      </c>
      <c r="L25" s="456">
        <f>'RAP FÉV'!H24</f>
        <v>0</v>
      </c>
      <c r="M25" s="456">
        <f>'RAP MARS'!H24</f>
        <v>0</v>
      </c>
    </row>
    <row r="26" spans="1:13" ht="14.45" customHeight="1" thickBot="1" x14ac:dyDescent="0.25">
      <c r="A26" s="143" t="s">
        <v>480</v>
      </c>
      <c r="B26" s="42"/>
      <c r="C26" s="42"/>
      <c r="D26" s="42"/>
      <c r="E26" s="147"/>
      <c r="F26" s="4"/>
      <c r="G26" s="4"/>
      <c r="H26" s="201">
        <f>SUM(K26:M26)</f>
        <v>0</v>
      </c>
      <c r="I26" s="188"/>
      <c r="J26" s="192"/>
      <c r="K26" s="456">
        <f>'RAP JAN'!H25</f>
        <v>0</v>
      </c>
      <c r="L26" s="456">
        <f>'RAP FÉV'!H25</f>
        <v>0</v>
      </c>
      <c r="M26" s="456">
        <f>'RAP MARS'!H25</f>
        <v>0</v>
      </c>
    </row>
    <row r="27" spans="1:13" ht="14.45" customHeight="1" x14ac:dyDescent="0.2">
      <c r="A27" s="143"/>
      <c r="B27" s="143" t="s">
        <v>481</v>
      </c>
      <c r="C27" s="143"/>
      <c r="D27" s="143"/>
      <c r="E27" s="147"/>
      <c r="F27" s="4"/>
      <c r="G27" s="4"/>
      <c r="H27" s="188"/>
      <c r="I27" s="202">
        <f>SUM(H23:H26)</f>
        <v>0</v>
      </c>
      <c r="J27" s="192"/>
      <c r="K27" s="455" t="s">
        <v>175</v>
      </c>
      <c r="L27" s="455" t="s">
        <v>187</v>
      </c>
      <c r="M27" s="455" t="s">
        <v>188</v>
      </c>
    </row>
    <row r="28" spans="1:13" ht="14.45" customHeight="1" x14ac:dyDescent="0.2">
      <c r="A28" s="143" t="s">
        <v>482</v>
      </c>
      <c r="B28" s="42"/>
      <c r="C28" s="42"/>
      <c r="D28" s="42"/>
      <c r="E28" s="147"/>
      <c r="F28" s="4"/>
      <c r="G28" s="4"/>
      <c r="H28" s="188"/>
      <c r="I28" s="203">
        <f>SUM(K28:M28)</f>
        <v>0</v>
      </c>
      <c r="J28" s="192"/>
      <c r="K28" s="456">
        <f>'RAP JAN'!I26</f>
        <v>0</v>
      </c>
      <c r="L28" s="456">
        <f>'RAP FÉV'!I26</f>
        <v>0</v>
      </c>
      <c r="M28" s="456">
        <f>'RAP MARS'!I26</f>
        <v>0</v>
      </c>
    </row>
    <row r="29" spans="1:13" ht="14.45" customHeight="1" x14ac:dyDescent="0.2">
      <c r="A29" s="143" t="s">
        <v>483</v>
      </c>
      <c r="B29" s="42"/>
      <c r="C29" s="42"/>
      <c r="D29" s="42"/>
      <c r="E29" s="147"/>
      <c r="F29" s="4"/>
      <c r="G29" s="4"/>
      <c r="H29" s="188"/>
      <c r="I29" s="203">
        <f t="shared" ref="I29:I39" si="1">SUM(K29:M29)</f>
        <v>0</v>
      </c>
      <c r="J29" s="192"/>
      <c r="K29" s="456">
        <f>'RAP JAN'!I27</f>
        <v>0</v>
      </c>
      <c r="L29" s="456">
        <f>'RAP FÉV'!I27</f>
        <v>0</v>
      </c>
      <c r="M29" s="456">
        <f>'RAP MARS'!I27</f>
        <v>0</v>
      </c>
    </row>
    <row r="30" spans="1:13" ht="14.45" customHeight="1" x14ac:dyDescent="0.2">
      <c r="A30" s="143" t="s">
        <v>484</v>
      </c>
      <c r="B30" s="42"/>
      <c r="C30" s="42"/>
      <c r="D30" s="42"/>
      <c r="E30" s="147"/>
      <c r="F30" s="4"/>
      <c r="G30" s="4"/>
      <c r="H30" s="188"/>
      <c r="I30" s="203">
        <f t="shared" si="1"/>
        <v>0</v>
      </c>
      <c r="J30" s="192"/>
      <c r="K30" s="456">
        <f>'RAP JAN'!I28</f>
        <v>0</v>
      </c>
      <c r="L30" s="456">
        <f>'RAP FÉV'!I28</f>
        <v>0</v>
      </c>
      <c r="M30" s="456">
        <f>'RAP MARS'!I28</f>
        <v>0</v>
      </c>
    </row>
    <row r="31" spans="1:13" ht="14.45" customHeight="1" x14ac:dyDescent="0.2">
      <c r="A31" s="143" t="s">
        <v>469</v>
      </c>
      <c r="B31" s="42"/>
      <c r="C31" s="42"/>
      <c r="D31" s="42"/>
      <c r="E31" s="147"/>
      <c r="F31" s="4"/>
      <c r="G31" s="4"/>
      <c r="H31" s="188"/>
      <c r="I31" s="203">
        <f t="shared" si="1"/>
        <v>0</v>
      </c>
      <c r="J31" s="192"/>
      <c r="K31" s="456">
        <f>'RAP JAN'!I29</f>
        <v>0</v>
      </c>
      <c r="L31" s="456">
        <f>'RAP FÉV'!I29</f>
        <v>0</v>
      </c>
      <c r="M31" s="456">
        <f>'RAP MARS'!I29</f>
        <v>0</v>
      </c>
    </row>
    <row r="32" spans="1:13" ht="14.45" customHeight="1" x14ac:dyDescent="0.2">
      <c r="A32" s="143" t="s">
        <v>468</v>
      </c>
      <c r="B32" s="42"/>
      <c r="C32" s="42"/>
      <c r="D32" s="42"/>
      <c r="E32" s="147"/>
      <c r="F32" s="4"/>
      <c r="G32" s="4"/>
      <c r="H32" s="188"/>
      <c r="I32" s="203">
        <f t="shared" si="1"/>
        <v>0</v>
      </c>
      <c r="J32" s="192"/>
      <c r="K32" s="456">
        <f>'RAP JAN'!I30</f>
        <v>0</v>
      </c>
      <c r="L32" s="456">
        <f>'RAP FÉV'!I30</f>
        <v>0</v>
      </c>
      <c r="M32" s="456">
        <f>'RAP MARS'!I30</f>
        <v>0</v>
      </c>
    </row>
    <row r="33" spans="1:13" ht="14.45" customHeight="1" x14ac:dyDescent="0.2">
      <c r="A33" s="143" t="s">
        <v>467</v>
      </c>
      <c r="B33" s="42"/>
      <c r="C33" s="42"/>
      <c r="D33" s="42"/>
      <c r="E33" s="147"/>
      <c r="F33" s="4"/>
      <c r="G33" s="4"/>
      <c r="H33" s="188"/>
      <c r="I33" s="203">
        <f t="shared" si="1"/>
        <v>0</v>
      </c>
      <c r="J33" s="192"/>
      <c r="K33" s="456">
        <f>'RAP JAN'!I31</f>
        <v>0</v>
      </c>
      <c r="L33" s="456">
        <f>'RAP FÉV'!I31</f>
        <v>0</v>
      </c>
      <c r="M33" s="456">
        <f>'RAP MARS'!I31</f>
        <v>0</v>
      </c>
    </row>
    <row r="34" spans="1:13" ht="14.45" customHeight="1" x14ac:dyDescent="0.2">
      <c r="A34" s="143" t="s">
        <v>466</v>
      </c>
      <c r="B34" s="42"/>
      <c r="C34" s="42"/>
      <c r="D34" s="42"/>
      <c r="E34" s="147"/>
      <c r="F34" s="4"/>
      <c r="G34" s="4"/>
      <c r="H34" s="188"/>
      <c r="I34" s="203">
        <f t="shared" si="1"/>
        <v>0</v>
      </c>
      <c r="J34" s="192"/>
      <c r="K34" s="456">
        <f>'RAP JAN'!I32</f>
        <v>0</v>
      </c>
      <c r="L34" s="456">
        <f>'RAP FÉV'!I32</f>
        <v>0</v>
      </c>
      <c r="M34" s="456">
        <f>'RAP MARS'!I32</f>
        <v>0</v>
      </c>
    </row>
    <row r="35" spans="1:13" ht="14.45" customHeight="1" x14ac:dyDescent="0.2">
      <c r="A35" s="143" t="s">
        <v>465</v>
      </c>
      <c r="B35" s="42"/>
      <c r="C35" s="42"/>
      <c r="D35" s="42"/>
      <c r="E35" s="147"/>
      <c r="F35" s="4"/>
      <c r="G35" s="4"/>
      <c r="H35" s="188"/>
      <c r="I35" s="203">
        <f t="shared" si="1"/>
        <v>0</v>
      </c>
      <c r="J35" s="192"/>
      <c r="K35" s="456">
        <f>'RAP JAN'!I33</f>
        <v>0</v>
      </c>
      <c r="L35" s="456">
        <f>'RAP FÉV'!I33</f>
        <v>0</v>
      </c>
      <c r="M35" s="456">
        <f>'RAP MARS'!I33</f>
        <v>0</v>
      </c>
    </row>
    <row r="36" spans="1:13" ht="14.45" customHeight="1" x14ac:dyDescent="0.2">
      <c r="A36" s="143" t="s">
        <v>464</v>
      </c>
      <c r="B36" s="42"/>
      <c r="C36" s="42"/>
      <c r="D36" s="42"/>
      <c r="E36" s="147"/>
      <c r="F36" s="4"/>
      <c r="G36" s="4"/>
      <c r="H36" s="188"/>
      <c r="I36" s="203">
        <f t="shared" si="1"/>
        <v>0</v>
      </c>
      <c r="J36" s="192"/>
      <c r="K36" s="456">
        <f>'RAP JAN'!I34</f>
        <v>0</v>
      </c>
      <c r="L36" s="456">
        <f>'RAP FÉV'!I34</f>
        <v>0</v>
      </c>
      <c r="M36" s="456">
        <f>'RAP MARS'!I34</f>
        <v>0</v>
      </c>
    </row>
    <row r="37" spans="1:13" ht="14.45" customHeight="1" x14ac:dyDescent="0.2">
      <c r="A37" s="143" t="s">
        <v>463</v>
      </c>
      <c r="B37" s="42"/>
      <c r="C37" s="42"/>
      <c r="D37" s="42"/>
      <c r="E37" s="147"/>
      <c r="F37" s="4"/>
      <c r="G37" s="4"/>
      <c r="H37" s="188"/>
      <c r="I37" s="203">
        <f t="shared" si="1"/>
        <v>0</v>
      </c>
      <c r="J37" s="192"/>
      <c r="K37" s="456">
        <f>'RAP JAN'!I35</f>
        <v>0</v>
      </c>
      <c r="L37" s="456">
        <f>'RAP FÉV'!I35</f>
        <v>0</v>
      </c>
      <c r="M37" s="456">
        <f>'RAP MARS'!I35</f>
        <v>0</v>
      </c>
    </row>
    <row r="38" spans="1:13" ht="14.45" customHeight="1" x14ac:dyDescent="0.2">
      <c r="A38" s="143" t="s">
        <v>462</v>
      </c>
      <c r="B38" s="42"/>
      <c r="C38" s="42"/>
      <c r="D38" s="42"/>
      <c r="E38" s="147"/>
      <c r="F38" s="148"/>
      <c r="G38" s="4"/>
      <c r="H38" s="188"/>
      <c r="I38" s="203">
        <f t="shared" si="1"/>
        <v>0</v>
      </c>
      <c r="J38" s="192"/>
      <c r="K38" s="456">
        <f>'RAP JAN'!I36</f>
        <v>0</v>
      </c>
      <c r="L38" s="456">
        <f>'RAP FÉV'!I36</f>
        <v>0</v>
      </c>
      <c r="M38" s="456">
        <f>'RAP MARS'!I36</f>
        <v>0</v>
      </c>
    </row>
    <row r="39" spans="1:13" ht="14.45" customHeight="1" thickBot="1" x14ac:dyDescent="0.25">
      <c r="A39" s="143" t="s">
        <v>461</v>
      </c>
      <c r="B39" s="42"/>
      <c r="C39" s="42"/>
      <c r="E39" s="147"/>
      <c r="F39" s="4"/>
      <c r="G39" s="4"/>
      <c r="H39" s="188"/>
      <c r="I39" s="195">
        <f t="shared" si="1"/>
        <v>0</v>
      </c>
      <c r="J39" s="192"/>
      <c r="K39" s="456">
        <f>'RAP JAN'!I37</f>
        <v>0</v>
      </c>
      <c r="L39" s="456">
        <f>'RAP FÉV'!I37</f>
        <v>0</v>
      </c>
      <c r="M39" s="456">
        <f>'RAP MARS'!I37</f>
        <v>0</v>
      </c>
    </row>
    <row r="40" spans="1:13" ht="14.45" customHeight="1" thickBot="1" x14ac:dyDescent="0.25">
      <c r="A40" s="143"/>
      <c r="B40" s="143"/>
      <c r="C40" s="143"/>
      <c r="D40" s="143"/>
      <c r="E40" s="147"/>
      <c r="F40" s="4"/>
      <c r="G40" s="4"/>
      <c r="H40" s="188"/>
      <c r="I40" s="188"/>
      <c r="J40" s="204"/>
      <c r="K40" s="454"/>
      <c r="L40" s="454"/>
      <c r="M40" s="454"/>
    </row>
    <row r="41" spans="1:13" ht="14.45" customHeight="1" thickTop="1" x14ac:dyDescent="0.2">
      <c r="A41" s="143"/>
      <c r="B41" s="127" t="s">
        <v>459</v>
      </c>
      <c r="C41" s="143"/>
      <c r="D41" s="143"/>
      <c r="E41" s="147"/>
      <c r="F41" s="4"/>
      <c r="G41" s="4"/>
      <c r="H41" s="188"/>
      <c r="I41" s="188"/>
      <c r="J41" s="205">
        <f>SUM(I27:I39)</f>
        <v>0</v>
      </c>
      <c r="K41" s="454"/>
      <c r="L41" s="454"/>
      <c r="M41" s="454"/>
    </row>
    <row r="42" spans="1:13" ht="14.45" customHeight="1" thickBot="1" x14ac:dyDescent="0.25">
      <c r="A42" s="127" t="s">
        <v>460</v>
      </c>
      <c r="B42" s="42"/>
      <c r="C42" s="42"/>
      <c r="D42" s="42"/>
      <c r="E42" s="147"/>
      <c r="F42" s="4"/>
      <c r="G42" s="4"/>
      <c r="H42" s="188"/>
      <c r="I42" s="188"/>
      <c r="J42" s="206">
        <f>SUM(J19-J41)</f>
        <v>0</v>
      </c>
      <c r="K42" s="454" t="s">
        <v>49</v>
      </c>
      <c r="L42" s="454"/>
      <c r="M42" s="454"/>
    </row>
    <row r="43" spans="1:13" ht="8.25" customHeight="1" thickTop="1" x14ac:dyDescent="0.2">
      <c r="A43" s="4"/>
      <c r="B43" s="4"/>
      <c r="C43" s="4"/>
      <c r="D43" s="4"/>
      <c r="E43" s="4"/>
      <c r="F43" s="4"/>
      <c r="G43" s="4"/>
      <c r="H43" s="188"/>
      <c r="I43" s="188"/>
      <c r="J43" s="207"/>
      <c r="K43" s="454"/>
      <c r="L43" s="454"/>
      <c r="M43" s="454"/>
    </row>
    <row r="44" spans="1:13" ht="14.45" customHeight="1" x14ac:dyDescent="0.2">
      <c r="A44" s="662" t="s">
        <v>239</v>
      </c>
      <c r="B44" s="662"/>
      <c r="C44" s="662"/>
      <c r="D44" s="662"/>
      <c r="E44" s="662"/>
      <c r="F44" s="662"/>
      <c r="G44" s="662"/>
      <c r="H44" s="662"/>
      <c r="I44" s="662"/>
      <c r="J44" s="662"/>
      <c r="K44" s="454"/>
      <c r="L44" s="454"/>
      <c r="M44" s="454"/>
    </row>
    <row r="45" spans="1:13" ht="8.25" customHeight="1" x14ac:dyDescent="0.2">
      <c r="A45" s="147"/>
      <c r="B45" s="147"/>
      <c r="C45" s="147"/>
      <c r="D45" s="147"/>
      <c r="E45" s="147"/>
      <c r="F45" s="4"/>
      <c r="G45" s="4"/>
      <c r="H45" s="188"/>
      <c r="I45" s="188"/>
      <c r="J45" s="188"/>
      <c r="K45" s="454"/>
      <c r="L45" s="454"/>
      <c r="M45" s="454"/>
    </row>
    <row r="46" spans="1:13" ht="14.45" customHeight="1" x14ac:dyDescent="0.2">
      <c r="A46" s="143" t="s">
        <v>240</v>
      </c>
      <c r="B46" s="147"/>
      <c r="C46" s="397" t="s">
        <v>246</v>
      </c>
      <c r="D46" s="147" t="s">
        <v>297</v>
      </c>
      <c r="E46" s="147"/>
      <c r="F46" s="663">
        <f>MARS!$O$697</f>
        <v>0</v>
      </c>
      <c r="G46" s="664"/>
      <c r="H46" s="188"/>
      <c r="I46" s="188"/>
      <c r="J46" s="188"/>
      <c r="K46" s="454"/>
      <c r="L46" s="454"/>
      <c r="M46" s="454"/>
    </row>
    <row r="47" spans="1:13" ht="14.45" customHeight="1" x14ac:dyDescent="0.2">
      <c r="A47" s="143" t="s">
        <v>457</v>
      </c>
      <c r="B47" s="147"/>
      <c r="C47" s="147"/>
      <c r="D47" s="147"/>
      <c r="E47" s="147"/>
      <c r="F47" s="665">
        <f>MARS!O698</f>
        <v>0</v>
      </c>
      <c r="G47" s="666"/>
      <c r="H47" s="188"/>
      <c r="I47" s="188"/>
      <c r="J47" s="188"/>
      <c r="K47" s="454"/>
      <c r="L47" s="454"/>
      <c r="M47" s="454"/>
    </row>
    <row r="48" spans="1:13" ht="14.45" customHeight="1" x14ac:dyDescent="0.2">
      <c r="A48" s="143" t="s">
        <v>458</v>
      </c>
      <c r="B48" s="147"/>
      <c r="C48" s="147"/>
      <c r="D48" s="147"/>
      <c r="E48" s="147"/>
      <c r="F48" s="667">
        <f>SUM(F46:F47)</f>
        <v>0</v>
      </c>
      <c r="G48" s="668"/>
      <c r="H48" s="188"/>
      <c r="I48" s="188"/>
      <c r="J48" s="188"/>
      <c r="K48" s="454"/>
      <c r="L48" s="454"/>
      <c r="M48" s="454"/>
    </row>
    <row r="49" spans="1:13" ht="14.45" customHeight="1" x14ac:dyDescent="0.2">
      <c r="A49" s="143" t="s">
        <v>296</v>
      </c>
      <c r="B49" s="147"/>
      <c r="C49" s="147"/>
      <c r="D49" s="147"/>
      <c r="E49" s="147"/>
      <c r="F49" s="669">
        <f>MARS!O699</f>
        <v>0</v>
      </c>
      <c r="G49" s="670"/>
      <c r="H49" s="188"/>
      <c r="I49" s="188"/>
      <c r="J49" s="188"/>
      <c r="K49" s="454"/>
      <c r="L49" s="454"/>
      <c r="M49" s="454"/>
    </row>
    <row r="50" spans="1:13" ht="14.45" customHeight="1" x14ac:dyDescent="0.2">
      <c r="A50" s="147"/>
      <c r="B50" s="147"/>
      <c r="C50" s="147"/>
      <c r="D50" s="143" t="s">
        <v>456</v>
      </c>
      <c r="E50" s="147"/>
      <c r="F50" s="149"/>
      <c r="G50" s="149"/>
      <c r="H50" s="672">
        <f>SUM(F48)-SUM(F49)</f>
        <v>0</v>
      </c>
      <c r="I50" s="673"/>
      <c r="J50" s="674"/>
      <c r="K50" s="454"/>
      <c r="L50" s="454"/>
      <c r="M50" s="454"/>
    </row>
    <row r="51" spans="1:13" ht="14.45" customHeight="1" x14ac:dyDescent="0.2">
      <c r="A51" s="147"/>
      <c r="B51" s="147"/>
      <c r="C51" s="147"/>
      <c r="D51" s="143" t="s">
        <v>455</v>
      </c>
      <c r="E51" s="147"/>
      <c r="F51" s="4"/>
      <c r="G51" s="4"/>
      <c r="H51" s="675">
        <f>MARS!$U$695</f>
        <v>0</v>
      </c>
      <c r="I51" s="676"/>
      <c r="J51" s="677"/>
      <c r="K51" s="454"/>
      <c r="L51" s="454"/>
      <c r="M51" s="454"/>
    </row>
    <row r="52" spans="1:13" ht="14.45" customHeight="1" x14ac:dyDescent="0.2">
      <c r="A52" s="147"/>
      <c r="B52" s="147"/>
      <c r="C52" s="147"/>
      <c r="D52" s="143" t="s">
        <v>454</v>
      </c>
      <c r="E52" s="147"/>
      <c r="F52" s="4"/>
      <c r="G52" s="4"/>
      <c r="H52" s="675">
        <f>MARS!$U$705+MARS!$U$715+MARS!$U$725+MARS!$Z$695+MARS!$Z$705+MARS!$Z$715+MARS!$Z$725+MARS!AE695+MARS!AE705+MARS!AE715+MARS!AE725+MARS!K738+MARS!K748+MARS!K758+MARS!K768+MARS!P738+MARS!P748+MARS!P758+MARS!P768+MARS!U738+MARS!U748+MARS!U758+MARS!U768+MARS!Z738+MARS!Z748+MARS!Z758+MARS!Z768+MARS!AE738+MARS!AE748+MARS!AE758+MARS!AE768+MARS!AJ738+MARS!AJ748+MARS!AJ758+MARS!AJ768</f>
        <v>0</v>
      </c>
      <c r="I52" s="676"/>
      <c r="J52" s="677"/>
      <c r="K52" s="454"/>
      <c r="L52" s="454"/>
      <c r="M52" s="454"/>
    </row>
    <row r="53" spans="1:13" ht="14.45" customHeight="1" x14ac:dyDescent="0.2">
      <c r="A53" s="147"/>
      <c r="B53" s="147"/>
      <c r="C53" s="147"/>
      <c r="D53" s="127" t="s">
        <v>453</v>
      </c>
      <c r="E53" s="147"/>
      <c r="F53" s="4"/>
      <c r="G53" s="4"/>
      <c r="H53" s="678">
        <f>SUM(H50:J52)</f>
        <v>0</v>
      </c>
      <c r="I53" s="679"/>
      <c r="J53" s="680"/>
      <c r="K53" s="454"/>
      <c r="L53" s="454"/>
      <c r="M53" s="454"/>
    </row>
    <row r="54" spans="1:13" ht="20.100000000000001" customHeight="1" x14ac:dyDescent="0.2">
      <c r="A54" s="499" t="s">
        <v>488</v>
      </c>
      <c r="B54" s="150"/>
      <c r="C54" s="150"/>
      <c r="D54" s="441"/>
      <c r="E54" s="150"/>
      <c r="F54" s="150"/>
      <c r="G54" s="150"/>
      <c r="H54" s="681" t="s">
        <v>368</v>
      </c>
      <c r="I54" s="681"/>
      <c r="J54" s="681"/>
    </row>
    <row r="55" spans="1:13" ht="14.45" customHeight="1" x14ac:dyDescent="0.2">
      <c r="A55" s="671" t="s">
        <v>241</v>
      </c>
      <c r="B55" s="671"/>
      <c r="C55" s="671"/>
      <c r="D55" s="671"/>
      <c r="E55" s="671"/>
      <c r="F55" s="671"/>
      <c r="G55" s="671"/>
      <c r="H55" s="671"/>
      <c r="I55" s="671"/>
      <c r="J55" s="671"/>
      <c r="K55" s="454"/>
      <c r="L55" s="454"/>
      <c r="M55" s="454"/>
    </row>
    <row r="56" spans="1:13" ht="14.45" customHeight="1" x14ac:dyDescent="0.2">
      <c r="A56" s="656"/>
      <c r="B56" s="656"/>
      <c r="C56" s="656"/>
      <c r="D56" s="656"/>
      <c r="E56" s="656"/>
      <c r="F56" s="656"/>
      <c r="G56" s="656"/>
      <c r="H56" s="656"/>
      <c r="I56" s="656"/>
      <c r="J56" s="656"/>
      <c r="K56" s="454"/>
      <c r="L56" s="454"/>
      <c r="M56" s="454"/>
    </row>
    <row r="57" spans="1:13" ht="14.45" customHeight="1" x14ac:dyDescent="0.2">
      <c r="A57" s="656"/>
      <c r="B57" s="656"/>
      <c r="C57" s="656"/>
      <c r="D57" s="656"/>
      <c r="E57" s="656"/>
      <c r="F57" s="656"/>
      <c r="G57" s="656"/>
      <c r="H57" s="656"/>
      <c r="I57" s="656"/>
      <c r="J57" s="656"/>
      <c r="K57" s="454"/>
      <c r="L57" s="454"/>
      <c r="M57" s="454"/>
    </row>
    <row r="58" spans="1:13" ht="14.45" customHeight="1" x14ac:dyDescent="0.2">
      <c r="A58" s="656"/>
      <c r="B58" s="656"/>
      <c r="C58" s="656"/>
      <c r="D58" s="656"/>
      <c r="E58" s="656"/>
      <c r="F58" s="656"/>
      <c r="G58" s="656"/>
      <c r="H58" s="656"/>
      <c r="I58" s="656"/>
      <c r="J58" s="656"/>
      <c r="K58" s="454"/>
      <c r="L58" s="454"/>
      <c r="M58" s="454"/>
    </row>
    <row r="59" spans="1:13" ht="14.45" customHeight="1" x14ac:dyDescent="0.2">
      <c r="A59" s="656"/>
      <c r="B59" s="656"/>
      <c r="C59" s="656"/>
      <c r="D59" s="656"/>
      <c r="E59" s="656"/>
      <c r="F59" s="656"/>
      <c r="G59" s="656"/>
      <c r="H59" s="656"/>
      <c r="I59" s="656"/>
      <c r="J59" s="656"/>
      <c r="K59" s="454"/>
      <c r="L59" s="454"/>
      <c r="M59" s="454"/>
    </row>
    <row r="60" spans="1:13" ht="8.25" customHeight="1" thickBot="1" x14ac:dyDescent="0.25">
      <c r="A60" s="442"/>
      <c r="B60" s="442"/>
      <c r="C60" s="442"/>
      <c r="D60" s="442"/>
      <c r="E60" s="442"/>
      <c r="F60" s="442"/>
      <c r="G60" s="442"/>
      <c r="H60" s="442"/>
      <c r="I60" s="442"/>
      <c r="J60" s="442"/>
      <c r="K60" s="454"/>
      <c r="L60" s="454"/>
      <c r="M60" s="454"/>
    </row>
    <row r="61" spans="1:13" ht="14.45" customHeight="1" x14ac:dyDescent="0.2">
      <c r="A61" s="657" t="s">
        <v>369</v>
      </c>
      <c r="B61" s="657"/>
      <c r="C61" s="657"/>
      <c r="D61" s="657"/>
      <c r="E61" s="657"/>
      <c r="F61" s="657"/>
      <c r="G61" s="657"/>
      <c r="H61" s="657"/>
      <c r="I61" s="657"/>
      <c r="J61" s="657"/>
      <c r="K61" s="454"/>
      <c r="L61" s="454"/>
      <c r="M61" s="454"/>
    </row>
    <row r="62" spans="1:13" ht="14.45" customHeight="1" x14ac:dyDescent="0.2">
      <c r="A62" s="42"/>
      <c r="B62" s="42"/>
      <c r="C62" s="42"/>
      <c r="D62" s="42"/>
      <c r="E62" s="42"/>
      <c r="F62" s="42"/>
      <c r="G62" s="42"/>
      <c r="H62" s="42"/>
      <c r="I62" s="42"/>
      <c r="J62" s="42"/>
      <c r="K62" s="454"/>
      <c r="L62" s="454"/>
      <c r="M62" s="454"/>
    </row>
    <row r="63" spans="1:13" ht="14.45" customHeight="1" x14ac:dyDescent="0.2">
      <c r="A63" s="655"/>
      <c r="B63" s="655"/>
      <c r="C63" s="655"/>
      <c r="D63" s="443" t="s">
        <v>242</v>
      </c>
      <c r="E63" s="42"/>
      <c r="F63" s="42"/>
      <c r="G63" s="655"/>
      <c r="H63" s="655"/>
      <c r="I63" s="655"/>
      <c r="J63" s="443" t="s">
        <v>242</v>
      </c>
      <c r="K63" s="454"/>
      <c r="L63" s="454"/>
      <c r="M63" s="454"/>
    </row>
    <row r="64" spans="1:13" ht="14.45" customHeight="1" x14ac:dyDescent="0.2">
      <c r="A64" s="42"/>
      <c r="B64" s="42"/>
      <c r="C64" s="42"/>
      <c r="D64" s="42"/>
      <c r="E64" s="42"/>
      <c r="F64" s="42"/>
      <c r="G64" s="42"/>
      <c r="H64" s="42"/>
      <c r="I64" s="42"/>
      <c r="J64" s="42"/>
      <c r="K64" s="454"/>
      <c r="L64" s="454"/>
      <c r="M64" s="454"/>
    </row>
    <row r="65" spans="1:13" ht="14.45" customHeight="1" x14ac:dyDescent="0.2">
      <c r="A65" s="655"/>
      <c r="B65" s="655"/>
      <c r="C65" s="655"/>
      <c r="D65" s="526" t="s">
        <v>3</v>
      </c>
      <c r="E65" s="42"/>
      <c r="F65" s="42"/>
      <c r="G65" s="655"/>
      <c r="H65" s="655"/>
      <c r="I65" s="655"/>
      <c r="J65" s="443" t="s">
        <v>242</v>
      </c>
      <c r="K65" s="454"/>
      <c r="L65" s="454"/>
      <c r="M65" s="454"/>
    </row>
    <row r="66" spans="1:13" ht="14.45" customHeight="1" thickBot="1" x14ac:dyDescent="0.25">
      <c r="A66" s="444"/>
      <c r="B66" s="444"/>
      <c r="C66" s="444"/>
      <c r="D66" s="444"/>
      <c r="E66" s="444"/>
      <c r="F66" s="444"/>
      <c r="G66" s="444"/>
      <c r="H66" s="444"/>
      <c r="I66" s="444"/>
      <c r="J66" s="444"/>
      <c r="K66" s="454"/>
      <c r="L66" s="454"/>
      <c r="M66" s="454"/>
    </row>
    <row r="67" spans="1:13" ht="14.45" customHeight="1" x14ac:dyDescent="0.2">
      <c r="A67" s="42"/>
      <c r="B67" s="42"/>
      <c r="C67" s="42"/>
      <c r="D67" s="42"/>
      <c r="E67" s="42"/>
      <c r="F67" s="42"/>
      <c r="G67" s="42"/>
      <c r="H67" s="42"/>
      <c r="I67" s="21"/>
      <c r="J67" s="448" t="s">
        <v>373</v>
      </c>
      <c r="K67" s="454"/>
      <c r="L67" s="454"/>
      <c r="M67" s="454"/>
    </row>
    <row r="68" spans="1:13" ht="14.45" customHeight="1" x14ac:dyDescent="0.2">
      <c r="A68" s="445" t="s">
        <v>370</v>
      </c>
      <c r="B68" s="147"/>
      <c r="C68" s="147"/>
      <c r="D68" s="147"/>
      <c r="E68" s="147"/>
      <c r="F68" s="147"/>
      <c r="G68" s="147"/>
      <c r="H68" s="147"/>
      <c r="I68" s="42"/>
      <c r="J68" s="42"/>
    </row>
    <row r="69" spans="1:13" ht="14.45" customHeight="1" x14ac:dyDescent="0.2">
      <c r="A69" s="127" t="s">
        <v>243</v>
      </c>
      <c r="B69" s="445"/>
      <c r="C69" s="445"/>
      <c r="D69" s="445"/>
      <c r="E69" s="445"/>
      <c r="F69" s="445"/>
      <c r="G69" s="147"/>
      <c r="H69" s="147"/>
      <c r="I69" s="42"/>
      <c r="J69" s="42"/>
    </row>
  </sheetData>
  <sheetProtection algorithmName="SHA-512" hashValue="Izke77XGrjDhnwu6aFU2n7DugbUX2o/xHY4YVVYQNZzqy3cd5nfpgvtGvKnFh+ZYhLafvwNSiywQp2c0iwcziw==" saltValue="SDmcpN/QNKaiocNxx5Wo3Q==" spinCount="100000" sheet="1" objects="1" scenarios="1" formatColumns="0" formatRows="0"/>
  <mergeCells count="25">
    <mergeCell ref="A55:J55"/>
    <mergeCell ref="A56:J56"/>
    <mergeCell ref="A57:J57"/>
    <mergeCell ref="A58:J58"/>
    <mergeCell ref="H50:J50"/>
    <mergeCell ref="H51:J51"/>
    <mergeCell ref="H52:J52"/>
    <mergeCell ref="H53:J53"/>
    <mergeCell ref="H54:J54"/>
    <mergeCell ref="A44:J44"/>
    <mergeCell ref="F46:G46"/>
    <mergeCell ref="F47:G47"/>
    <mergeCell ref="F48:G48"/>
    <mergeCell ref="F49:G49"/>
    <mergeCell ref="A1:J1"/>
    <mergeCell ref="A2:J2"/>
    <mergeCell ref="G4:J4"/>
    <mergeCell ref="A6:J6"/>
    <mergeCell ref="A5:J5"/>
    <mergeCell ref="A65:C65"/>
    <mergeCell ref="A63:C63"/>
    <mergeCell ref="G63:I63"/>
    <mergeCell ref="G65:I65"/>
    <mergeCell ref="A59:J59"/>
    <mergeCell ref="A61:J61"/>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58" t="str">
        <f>JANVIER!G10</f>
        <v xml:space="preserve">SYNDICAT DES MÉTALLOS SL </v>
      </c>
      <c r="B1" s="658"/>
      <c r="C1" s="658"/>
      <c r="D1" s="658"/>
      <c r="E1" s="658"/>
      <c r="F1" s="658"/>
      <c r="G1" s="658"/>
      <c r="H1" s="658"/>
      <c r="I1" s="658"/>
      <c r="J1" s="658"/>
      <c r="K1" s="458"/>
      <c r="L1" s="458"/>
      <c r="M1" s="458"/>
    </row>
    <row r="2" spans="1:13" s="147" customFormat="1" ht="14.45" customHeight="1" x14ac:dyDescent="0.2">
      <c r="A2" s="659" t="s">
        <v>234</v>
      </c>
      <c r="B2" s="659"/>
      <c r="C2" s="659"/>
      <c r="D2" s="659"/>
      <c r="E2" s="659"/>
      <c r="F2" s="659"/>
      <c r="G2" s="659"/>
      <c r="H2" s="659"/>
      <c r="I2" s="659"/>
      <c r="J2" s="659"/>
      <c r="K2" s="458"/>
      <c r="L2" s="458"/>
      <c r="M2" s="458"/>
    </row>
    <row r="3" spans="1:13" s="147" customFormat="1" ht="14.45" customHeight="1" x14ac:dyDescent="0.2">
      <c r="B3" s="157"/>
      <c r="C3" s="157"/>
      <c r="D3" s="157"/>
      <c r="E3" s="157"/>
      <c r="F3" s="162" t="s">
        <v>201</v>
      </c>
      <c r="G3" s="158">
        <f>JANVIER!E11</f>
        <v>0</v>
      </c>
      <c r="H3" s="164"/>
      <c r="I3" s="164"/>
      <c r="J3" s="164"/>
      <c r="K3" s="458"/>
      <c r="L3" s="458"/>
      <c r="M3" s="458"/>
    </row>
    <row r="4" spans="1:13" s="147" customFormat="1" ht="14.45" customHeight="1" x14ac:dyDescent="0.2">
      <c r="A4" s="159"/>
      <c r="B4" s="159"/>
      <c r="C4" s="159"/>
      <c r="E4" s="160"/>
      <c r="F4" s="396" t="s">
        <v>235</v>
      </c>
      <c r="G4" s="660" t="s">
        <v>251</v>
      </c>
      <c r="H4" s="660"/>
      <c r="I4" s="660"/>
      <c r="J4" s="398"/>
      <c r="K4" s="452"/>
      <c r="L4" s="452"/>
      <c r="M4" s="452"/>
    </row>
    <row r="5" spans="1:13" ht="14.45" customHeight="1" x14ac:dyDescent="0.2">
      <c r="A5" s="682" t="s">
        <v>247</v>
      </c>
      <c r="B5" s="682"/>
      <c r="C5" s="682"/>
      <c r="D5" s="682"/>
      <c r="E5" s="682"/>
      <c r="F5" s="682"/>
      <c r="G5" s="682"/>
      <c r="H5" s="682"/>
      <c r="I5" s="682"/>
      <c r="J5" s="682"/>
    </row>
    <row r="6" spans="1:13" ht="14.45" customHeight="1" x14ac:dyDescent="0.2">
      <c r="A6" s="618" t="s">
        <v>236</v>
      </c>
      <c r="B6" s="618"/>
      <c r="C6" s="618"/>
      <c r="D6" s="618"/>
      <c r="E6" s="618"/>
      <c r="F6" s="618"/>
      <c r="G6" s="618"/>
      <c r="H6" s="618"/>
      <c r="I6" s="618"/>
      <c r="J6" s="618"/>
      <c r="K6" s="459"/>
      <c r="L6" s="459"/>
      <c r="M6" s="459"/>
    </row>
    <row r="7" spans="1:13" ht="8.25" customHeight="1" thickBot="1" x14ac:dyDescent="0.25">
      <c r="A7" s="333"/>
      <c r="B7" s="333"/>
      <c r="C7" s="333"/>
      <c r="D7" s="42"/>
      <c r="E7" s="42"/>
      <c r="F7" s="42"/>
      <c r="G7" s="42"/>
      <c r="H7" s="165"/>
      <c r="I7" s="165"/>
      <c r="J7" s="165"/>
      <c r="K7" s="459"/>
      <c r="L7" s="459"/>
      <c r="M7" s="459"/>
    </row>
    <row r="8" spans="1:13" ht="14.45" customHeight="1" x14ac:dyDescent="0.2">
      <c r="A8" s="143" t="s">
        <v>298</v>
      </c>
      <c r="B8" s="143"/>
      <c r="C8" s="143"/>
      <c r="D8" s="143"/>
      <c r="E8" s="42"/>
      <c r="F8" s="42"/>
      <c r="G8" s="42"/>
      <c r="H8" s="165"/>
      <c r="I8" s="165"/>
      <c r="J8" s="167">
        <f>'RAP AVR'!J7</f>
        <v>0</v>
      </c>
      <c r="K8" s="459"/>
      <c r="L8" s="459"/>
      <c r="M8" s="459"/>
    </row>
    <row r="9" spans="1:13" ht="14.45" customHeight="1" x14ac:dyDescent="0.2">
      <c r="A9" s="127" t="s">
        <v>237</v>
      </c>
      <c r="B9" s="143"/>
      <c r="C9" s="143"/>
      <c r="D9" s="143"/>
      <c r="E9" s="42"/>
      <c r="F9" s="42"/>
      <c r="G9" s="42"/>
      <c r="H9" s="165"/>
      <c r="I9" s="168"/>
      <c r="J9" s="169" t="s">
        <v>49</v>
      </c>
      <c r="K9" s="455" t="s">
        <v>189</v>
      </c>
      <c r="L9" s="455" t="s">
        <v>190</v>
      </c>
      <c r="M9" s="455" t="s">
        <v>191</v>
      </c>
    </row>
    <row r="10" spans="1:13" ht="14.45" customHeight="1" x14ac:dyDescent="0.2">
      <c r="A10" s="42" t="s">
        <v>470</v>
      </c>
      <c r="B10" s="42"/>
      <c r="C10" s="42"/>
      <c r="D10" s="42"/>
      <c r="E10" s="42"/>
      <c r="F10" s="42"/>
      <c r="G10" s="42"/>
      <c r="H10" s="165"/>
      <c r="I10" s="170">
        <f t="shared" ref="I10:I17" si="0">SUM(K10:M10)</f>
        <v>0</v>
      </c>
      <c r="J10" s="171"/>
      <c r="K10" s="456">
        <f>'RAP AVR'!I9</f>
        <v>0</v>
      </c>
      <c r="L10" s="456">
        <f>'RAP MAI'!I9</f>
        <v>0</v>
      </c>
      <c r="M10" s="456">
        <f>'RAP JUIN'!I9</f>
        <v>0</v>
      </c>
    </row>
    <row r="11" spans="1:13" ht="14.45" customHeight="1" x14ac:dyDescent="0.2">
      <c r="A11" s="42" t="s">
        <v>471</v>
      </c>
      <c r="B11" s="42"/>
      <c r="C11" s="42"/>
      <c r="D11" s="42"/>
      <c r="E11" s="42"/>
      <c r="F11" s="42"/>
      <c r="G11" s="42"/>
      <c r="H11" s="165"/>
      <c r="I11" s="172">
        <f t="shared" si="0"/>
        <v>0</v>
      </c>
      <c r="J11" s="171"/>
      <c r="K11" s="456">
        <f>'RAP AVR'!I10</f>
        <v>0</v>
      </c>
      <c r="L11" s="456">
        <f>'RAP MAI'!I10</f>
        <v>0</v>
      </c>
      <c r="M11" s="456">
        <f>'RAP JUIN'!I10</f>
        <v>0</v>
      </c>
    </row>
    <row r="12" spans="1:13" ht="14.45" customHeight="1" x14ac:dyDescent="0.2">
      <c r="A12" s="42" t="s">
        <v>472</v>
      </c>
      <c r="B12" s="42"/>
      <c r="C12" s="42"/>
      <c r="D12" s="42"/>
      <c r="E12" s="42"/>
      <c r="F12" s="42"/>
      <c r="G12" s="42"/>
      <c r="H12" s="165"/>
      <c r="I12" s="173">
        <f t="shared" si="0"/>
        <v>0</v>
      </c>
      <c r="J12" s="171"/>
      <c r="K12" s="456">
        <f>'RAP AVR'!I11</f>
        <v>0</v>
      </c>
      <c r="L12" s="456">
        <f>'RAP MAI'!I11</f>
        <v>0</v>
      </c>
      <c r="M12" s="456">
        <f>'RAP JUIN'!I11</f>
        <v>0</v>
      </c>
    </row>
    <row r="13" spans="1:13" ht="14.45" customHeight="1" x14ac:dyDescent="0.2">
      <c r="A13" s="42" t="s">
        <v>473</v>
      </c>
      <c r="B13" s="42"/>
      <c r="C13" s="42"/>
      <c r="D13" s="42"/>
      <c r="E13" s="42"/>
      <c r="F13" s="42"/>
      <c r="G13" s="42"/>
      <c r="H13" s="165"/>
      <c r="I13" s="173">
        <f t="shared" si="0"/>
        <v>0</v>
      </c>
      <c r="J13" s="171"/>
      <c r="K13" s="456">
        <f>'RAP AVR'!I12</f>
        <v>0</v>
      </c>
      <c r="L13" s="456">
        <f>'RAP MAI'!I12</f>
        <v>0</v>
      </c>
      <c r="M13" s="456">
        <f>'RAP JUIN'!I12</f>
        <v>0</v>
      </c>
    </row>
    <row r="14" spans="1:13" ht="14.45" customHeight="1" x14ac:dyDescent="0.2">
      <c r="A14" s="42" t="s">
        <v>474</v>
      </c>
      <c r="B14" s="42"/>
      <c r="C14" s="42"/>
      <c r="D14" s="42"/>
      <c r="E14" s="42"/>
      <c r="F14" s="42"/>
      <c r="G14" s="42"/>
      <c r="H14" s="165"/>
      <c r="I14" s="173">
        <f t="shared" si="0"/>
        <v>0</v>
      </c>
      <c r="J14" s="171"/>
      <c r="K14" s="456">
        <f>'RAP AVR'!I13</f>
        <v>0</v>
      </c>
      <c r="L14" s="456">
        <f>'RAP MAI'!I13</f>
        <v>0</v>
      </c>
      <c r="M14" s="456">
        <f>'RAP JUIN'!I13</f>
        <v>0</v>
      </c>
    </row>
    <row r="15" spans="1:13" ht="14.45" customHeight="1" x14ac:dyDescent="0.2">
      <c r="A15" s="42" t="s">
        <v>475</v>
      </c>
      <c r="B15" s="42"/>
      <c r="C15" s="42"/>
      <c r="D15" s="42"/>
      <c r="E15" s="42"/>
      <c r="F15" s="42"/>
      <c r="G15" s="42"/>
      <c r="H15" s="165"/>
      <c r="I15" s="173">
        <f t="shared" si="0"/>
        <v>0</v>
      </c>
      <c r="J15" s="171"/>
      <c r="K15" s="456">
        <f>'RAP AVR'!I14</f>
        <v>0</v>
      </c>
      <c r="L15" s="456">
        <f>'RAP MAI'!I14</f>
        <v>0</v>
      </c>
      <c r="M15" s="456">
        <f>'RAP JUIN'!I14</f>
        <v>0</v>
      </c>
    </row>
    <row r="16" spans="1:13" ht="14.45" customHeight="1" x14ac:dyDescent="0.2">
      <c r="A16" s="42"/>
      <c r="B16" s="42" t="s">
        <v>52</v>
      </c>
      <c r="C16" s="143" t="s">
        <v>476</v>
      </c>
      <c r="D16" s="42"/>
      <c r="E16" s="42"/>
      <c r="F16" s="42"/>
      <c r="G16" s="42"/>
      <c r="H16" s="165"/>
      <c r="I16" s="173">
        <f t="shared" si="0"/>
        <v>0</v>
      </c>
      <c r="J16" s="171"/>
      <c r="K16" s="456">
        <f>'RAP AVR'!I15</f>
        <v>0</v>
      </c>
      <c r="L16" s="456">
        <f>'RAP MAI'!I15</f>
        <v>0</v>
      </c>
      <c r="M16" s="456">
        <f>'RAP JUIN'!I15</f>
        <v>0</v>
      </c>
    </row>
    <row r="17" spans="1:13" ht="14.45" customHeight="1" thickBot="1" x14ac:dyDescent="0.25">
      <c r="A17" s="42"/>
      <c r="B17" s="42"/>
      <c r="C17" s="143" t="s">
        <v>299</v>
      </c>
      <c r="D17" s="42"/>
      <c r="E17" s="42"/>
      <c r="F17" s="42"/>
      <c r="G17" s="42"/>
      <c r="H17" s="165"/>
      <c r="I17" s="174">
        <f t="shared" si="0"/>
        <v>0</v>
      </c>
      <c r="J17" s="171"/>
      <c r="K17" s="456">
        <f>'RAP AVR'!I16</f>
        <v>0</v>
      </c>
      <c r="L17" s="456">
        <f>'RAP MAI'!I16</f>
        <v>0</v>
      </c>
      <c r="M17" s="456">
        <f>'RAP JUIN'!I16</f>
        <v>0</v>
      </c>
    </row>
    <row r="18" spans="1:13" ht="14.45" customHeight="1" x14ac:dyDescent="0.2">
      <c r="A18" s="42"/>
      <c r="B18" s="127" t="s">
        <v>300</v>
      </c>
      <c r="C18" s="42"/>
      <c r="D18" s="42"/>
      <c r="E18" s="42"/>
      <c r="F18" s="42"/>
      <c r="G18" s="42"/>
      <c r="H18" s="165"/>
      <c r="I18" s="165"/>
      <c r="J18" s="175">
        <f>SUM(I10:I17)</f>
        <v>0</v>
      </c>
      <c r="K18" s="459" t="s">
        <v>49</v>
      </c>
      <c r="L18" s="459"/>
      <c r="M18" s="459"/>
    </row>
    <row r="19" spans="1:13" ht="14.45" customHeight="1" thickBot="1" x14ac:dyDescent="0.25">
      <c r="A19" s="42"/>
      <c r="B19" s="127" t="s">
        <v>301</v>
      </c>
      <c r="C19" s="42"/>
      <c r="D19" s="42"/>
      <c r="E19" s="42"/>
      <c r="F19" s="42"/>
      <c r="G19" s="42"/>
      <c r="H19" s="165"/>
      <c r="I19" s="165"/>
      <c r="J19" s="176">
        <f>SUM(J8:J18)</f>
        <v>0</v>
      </c>
      <c r="K19" s="459"/>
      <c r="L19" s="459"/>
      <c r="M19" s="459"/>
    </row>
    <row r="20" spans="1:13" ht="14.45" customHeight="1" x14ac:dyDescent="0.2">
      <c r="A20" s="143"/>
      <c r="B20" s="143"/>
      <c r="C20" s="143"/>
      <c r="D20" s="143"/>
      <c r="E20" s="42"/>
      <c r="F20" s="42"/>
      <c r="G20" s="42"/>
      <c r="H20" s="165"/>
      <c r="I20" s="165"/>
      <c r="J20" s="177"/>
      <c r="K20" s="459"/>
      <c r="L20" s="459"/>
      <c r="M20" s="459"/>
    </row>
    <row r="21" spans="1:13" ht="14.45" customHeight="1" x14ac:dyDescent="0.2">
      <c r="A21" s="143"/>
      <c r="B21" s="127" t="s">
        <v>238</v>
      </c>
      <c r="C21" s="143"/>
      <c r="D21" s="143"/>
      <c r="E21" s="42"/>
      <c r="F21" s="42"/>
      <c r="G21" s="42"/>
      <c r="H21" s="165"/>
      <c r="I21" s="165"/>
      <c r="J21" s="171"/>
      <c r="K21" s="459"/>
      <c r="L21" s="459"/>
      <c r="M21" s="459"/>
    </row>
    <row r="22" spans="1:13" ht="14.45" customHeight="1" x14ac:dyDescent="0.2">
      <c r="A22" s="42" t="s">
        <v>214</v>
      </c>
      <c r="B22" s="42"/>
      <c r="C22" s="42"/>
      <c r="D22" s="42"/>
      <c r="E22" s="42"/>
      <c r="F22" s="42"/>
      <c r="G22" s="42"/>
      <c r="H22" s="165"/>
      <c r="I22" s="165"/>
      <c r="J22" s="171"/>
      <c r="K22" s="455" t="s">
        <v>189</v>
      </c>
      <c r="L22" s="455" t="s">
        <v>190</v>
      </c>
      <c r="M22" s="455" t="s">
        <v>191</v>
      </c>
    </row>
    <row r="23" spans="1:13" ht="14.45" customHeight="1" x14ac:dyDescent="0.2">
      <c r="A23" s="42" t="s">
        <v>477</v>
      </c>
      <c r="B23" s="42"/>
      <c r="C23" s="42"/>
      <c r="D23" s="42"/>
      <c r="E23" s="42"/>
      <c r="F23" s="42"/>
      <c r="G23" s="42"/>
      <c r="H23" s="178">
        <f>SUM(K23:M23)</f>
        <v>0</v>
      </c>
      <c r="I23" s="165"/>
      <c r="J23" s="171"/>
      <c r="K23" s="456">
        <f>'RAP AVR'!H22</f>
        <v>0</v>
      </c>
      <c r="L23" s="456">
        <f>'RAP MAI'!H22</f>
        <v>0</v>
      </c>
      <c r="M23" s="456">
        <f>'RAP JUIN'!H22</f>
        <v>0</v>
      </c>
    </row>
    <row r="24" spans="1:13" ht="14.45" customHeight="1" x14ac:dyDescent="0.2">
      <c r="A24" s="42" t="s">
        <v>478</v>
      </c>
      <c r="B24" s="42"/>
      <c r="C24" s="42"/>
      <c r="D24" s="42"/>
      <c r="E24" s="42"/>
      <c r="F24" s="42"/>
      <c r="G24" s="42"/>
      <c r="H24" s="179">
        <f>SUM(K24:M24)</f>
        <v>0</v>
      </c>
      <c r="I24" s="165"/>
      <c r="J24" s="171"/>
      <c r="K24" s="456">
        <f>'RAP AVR'!H23</f>
        <v>0</v>
      </c>
      <c r="L24" s="456">
        <f>'RAP MAI'!H23</f>
        <v>0</v>
      </c>
      <c r="M24" s="456">
        <f>'RAP JUIN'!H23</f>
        <v>0</v>
      </c>
    </row>
    <row r="25" spans="1:13" ht="14.45" customHeight="1" x14ac:dyDescent="0.2">
      <c r="A25" s="42" t="s">
        <v>479</v>
      </c>
      <c r="B25" s="42"/>
      <c r="C25" s="42"/>
      <c r="D25" s="42"/>
      <c r="E25" s="42"/>
      <c r="F25" s="42"/>
      <c r="G25" s="42"/>
      <c r="H25" s="179">
        <f>SUM(K25:M25)</f>
        <v>0</v>
      </c>
      <c r="I25" s="165"/>
      <c r="J25" s="171"/>
      <c r="K25" s="456">
        <f>'RAP AVR'!H24</f>
        <v>0</v>
      </c>
      <c r="L25" s="456">
        <f>'RAP MAI'!H24</f>
        <v>0</v>
      </c>
      <c r="M25" s="456">
        <f>'RAP JUIN'!H24</f>
        <v>0</v>
      </c>
    </row>
    <row r="26" spans="1:13" ht="14.45" customHeight="1" thickBot="1" x14ac:dyDescent="0.25">
      <c r="A26" s="42" t="s">
        <v>480</v>
      </c>
      <c r="B26" s="42"/>
      <c r="C26" s="42"/>
      <c r="D26" s="42"/>
      <c r="E26" s="42"/>
      <c r="F26" s="42"/>
      <c r="G26" s="42"/>
      <c r="H26" s="180">
        <f>SUM(K26:M26)</f>
        <v>0</v>
      </c>
      <c r="I26" s="165"/>
      <c r="J26" s="171"/>
      <c r="K26" s="456">
        <f>'RAP AVR'!H25</f>
        <v>0</v>
      </c>
      <c r="L26" s="456">
        <f>'RAP MAI'!H25</f>
        <v>0</v>
      </c>
      <c r="M26" s="456">
        <f>'RAP JUIN'!H25</f>
        <v>0</v>
      </c>
    </row>
    <row r="27" spans="1:13" ht="14.45" customHeight="1" x14ac:dyDescent="0.2">
      <c r="A27" s="143"/>
      <c r="B27" s="143" t="s">
        <v>481</v>
      </c>
      <c r="C27" s="143"/>
      <c r="D27" s="143"/>
      <c r="E27" s="42"/>
      <c r="F27" s="42"/>
      <c r="G27" s="42"/>
      <c r="H27" s="165"/>
      <c r="I27" s="181">
        <f>SUM(H23:H26)</f>
        <v>0</v>
      </c>
      <c r="J27" s="171"/>
      <c r="K27" s="455" t="s">
        <v>189</v>
      </c>
      <c r="L27" s="455" t="s">
        <v>190</v>
      </c>
      <c r="M27" s="455" t="s">
        <v>191</v>
      </c>
    </row>
    <row r="28" spans="1:13" ht="14.45" customHeight="1" x14ac:dyDescent="0.2">
      <c r="A28" s="143" t="s">
        <v>482</v>
      </c>
      <c r="B28" s="42"/>
      <c r="C28" s="42"/>
      <c r="D28" s="42"/>
      <c r="E28" s="42"/>
      <c r="F28" s="42"/>
      <c r="G28" s="42"/>
      <c r="H28" s="165"/>
      <c r="I28" s="182">
        <f t="shared" ref="I28:I39" si="1">SUM(K28:M28)</f>
        <v>0</v>
      </c>
      <c r="J28" s="171"/>
      <c r="K28" s="456">
        <f>'RAP AVR'!I26</f>
        <v>0</v>
      </c>
      <c r="L28" s="456">
        <f>'RAP MAI'!I26</f>
        <v>0</v>
      </c>
      <c r="M28" s="456">
        <f>'RAP JUIN'!I26</f>
        <v>0</v>
      </c>
    </row>
    <row r="29" spans="1:13" ht="14.45" customHeight="1" x14ac:dyDescent="0.2">
      <c r="A29" s="143" t="s">
        <v>483</v>
      </c>
      <c r="B29" s="42"/>
      <c r="C29" s="42"/>
      <c r="D29" s="42"/>
      <c r="E29" s="42"/>
      <c r="F29" s="42"/>
      <c r="G29" s="42"/>
      <c r="H29" s="165"/>
      <c r="I29" s="182">
        <f t="shared" si="1"/>
        <v>0</v>
      </c>
      <c r="J29" s="171"/>
      <c r="K29" s="456">
        <f>'RAP AVR'!I27</f>
        <v>0</v>
      </c>
      <c r="L29" s="456">
        <f>'RAP MAI'!I27</f>
        <v>0</v>
      </c>
      <c r="M29" s="456">
        <f>'RAP JUIN'!I27</f>
        <v>0</v>
      </c>
    </row>
    <row r="30" spans="1:13" ht="14.45" customHeight="1" x14ac:dyDescent="0.2">
      <c r="A30" s="143" t="s">
        <v>484</v>
      </c>
      <c r="B30" s="42"/>
      <c r="C30" s="42"/>
      <c r="D30" s="42"/>
      <c r="E30" s="42"/>
      <c r="F30" s="42"/>
      <c r="G30" s="42"/>
      <c r="H30" s="165"/>
      <c r="I30" s="182">
        <f t="shared" si="1"/>
        <v>0</v>
      </c>
      <c r="J30" s="171"/>
      <c r="K30" s="456">
        <f>'RAP AVR'!I28</f>
        <v>0</v>
      </c>
      <c r="L30" s="456">
        <f>'RAP MAI'!I28</f>
        <v>0</v>
      </c>
      <c r="M30" s="456">
        <f>'RAP JUIN'!I28</f>
        <v>0</v>
      </c>
    </row>
    <row r="31" spans="1:13" ht="14.45" customHeight="1" x14ac:dyDescent="0.2">
      <c r="A31" s="143" t="s">
        <v>469</v>
      </c>
      <c r="B31" s="42"/>
      <c r="C31" s="42"/>
      <c r="D31" s="42"/>
      <c r="E31" s="42"/>
      <c r="F31" s="42"/>
      <c r="G31" s="42"/>
      <c r="H31" s="165"/>
      <c r="I31" s="182">
        <f t="shared" si="1"/>
        <v>0</v>
      </c>
      <c r="J31" s="171"/>
      <c r="K31" s="456">
        <f>'RAP AVR'!I29</f>
        <v>0</v>
      </c>
      <c r="L31" s="456">
        <f>'RAP MAI'!I29</f>
        <v>0</v>
      </c>
      <c r="M31" s="456">
        <f>'RAP JUIN'!I29</f>
        <v>0</v>
      </c>
    </row>
    <row r="32" spans="1:13" ht="14.45" customHeight="1" x14ac:dyDescent="0.2">
      <c r="A32" s="143" t="s">
        <v>468</v>
      </c>
      <c r="B32" s="42"/>
      <c r="C32" s="42"/>
      <c r="D32" s="42"/>
      <c r="E32" s="42"/>
      <c r="F32" s="42"/>
      <c r="G32" s="42"/>
      <c r="H32" s="165"/>
      <c r="I32" s="182">
        <f t="shared" si="1"/>
        <v>0</v>
      </c>
      <c r="J32" s="171"/>
      <c r="K32" s="456">
        <f>'RAP AVR'!I30</f>
        <v>0</v>
      </c>
      <c r="L32" s="456">
        <f>'RAP MAI'!I30</f>
        <v>0</v>
      </c>
      <c r="M32" s="456">
        <f>'RAP JUIN'!I30</f>
        <v>0</v>
      </c>
    </row>
    <row r="33" spans="1:13" ht="14.45" customHeight="1" x14ac:dyDescent="0.2">
      <c r="A33" s="143" t="s">
        <v>467</v>
      </c>
      <c r="B33" s="42"/>
      <c r="C33" s="42"/>
      <c r="D33" s="42"/>
      <c r="E33" s="42"/>
      <c r="F33" s="42"/>
      <c r="G33" s="42"/>
      <c r="H33" s="165"/>
      <c r="I33" s="182">
        <f t="shared" si="1"/>
        <v>0</v>
      </c>
      <c r="J33" s="171"/>
      <c r="K33" s="456">
        <f>'RAP AVR'!I31</f>
        <v>0</v>
      </c>
      <c r="L33" s="456">
        <f>'RAP MAI'!I31</f>
        <v>0</v>
      </c>
      <c r="M33" s="456">
        <f>'RAP JUIN'!I31</f>
        <v>0</v>
      </c>
    </row>
    <row r="34" spans="1:13" ht="14.45" customHeight="1" x14ac:dyDescent="0.2">
      <c r="A34" s="143" t="s">
        <v>466</v>
      </c>
      <c r="B34" s="42"/>
      <c r="C34" s="42"/>
      <c r="D34" s="42"/>
      <c r="E34" s="42"/>
      <c r="F34" s="42"/>
      <c r="G34" s="42"/>
      <c r="H34" s="165"/>
      <c r="I34" s="182">
        <f t="shared" si="1"/>
        <v>0</v>
      </c>
      <c r="J34" s="171"/>
      <c r="K34" s="456">
        <f>'RAP AVR'!I32</f>
        <v>0</v>
      </c>
      <c r="L34" s="456">
        <f>'RAP MAI'!I32</f>
        <v>0</v>
      </c>
      <c r="M34" s="456">
        <f>'RAP JUIN'!I32</f>
        <v>0</v>
      </c>
    </row>
    <row r="35" spans="1:13" ht="14.45" customHeight="1" x14ac:dyDescent="0.2">
      <c r="A35" s="143" t="s">
        <v>465</v>
      </c>
      <c r="B35" s="42"/>
      <c r="C35" s="42"/>
      <c r="D35" s="42"/>
      <c r="E35" s="42"/>
      <c r="F35" s="42"/>
      <c r="G35" s="42"/>
      <c r="H35" s="165"/>
      <c r="I35" s="182">
        <f t="shared" si="1"/>
        <v>0</v>
      </c>
      <c r="J35" s="171"/>
      <c r="K35" s="456">
        <f>'RAP AVR'!I33</f>
        <v>0</v>
      </c>
      <c r="L35" s="456">
        <f>'RAP MAI'!I33</f>
        <v>0</v>
      </c>
      <c r="M35" s="456">
        <f>'RAP JUIN'!I33</f>
        <v>0</v>
      </c>
    </row>
    <row r="36" spans="1:13" ht="14.45" customHeight="1" x14ac:dyDescent="0.2">
      <c r="A36" s="143" t="s">
        <v>464</v>
      </c>
      <c r="B36" s="42"/>
      <c r="C36" s="42"/>
      <c r="D36" s="42"/>
      <c r="E36" s="42"/>
      <c r="F36" s="42"/>
      <c r="G36" s="42"/>
      <c r="H36" s="165"/>
      <c r="I36" s="182">
        <f t="shared" si="1"/>
        <v>0</v>
      </c>
      <c r="J36" s="171"/>
      <c r="K36" s="456">
        <f>'RAP AVR'!I34</f>
        <v>0</v>
      </c>
      <c r="L36" s="456">
        <f>'RAP MAI'!I34</f>
        <v>0</v>
      </c>
      <c r="M36" s="456">
        <f>'RAP JUIN'!I34</f>
        <v>0</v>
      </c>
    </row>
    <row r="37" spans="1:13" ht="14.45" customHeight="1" x14ac:dyDescent="0.2">
      <c r="A37" s="143" t="s">
        <v>463</v>
      </c>
      <c r="B37" s="42"/>
      <c r="C37" s="42"/>
      <c r="D37" s="42"/>
      <c r="E37" s="42"/>
      <c r="F37" s="42"/>
      <c r="G37" s="42"/>
      <c r="H37" s="165"/>
      <c r="I37" s="182">
        <f t="shared" si="1"/>
        <v>0</v>
      </c>
      <c r="J37" s="171"/>
      <c r="K37" s="456">
        <f>'RAP AVR'!I35</f>
        <v>0</v>
      </c>
      <c r="L37" s="456">
        <f>'RAP MAI'!I35</f>
        <v>0</v>
      </c>
      <c r="M37" s="456">
        <f>'RAP JUIN'!I35</f>
        <v>0</v>
      </c>
    </row>
    <row r="38" spans="1:13" ht="14.45" customHeight="1" x14ac:dyDescent="0.2">
      <c r="A38" s="143" t="s">
        <v>462</v>
      </c>
      <c r="B38" s="42"/>
      <c r="C38" s="42"/>
      <c r="D38" s="42"/>
      <c r="E38" s="42"/>
      <c r="F38" s="126"/>
      <c r="G38" s="42"/>
      <c r="H38" s="165"/>
      <c r="I38" s="182">
        <f t="shared" si="1"/>
        <v>0</v>
      </c>
      <c r="J38" s="171"/>
      <c r="K38" s="456">
        <f>'RAP AVR'!I36</f>
        <v>0</v>
      </c>
      <c r="L38" s="456">
        <f>'RAP MAI'!I36</f>
        <v>0</v>
      </c>
      <c r="M38" s="456">
        <f>'RAP JUIN'!I36</f>
        <v>0</v>
      </c>
    </row>
    <row r="39" spans="1:13" ht="14.45" customHeight="1" thickBot="1" x14ac:dyDescent="0.25">
      <c r="A39" s="143" t="s">
        <v>461</v>
      </c>
      <c r="B39" s="42"/>
      <c r="C39" s="42"/>
      <c r="E39" s="42"/>
      <c r="F39" s="42"/>
      <c r="G39" s="42"/>
      <c r="H39" s="165"/>
      <c r="I39" s="174">
        <f t="shared" si="1"/>
        <v>0</v>
      </c>
      <c r="J39" s="171"/>
      <c r="K39" s="456">
        <f>'RAP AVR'!I37</f>
        <v>0</v>
      </c>
      <c r="L39" s="456">
        <f>'RAP MAI'!I37</f>
        <v>0</v>
      </c>
      <c r="M39" s="456">
        <f>'RAP JUIN'!I37</f>
        <v>0</v>
      </c>
    </row>
    <row r="40" spans="1:13" ht="14.45" customHeight="1" thickBot="1" x14ac:dyDescent="0.25">
      <c r="A40" s="143"/>
      <c r="B40" s="143"/>
      <c r="C40" s="143"/>
      <c r="D40" s="143"/>
      <c r="E40" s="42"/>
      <c r="F40" s="42"/>
      <c r="G40" s="42"/>
      <c r="H40" s="165"/>
      <c r="I40" s="165"/>
      <c r="J40" s="183"/>
      <c r="K40" s="459"/>
      <c r="L40" s="459"/>
      <c r="M40" s="459"/>
    </row>
    <row r="41" spans="1:13" ht="14.45" customHeight="1" thickTop="1" x14ac:dyDescent="0.2">
      <c r="A41" s="143"/>
      <c r="B41" s="127" t="s">
        <v>459</v>
      </c>
      <c r="C41" s="143"/>
      <c r="D41" s="143"/>
      <c r="E41" s="42"/>
      <c r="F41" s="42"/>
      <c r="G41" s="42"/>
      <c r="H41" s="165"/>
      <c r="I41" s="165"/>
      <c r="J41" s="184">
        <f>SUM(I27:I39)</f>
        <v>0</v>
      </c>
      <c r="K41" s="459"/>
      <c r="L41" s="459"/>
      <c r="M41" s="459"/>
    </row>
    <row r="42" spans="1:13" ht="14.45" customHeight="1" thickBot="1" x14ac:dyDescent="0.25">
      <c r="A42" s="127" t="s">
        <v>460</v>
      </c>
      <c r="B42" s="42"/>
      <c r="C42" s="42"/>
      <c r="D42" s="42"/>
      <c r="E42" s="42"/>
      <c r="F42" s="42"/>
      <c r="G42" s="42"/>
      <c r="H42" s="165"/>
      <c r="I42" s="165"/>
      <c r="J42" s="185">
        <f>SUM(J19-J41)</f>
        <v>0</v>
      </c>
      <c r="K42" s="459" t="s">
        <v>49</v>
      </c>
      <c r="L42" s="459"/>
      <c r="M42" s="459"/>
    </row>
    <row r="43" spans="1:13" ht="8.25" customHeight="1" thickTop="1" x14ac:dyDescent="0.2">
      <c r="A43" s="42"/>
      <c r="B43" s="42"/>
      <c r="C43" s="42"/>
      <c r="D43" s="42"/>
      <c r="E43" s="42"/>
      <c r="F43" s="42"/>
      <c r="G43" s="42"/>
      <c r="H43" s="165"/>
      <c r="I43" s="165"/>
      <c r="J43" s="186"/>
      <c r="K43" s="459"/>
      <c r="L43" s="459"/>
      <c r="M43" s="459"/>
    </row>
    <row r="44" spans="1:13" ht="14.45" customHeight="1" x14ac:dyDescent="0.2">
      <c r="A44" s="662" t="s">
        <v>239</v>
      </c>
      <c r="B44" s="662"/>
      <c r="C44" s="662"/>
      <c r="D44" s="662"/>
      <c r="E44" s="662"/>
      <c r="F44" s="662"/>
      <c r="G44" s="662"/>
      <c r="H44" s="662"/>
      <c r="I44" s="662"/>
      <c r="J44" s="662"/>
      <c r="K44" s="459"/>
      <c r="L44" s="459"/>
      <c r="M44" s="459"/>
    </row>
    <row r="45" spans="1:13" ht="8.25" customHeight="1" x14ac:dyDescent="0.2">
      <c r="A45" s="42"/>
      <c r="B45" s="42"/>
      <c r="C45" s="42"/>
      <c r="D45" s="42"/>
      <c r="E45" s="42"/>
      <c r="F45" s="42"/>
      <c r="G45" s="42"/>
      <c r="H45" s="165"/>
      <c r="I45" s="165"/>
      <c r="J45" s="165"/>
      <c r="K45" s="459"/>
      <c r="L45" s="459"/>
      <c r="M45" s="459"/>
    </row>
    <row r="46" spans="1:13" ht="14.45" customHeight="1" x14ac:dyDescent="0.2">
      <c r="A46" s="143" t="s">
        <v>240</v>
      </c>
      <c r="B46" s="42"/>
      <c r="C46" s="397" t="s">
        <v>248</v>
      </c>
      <c r="D46" s="42" t="s">
        <v>297</v>
      </c>
      <c r="E46" s="42"/>
      <c r="F46" s="663">
        <f>JUIN!$O$697</f>
        <v>0</v>
      </c>
      <c r="G46" s="664"/>
      <c r="H46" s="165"/>
      <c r="I46" s="165"/>
      <c r="J46" s="165"/>
      <c r="K46" s="459"/>
      <c r="L46" s="459"/>
      <c r="M46" s="459"/>
    </row>
    <row r="47" spans="1:13" ht="14.45" customHeight="1" x14ac:dyDescent="0.2">
      <c r="A47" s="143" t="s">
        <v>457</v>
      </c>
      <c r="B47" s="42"/>
      <c r="C47" s="42"/>
      <c r="D47" s="42"/>
      <c r="E47" s="42"/>
      <c r="F47" s="665">
        <f>JUIN!O698</f>
        <v>0</v>
      </c>
      <c r="G47" s="666"/>
      <c r="H47" s="165"/>
      <c r="I47" s="165"/>
      <c r="J47" s="165"/>
      <c r="K47" s="459"/>
      <c r="L47" s="459"/>
      <c r="M47" s="459"/>
    </row>
    <row r="48" spans="1:13" ht="14.45" customHeight="1" x14ac:dyDescent="0.2">
      <c r="A48" s="143" t="s">
        <v>458</v>
      </c>
      <c r="B48" s="42"/>
      <c r="C48" s="42"/>
      <c r="D48" s="42"/>
      <c r="E48" s="42"/>
      <c r="F48" s="667">
        <f>SUM(F46:F47)</f>
        <v>0</v>
      </c>
      <c r="G48" s="668"/>
      <c r="H48" s="165"/>
      <c r="I48" s="165"/>
      <c r="J48" s="165"/>
      <c r="K48" s="459"/>
      <c r="L48" s="459"/>
      <c r="M48" s="459"/>
    </row>
    <row r="49" spans="1:13" ht="14.45" customHeight="1" x14ac:dyDescent="0.2">
      <c r="A49" s="143" t="s">
        <v>296</v>
      </c>
      <c r="B49" s="42"/>
      <c r="C49" s="42"/>
      <c r="D49" s="42"/>
      <c r="E49" s="42"/>
      <c r="F49" s="669">
        <f>JUIN!$O$699</f>
        <v>0</v>
      </c>
      <c r="G49" s="670"/>
      <c r="H49" s="165"/>
      <c r="I49" s="165"/>
      <c r="J49" s="165"/>
      <c r="K49" s="459"/>
      <c r="L49" s="459"/>
      <c r="M49" s="459"/>
    </row>
    <row r="50" spans="1:13" ht="14.45" customHeight="1" x14ac:dyDescent="0.2">
      <c r="A50" s="42"/>
      <c r="B50" s="42"/>
      <c r="C50" s="42"/>
      <c r="D50" s="143" t="s">
        <v>456</v>
      </c>
      <c r="E50" s="42"/>
      <c r="F50" s="129"/>
      <c r="G50" s="129"/>
      <c r="H50" s="683">
        <f>SUM(F48)-SUM(F49)</f>
        <v>0</v>
      </c>
      <c r="I50" s="684"/>
      <c r="J50" s="685"/>
      <c r="K50" s="459"/>
      <c r="L50" s="459"/>
      <c r="M50" s="459"/>
    </row>
    <row r="51" spans="1:13" ht="14.45" customHeight="1" x14ac:dyDescent="0.2">
      <c r="A51" s="42"/>
      <c r="B51" s="42"/>
      <c r="C51" s="42"/>
      <c r="D51" s="143" t="s">
        <v>455</v>
      </c>
      <c r="E51" s="42"/>
      <c r="F51" s="42"/>
      <c r="G51" s="42"/>
      <c r="H51" s="675">
        <f>JUIN!$U$695</f>
        <v>0</v>
      </c>
      <c r="I51" s="676"/>
      <c r="J51" s="677"/>
      <c r="K51" s="459"/>
      <c r="L51" s="459"/>
      <c r="M51" s="459"/>
    </row>
    <row r="52" spans="1:13" ht="14.45" customHeight="1" x14ac:dyDescent="0.2">
      <c r="A52" s="42"/>
      <c r="B52" s="42"/>
      <c r="C52" s="42"/>
      <c r="D52" s="143" t="s">
        <v>454</v>
      </c>
      <c r="E52" s="42"/>
      <c r="F52" s="42"/>
      <c r="G52" s="42"/>
      <c r="H52" s="675">
        <f>JUIN!$U$705+JUIN!$U$715+JUIN!$U$725+JUIN!$Z$695+JUIN!$Z$705+JUIN!$Z$715+JUIN!$Z$725+JUIN!AE695+JUIN!AE705+JUIN!AE715+JUIN!AE725+JUIN!K738+JUIN!K748+JUIN!K758+JUIN!K768+JUIN!P738+JUIN!P748+JUIN!P758+JUIN!P768+JUIN!U738+JUIN!U748+JUIN!U758+JUIN!U768+JUIN!Z738+JUIN!Z748+JUIN!Z758+JUIN!Z768+JUIN!AE738+JUIN!AE748+JUIN!AE758+JUIN!AE768+JUIN!AJ738+JUIN!AJ748+JUIN!AJ758+JUIN!AJ768</f>
        <v>0</v>
      </c>
      <c r="I52" s="676"/>
      <c r="J52" s="677"/>
      <c r="K52" s="459"/>
      <c r="L52" s="459"/>
      <c r="M52" s="459"/>
    </row>
    <row r="53" spans="1:13" ht="14.45" customHeight="1" x14ac:dyDescent="0.2">
      <c r="A53" s="42"/>
      <c r="B53" s="42"/>
      <c r="C53" s="42"/>
      <c r="D53" s="127" t="s">
        <v>453</v>
      </c>
      <c r="E53" s="42"/>
      <c r="F53" s="42"/>
      <c r="G53" s="42"/>
      <c r="H53" s="686">
        <f>SUM(H50:J52)</f>
        <v>0</v>
      </c>
      <c r="I53" s="687"/>
      <c r="J53" s="688"/>
      <c r="K53" s="459"/>
      <c r="L53" s="459"/>
      <c r="M53" s="459"/>
    </row>
    <row r="54" spans="1:13" ht="20.100000000000001" customHeight="1" x14ac:dyDescent="0.2">
      <c r="A54" s="499" t="s">
        <v>488</v>
      </c>
      <c r="B54" s="150"/>
      <c r="C54" s="150"/>
      <c r="D54" s="441"/>
      <c r="E54" s="150"/>
      <c r="F54" s="150"/>
      <c r="G54" s="150"/>
      <c r="H54" s="681" t="s">
        <v>368</v>
      </c>
      <c r="I54" s="681"/>
      <c r="J54" s="681"/>
    </row>
    <row r="55" spans="1:13" ht="14.45" customHeight="1" x14ac:dyDescent="0.2">
      <c r="A55" s="671" t="s">
        <v>241</v>
      </c>
      <c r="B55" s="671"/>
      <c r="C55" s="671"/>
      <c r="D55" s="671"/>
      <c r="E55" s="671"/>
      <c r="F55" s="671"/>
      <c r="G55" s="671"/>
      <c r="H55" s="671"/>
      <c r="I55" s="671"/>
      <c r="J55" s="671"/>
      <c r="K55" s="459"/>
      <c r="L55" s="459"/>
      <c r="M55" s="459"/>
    </row>
    <row r="56" spans="1:13" ht="14.45" customHeight="1" x14ac:dyDescent="0.2">
      <c r="A56" s="656"/>
      <c r="B56" s="656"/>
      <c r="C56" s="656"/>
      <c r="D56" s="656"/>
      <c r="E56" s="656"/>
      <c r="F56" s="656"/>
      <c r="G56" s="656"/>
      <c r="H56" s="656"/>
      <c r="I56" s="656"/>
      <c r="J56" s="656"/>
      <c r="K56" s="459"/>
      <c r="L56" s="459"/>
      <c r="M56" s="459"/>
    </row>
    <row r="57" spans="1:13" ht="14.45" customHeight="1" x14ac:dyDescent="0.2">
      <c r="A57" s="656"/>
      <c r="B57" s="656"/>
      <c r="C57" s="656"/>
      <c r="D57" s="656"/>
      <c r="E57" s="656"/>
      <c r="F57" s="656"/>
      <c r="G57" s="656"/>
      <c r="H57" s="656"/>
      <c r="I57" s="656"/>
      <c r="J57" s="656"/>
      <c r="K57" s="459"/>
      <c r="L57" s="459"/>
      <c r="M57" s="459"/>
    </row>
    <row r="58" spans="1:13" ht="14.45" customHeight="1" x14ac:dyDescent="0.2">
      <c r="A58" s="656"/>
      <c r="B58" s="656"/>
      <c r="C58" s="656"/>
      <c r="D58" s="656"/>
      <c r="E58" s="656"/>
      <c r="F58" s="656"/>
      <c r="G58" s="656"/>
      <c r="H58" s="656"/>
      <c r="I58" s="656"/>
      <c r="J58" s="656"/>
      <c r="K58" s="459"/>
      <c r="L58" s="459"/>
      <c r="M58" s="459"/>
    </row>
    <row r="59" spans="1:13" ht="14.45" customHeight="1" x14ac:dyDescent="0.2">
      <c r="A59" s="656"/>
      <c r="B59" s="656"/>
      <c r="C59" s="656"/>
      <c r="D59" s="656"/>
      <c r="E59" s="656"/>
      <c r="F59" s="656"/>
      <c r="G59" s="656"/>
      <c r="H59" s="656"/>
      <c r="I59" s="656"/>
      <c r="J59" s="656"/>
      <c r="K59" s="459"/>
      <c r="L59" s="459"/>
      <c r="M59" s="459"/>
    </row>
    <row r="60" spans="1:13" ht="8.25" customHeight="1" thickBot="1" x14ac:dyDescent="0.25">
      <c r="A60" s="442"/>
      <c r="B60" s="442"/>
      <c r="C60" s="442"/>
      <c r="D60" s="442"/>
      <c r="E60" s="442"/>
      <c r="F60" s="442"/>
      <c r="G60" s="442"/>
      <c r="H60" s="442"/>
      <c r="I60" s="442"/>
      <c r="J60" s="442"/>
      <c r="K60" s="459"/>
      <c r="L60" s="459"/>
      <c r="M60" s="459"/>
    </row>
    <row r="61" spans="1:13" ht="14.45" customHeight="1" x14ac:dyDescent="0.2">
      <c r="A61" s="657" t="s">
        <v>369</v>
      </c>
      <c r="B61" s="657"/>
      <c r="C61" s="657"/>
      <c r="D61" s="657"/>
      <c r="E61" s="657"/>
      <c r="F61" s="657"/>
      <c r="G61" s="657"/>
      <c r="H61" s="657"/>
      <c r="I61" s="657"/>
      <c r="J61" s="657"/>
      <c r="K61" s="459"/>
      <c r="L61" s="459"/>
      <c r="M61" s="459"/>
    </row>
    <row r="62" spans="1:13" ht="14.45" customHeight="1" x14ac:dyDescent="0.2">
      <c r="A62" s="42"/>
      <c r="B62" s="42"/>
      <c r="C62" s="42"/>
      <c r="D62" s="42"/>
      <c r="E62" s="42"/>
      <c r="F62" s="42"/>
      <c r="G62" s="42"/>
      <c r="H62" s="42"/>
      <c r="I62" s="42"/>
      <c r="J62" s="42"/>
      <c r="K62" s="459"/>
      <c r="L62" s="459"/>
      <c r="M62" s="459"/>
    </row>
    <row r="63" spans="1:13" ht="14.45" customHeight="1" x14ac:dyDescent="0.2">
      <c r="A63" s="655"/>
      <c r="B63" s="655"/>
      <c r="C63" s="655"/>
      <c r="D63" s="443" t="s">
        <v>242</v>
      </c>
      <c r="E63" s="42"/>
      <c r="F63" s="42"/>
      <c r="G63" s="655"/>
      <c r="H63" s="655"/>
      <c r="I63" s="655"/>
      <c r="J63" s="443" t="s">
        <v>242</v>
      </c>
      <c r="K63" s="459"/>
      <c r="L63" s="459"/>
      <c r="M63" s="459"/>
    </row>
    <row r="64" spans="1:13" ht="14.45" customHeight="1" x14ac:dyDescent="0.2">
      <c r="A64" s="42"/>
      <c r="B64" s="42"/>
      <c r="C64" s="42"/>
      <c r="D64" s="42"/>
      <c r="E64" s="42"/>
      <c r="F64" s="42"/>
      <c r="G64" s="42"/>
      <c r="H64" s="42"/>
      <c r="I64" s="42"/>
      <c r="J64" s="42"/>
      <c r="K64" s="459"/>
      <c r="L64" s="459"/>
      <c r="M64" s="459"/>
    </row>
    <row r="65" spans="1:13" ht="14.45" customHeight="1" x14ac:dyDescent="0.2">
      <c r="A65" s="655"/>
      <c r="B65" s="655"/>
      <c r="C65" s="655"/>
      <c r="D65" s="526" t="s">
        <v>3</v>
      </c>
      <c r="E65" s="42"/>
      <c r="F65" s="42"/>
      <c r="G65" s="655"/>
      <c r="H65" s="655"/>
      <c r="I65" s="655"/>
      <c r="J65" s="443" t="s">
        <v>242</v>
      </c>
      <c r="K65" s="459"/>
      <c r="L65" s="459"/>
      <c r="M65" s="459"/>
    </row>
    <row r="66" spans="1:13" ht="14.45" customHeight="1" thickBot="1" x14ac:dyDescent="0.25">
      <c r="A66" s="444"/>
      <c r="B66" s="444"/>
      <c r="C66" s="444"/>
      <c r="D66" s="444"/>
      <c r="E66" s="444"/>
      <c r="F66" s="444"/>
      <c r="G66" s="444"/>
      <c r="H66" s="444"/>
      <c r="I66" s="444"/>
      <c r="J66" s="444"/>
      <c r="K66" s="459"/>
      <c r="L66" s="459"/>
      <c r="M66" s="459"/>
    </row>
    <row r="67" spans="1:13" ht="14.45" customHeight="1" x14ac:dyDescent="0.2">
      <c r="A67" s="42"/>
      <c r="B67" s="42"/>
      <c r="C67" s="42"/>
      <c r="D67" s="42"/>
      <c r="E67" s="42"/>
      <c r="F67" s="42"/>
      <c r="G67" s="42"/>
      <c r="H67" s="42"/>
      <c r="I67" s="21"/>
      <c r="J67" s="448" t="s">
        <v>373</v>
      </c>
      <c r="K67" s="459"/>
      <c r="L67" s="459"/>
      <c r="M67" s="459"/>
    </row>
    <row r="68" spans="1:13" ht="14.45" customHeight="1" x14ac:dyDescent="0.2">
      <c r="A68" s="445" t="s">
        <v>370</v>
      </c>
      <c r="B68" s="147"/>
      <c r="C68" s="147"/>
      <c r="D68" s="147"/>
      <c r="E68" s="147"/>
      <c r="F68" s="147"/>
      <c r="G68" s="147"/>
      <c r="H68" s="147"/>
      <c r="I68" s="42"/>
      <c r="J68" s="42"/>
      <c r="K68" s="459"/>
      <c r="L68" s="459"/>
      <c r="M68" s="459"/>
    </row>
    <row r="69" spans="1:13" ht="14.45" customHeight="1" x14ac:dyDescent="0.2">
      <c r="A69" s="127" t="s">
        <v>243</v>
      </c>
      <c r="B69" s="445"/>
      <c r="C69" s="445"/>
      <c r="D69" s="445"/>
      <c r="E69" s="445"/>
      <c r="F69" s="445"/>
      <c r="G69" s="147"/>
      <c r="H69" s="147"/>
      <c r="I69" s="42"/>
      <c r="J69" s="42"/>
    </row>
  </sheetData>
  <sheetProtection algorithmName="SHA-512" hashValue="bNQQhy8n2X/MdpmXMc3irYpWjSckzsFkOsBRivSXHZaFnjAtFyUpenlVpodyVY4fW2a8Q79AHuoRh3FYky1U+A==" saltValue="+b/XxDKelhTA4bShRPWLKg==" spinCount="100000" sheet="1" objects="1" scenarios="1" formatColumns="0" formatRows="0"/>
  <mergeCells count="25">
    <mergeCell ref="A55:J55"/>
    <mergeCell ref="A56:J56"/>
    <mergeCell ref="H50:J50"/>
    <mergeCell ref="H51:J51"/>
    <mergeCell ref="H52:J52"/>
    <mergeCell ref="H53:J53"/>
    <mergeCell ref="H54:J54"/>
    <mergeCell ref="A44:J44"/>
    <mergeCell ref="F46:G46"/>
    <mergeCell ref="F47:G47"/>
    <mergeCell ref="F48:G48"/>
    <mergeCell ref="F49:G49"/>
    <mergeCell ref="A1:J1"/>
    <mergeCell ref="A2:J2"/>
    <mergeCell ref="A6:J6"/>
    <mergeCell ref="A5:J5"/>
    <mergeCell ref="G4:I4"/>
    <mergeCell ref="A65:C65"/>
    <mergeCell ref="A63:C63"/>
    <mergeCell ref="G63:I63"/>
    <mergeCell ref="G65:I65"/>
    <mergeCell ref="A57:J57"/>
    <mergeCell ref="A58:J58"/>
    <mergeCell ref="A59:J59"/>
    <mergeCell ref="A61:J61"/>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58" t="str">
        <f>JANVIER!G10</f>
        <v xml:space="preserve">SYNDICAT DES MÉTALLOS SL </v>
      </c>
      <c r="B1" s="658"/>
      <c r="C1" s="658"/>
      <c r="D1" s="658"/>
      <c r="E1" s="658"/>
      <c r="F1" s="658"/>
      <c r="G1" s="658"/>
      <c r="H1" s="658"/>
      <c r="I1" s="658"/>
      <c r="J1" s="658"/>
      <c r="K1" s="452"/>
      <c r="L1" s="452"/>
      <c r="M1" s="452"/>
    </row>
    <row r="2" spans="1:13" s="147" customFormat="1" ht="14.45" customHeight="1" x14ac:dyDescent="0.2">
      <c r="A2" s="659" t="s">
        <v>234</v>
      </c>
      <c r="B2" s="659"/>
      <c r="C2" s="659"/>
      <c r="D2" s="659"/>
      <c r="E2" s="659"/>
      <c r="F2" s="659"/>
      <c r="G2" s="659"/>
      <c r="H2" s="659"/>
      <c r="I2" s="659"/>
      <c r="J2" s="65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60" t="s">
        <v>367</v>
      </c>
      <c r="H4" s="660"/>
      <c r="I4" s="660"/>
      <c r="J4" s="660"/>
      <c r="K4" s="452"/>
      <c r="L4" s="452"/>
      <c r="M4" s="452"/>
    </row>
    <row r="5" spans="1:13" ht="14.45" customHeight="1" x14ac:dyDescent="0.2">
      <c r="A5" s="682" t="s">
        <v>250</v>
      </c>
      <c r="B5" s="682"/>
      <c r="C5" s="682"/>
      <c r="D5" s="682"/>
      <c r="E5" s="682"/>
      <c r="F5" s="682"/>
      <c r="G5" s="682"/>
      <c r="H5" s="682"/>
      <c r="I5" s="682"/>
      <c r="J5" s="682"/>
    </row>
    <row r="6" spans="1:13" ht="14.45" customHeight="1" x14ac:dyDescent="0.2">
      <c r="A6" s="618" t="s">
        <v>236</v>
      </c>
      <c r="B6" s="618"/>
      <c r="C6" s="618"/>
      <c r="D6" s="618"/>
      <c r="E6" s="618"/>
      <c r="F6" s="618"/>
      <c r="G6" s="618"/>
      <c r="H6" s="618"/>
      <c r="I6" s="618"/>
      <c r="J6" s="618"/>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JUIL'!J7</f>
        <v>0</v>
      </c>
    </row>
    <row r="9" spans="1:13" ht="14.45" customHeight="1" x14ac:dyDescent="0.2">
      <c r="A9" s="127" t="s">
        <v>237</v>
      </c>
      <c r="B9" s="143"/>
      <c r="C9" s="143"/>
      <c r="D9" s="143"/>
      <c r="E9" s="42"/>
      <c r="F9" s="42"/>
      <c r="G9" s="42"/>
      <c r="H9" s="165"/>
      <c r="I9" s="168"/>
      <c r="J9" s="169" t="s">
        <v>49</v>
      </c>
      <c r="K9" s="457" t="s">
        <v>192</v>
      </c>
      <c r="L9" s="457" t="s">
        <v>193</v>
      </c>
      <c r="M9" s="457" t="s">
        <v>194</v>
      </c>
    </row>
    <row r="10" spans="1:13" ht="14.45" customHeight="1" x14ac:dyDescent="0.2">
      <c r="A10" s="42" t="s">
        <v>470</v>
      </c>
      <c r="B10" s="42"/>
      <c r="C10" s="42"/>
      <c r="D10" s="42"/>
      <c r="E10" s="42"/>
      <c r="F10" s="42"/>
      <c r="G10" s="42"/>
      <c r="H10" s="165"/>
      <c r="I10" s="170">
        <f t="shared" ref="I10:I17" si="0">SUM(K10:M10)</f>
        <v>0</v>
      </c>
      <c r="J10" s="171"/>
      <c r="K10" s="456">
        <f>'RAP JUIL'!I9</f>
        <v>0</v>
      </c>
      <c r="L10" s="456">
        <f>'RAP AOUT'!I9</f>
        <v>0</v>
      </c>
      <c r="M10" s="456">
        <f>'RAP SEP'!I9</f>
        <v>0</v>
      </c>
    </row>
    <row r="11" spans="1:13" ht="14.45" customHeight="1" x14ac:dyDescent="0.2">
      <c r="A11" s="42" t="s">
        <v>471</v>
      </c>
      <c r="B11" s="42"/>
      <c r="C11" s="42"/>
      <c r="D11" s="42"/>
      <c r="E11" s="42"/>
      <c r="F11" s="42"/>
      <c r="G11" s="42"/>
      <c r="H11" s="165"/>
      <c r="I11" s="172">
        <f t="shared" si="0"/>
        <v>0</v>
      </c>
      <c r="J11" s="171"/>
      <c r="K11" s="456">
        <f>'RAP JUIL'!I10</f>
        <v>0</v>
      </c>
      <c r="L11" s="456">
        <f>'RAP AOUT'!I10</f>
        <v>0</v>
      </c>
      <c r="M11" s="456">
        <f>'RAP SEP'!I10</f>
        <v>0</v>
      </c>
    </row>
    <row r="12" spans="1:13" ht="14.45" customHeight="1" x14ac:dyDescent="0.2">
      <c r="A12" s="42" t="s">
        <v>472</v>
      </c>
      <c r="B12" s="42"/>
      <c r="C12" s="42"/>
      <c r="D12" s="42"/>
      <c r="E12" s="42"/>
      <c r="F12" s="42"/>
      <c r="G12" s="42"/>
      <c r="H12" s="165"/>
      <c r="I12" s="173">
        <f t="shared" si="0"/>
        <v>0</v>
      </c>
      <c r="J12" s="171"/>
      <c r="K12" s="456">
        <f>'RAP JUIL'!I11</f>
        <v>0</v>
      </c>
      <c r="L12" s="456">
        <f>'RAP AOUT'!I11</f>
        <v>0</v>
      </c>
      <c r="M12" s="456">
        <f>'RAP SEP'!I11</f>
        <v>0</v>
      </c>
    </row>
    <row r="13" spans="1:13" ht="14.45" customHeight="1" x14ac:dyDescent="0.2">
      <c r="A13" s="42" t="s">
        <v>473</v>
      </c>
      <c r="B13" s="42"/>
      <c r="C13" s="42"/>
      <c r="D13" s="42"/>
      <c r="E13" s="42"/>
      <c r="F13" s="42"/>
      <c r="G13" s="42"/>
      <c r="H13" s="165"/>
      <c r="I13" s="173">
        <f t="shared" si="0"/>
        <v>0</v>
      </c>
      <c r="J13" s="171"/>
      <c r="K13" s="456">
        <f>'RAP JUIL'!I12</f>
        <v>0</v>
      </c>
      <c r="L13" s="456">
        <f>'RAP AOUT'!I12</f>
        <v>0</v>
      </c>
      <c r="M13" s="456">
        <f>'RAP SEP'!I12</f>
        <v>0</v>
      </c>
    </row>
    <row r="14" spans="1:13" ht="14.45" customHeight="1" x14ac:dyDescent="0.2">
      <c r="A14" s="42" t="s">
        <v>474</v>
      </c>
      <c r="B14" s="42"/>
      <c r="C14" s="42"/>
      <c r="D14" s="42"/>
      <c r="E14" s="42"/>
      <c r="F14" s="42"/>
      <c r="G14" s="42"/>
      <c r="H14" s="165"/>
      <c r="I14" s="173">
        <f t="shared" si="0"/>
        <v>0</v>
      </c>
      <c r="J14" s="171"/>
      <c r="K14" s="456">
        <f>'RAP JUIL'!I13</f>
        <v>0</v>
      </c>
      <c r="L14" s="456">
        <f>'RAP AOUT'!I13</f>
        <v>0</v>
      </c>
      <c r="M14" s="456">
        <f>'RAP SEP'!I13</f>
        <v>0</v>
      </c>
    </row>
    <row r="15" spans="1:13" ht="14.45" customHeight="1" x14ac:dyDescent="0.2">
      <c r="A15" s="42" t="s">
        <v>475</v>
      </c>
      <c r="B15" s="42"/>
      <c r="C15" s="42"/>
      <c r="D15" s="42"/>
      <c r="E15" s="42"/>
      <c r="F15" s="42"/>
      <c r="G15" s="42"/>
      <c r="H15" s="165"/>
      <c r="I15" s="173">
        <f t="shared" si="0"/>
        <v>0</v>
      </c>
      <c r="J15" s="171"/>
      <c r="K15" s="456">
        <f>'RAP JUIL'!I14</f>
        <v>0</v>
      </c>
      <c r="L15" s="456">
        <f>'RAP AOUT'!I14</f>
        <v>0</v>
      </c>
      <c r="M15" s="456">
        <f>'RAP SEP'!I14</f>
        <v>0</v>
      </c>
    </row>
    <row r="16" spans="1:13" ht="14.45" customHeight="1" x14ac:dyDescent="0.2">
      <c r="A16" s="42"/>
      <c r="B16" s="42" t="s">
        <v>52</v>
      </c>
      <c r="C16" s="143" t="s">
        <v>476</v>
      </c>
      <c r="D16" s="42"/>
      <c r="E16" s="42"/>
      <c r="F16" s="42"/>
      <c r="G16" s="42"/>
      <c r="H16" s="165"/>
      <c r="I16" s="173">
        <f t="shared" si="0"/>
        <v>0</v>
      </c>
      <c r="J16" s="171"/>
      <c r="K16" s="456">
        <f>'RAP JUIL'!I15</f>
        <v>0</v>
      </c>
      <c r="L16" s="456">
        <f>'RAP AOUT'!I15</f>
        <v>0</v>
      </c>
      <c r="M16" s="456">
        <f>'RAP SEP'!I15</f>
        <v>0</v>
      </c>
    </row>
    <row r="17" spans="1:13" ht="14.45" customHeight="1" thickBot="1" x14ac:dyDescent="0.25">
      <c r="A17" s="42"/>
      <c r="B17" s="42"/>
      <c r="C17" s="143" t="s">
        <v>299</v>
      </c>
      <c r="D17" s="42"/>
      <c r="E17" s="42"/>
      <c r="F17" s="42"/>
      <c r="G17" s="42"/>
      <c r="H17" s="165"/>
      <c r="I17" s="174">
        <f t="shared" si="0"/>
        <v>0</v>
      </c>
      <c r="J17" s="171"/>
      <c r="K17" s="456">
        <f>'RAP JUIL'!I16</f>
        <v>0</v>
      </c>
      <c r="L17" s="456">
        <f>'RAP AOUT'!I16</f>
        <v>0</v>
      </c>
      <c r="M17" s="456">
        <f>'RAP SEP'!I16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192</v>
      </c>
      <c r="L22" s="457" t="s">
        <v>193</v>
      </c>
      <c r="M22" s="457" t="s">
        <v>194</v>
      </c>
    </row>
    <row r="23" spans="1:13" ht="14.45" customHeight="1" x14ac:dyDescent="0.2">
      <c r="A23" s="42" t="s">
        <v>477</v>
      </c>
      <c r="B23" s="42"/>
      <c r="C23" s="42"/>
      <c r="D23" s="42"/>
      <c r="E23" s="42"/>
      <c r="F23" s="42"/>
      <c r="G23" s="42"/>
      <c r="H23" s="178">
        <f>SUM(K23:M23)</f>
        <v>0</v>
      </c>
      <c r="I23" s="165"/>
      <c r="J23" s="171"/>
      <c r="K23" s="456">
        <f>'RAP JUIL'!H22</f>
        <v>0</v>
      </c>
      <c r="L23" s="456">
        <f>'RAP AOUT'!H22</f>
        <v>0</v>
      </c>
      <c r="M23" s="456">
        <f>'RAP SEP'!H22</f>
        <v>0</v>
      </c>
    </row>
    <row r="24" spans="1:13" ht="14.45" customHeight="1" x14ac:dyDescent="0.2">
      <c r="A24" s="42" t="s">
        <v>478</v>
      </c>
      <c r="B24" s="42"/>
      <c r="C24" s="42"/>
      <c r="D24" s="42"/>
      <c r="E24" s="42"/>
      <c r="F24" s="42"/>
      <c r="G24" s="42"/>
      <c r="H24" s="179">
        <f>SUM(K24:M24)</f>
        <v>0</v>
      </c>
      <c r="I24" s="165"/>
      <c r="J24" s="171"/>
      <c r="K24" s="456">
        <f>'RAP JUIL'!H23</f>
        <v>0</v>
      </c>
      <c r="L24" s="456">
        <f>'RAP AOUT'!H23</f>
        <v>0</v>
      </c>
      <c r="M24" s="456">
        <f>'RAP SEP'!H23</f>
        <v>0</v>
      </c>
    </row>
    <row r="25" spans="1:13" ht="14.45" customHeight="1" x14ac:dyDescent="0.2">
      <c r="A25" s="42" t="s">
        <v>479</v>
      </c>
      <c r="B25" s="42"/>
      <c r="C25" s="42"/>
      <c r="D25" s="42"/>
      <c r="E25" s="42"/>
      <c r="F25" s="42"/>
      <c r="G25" s="42"/>
      <c r="H25" s="179">
        <f>SUM(K25:M25)</f>
        <v>0</v>
      </c>
      <c r="I25" s="165"/>
      <c r="J25" s="171"/>
      <c r="K25" s="456">
        <f>'RAP JUIL'!H24</f>
        <v>0</v>
      </c>
      <c r="L25" s="456">
        <f>'RAP AOUT'!H24</f>
        <v>0</v>
      </c>
      <c r="M25" s="456">
        <f>'RAP SEP'!H24</f>
        <v>0</v>
      </c>
    </row>
    <row r="26" spans="1:13" ht="14.45" customHeight="1" thickBot="1" x14ac:dyDescent="0.25">
      <c r="A26" s="42" t="s">
        <v>480</v>
      </c>
      <c r="B26" s="42"/>
      <c r="C26" s="42"/>
      <c r="D26" s="42"/>
      <c r="E26" s="42"/>
      <c r="F26" s="42"/>
      <c r="G26" s="42"/>
      <c r="H26" s="180">
        <f>SUM(K26:M26)</f>
        <v>0</v>
      </c>
      <c r="I26" s="165"/>
      <c r="J26" s="171"/>
      <c r="K26" s="456">
        <f>'RAP JUIL'!H25</f>
        <v>0</v>
      </c>
      <c r="L26" s="456">
        <f>'RAP AOUT'!H25</f>
        <v>0</v>
      </c>
      <c r="M26" s="456">
        <f>'RAP SEP'!H25</f>
        <v>0</v>
      </c>
    </row>
    <row r="27" spans="1:13" ht="14.45" customHeight="1" x14ac:dyDescent="0.2">
      <c r="A27" s="143"/>
      <c r="B27" s="143" t="s">
        <v>481</v>
      </c>
      <c r="C27" s="143"/>
      <c r="D27" s="143"/>
      <c r="E27" s="42"/>
      <c r="F27" s="42"/>
      <c r="G27" s="42"/>
      <c r="H27" s="165"/>
      <c r="I27" s="181">
        <f>SUM(H23:H26)</f>
        <v>0</v>
      </c>
      <c r="J27" s="171"/>
      <c r="K27" s="457" t="s">
        <v>192</v>
      </c>
      <c r="L27" s="457" t="s">
        <v>193</v>
      </c>
      <c r="M27" s="457" t="s">
        <v>194</v>
      </c>
    </row>
    <row r="28" spans="1:13" ht="14.45" customHeight="1" x14ac:dyDescent="0.2">
      <c r="A28" s="143" t="s">
        <v>482</v>
      </c>
      <c r="B28" s="42"/>
      <c r="C28" s="42"/>
      <c r="D28" s="42"/>
      <c r="E28" s="42"/>
      <c r="F28" s="42"/>
      <c r="G28" s="42"/>
      <c r="H28" s="165"/>
      <c r="I28" s="182">
        <f t="shared" ref="I28:I39" si="1">SUM(K28:M28)</f>
        <v>0</v>
      </c>
      <c r="J28" s="171"/>
      <c r="K28" s="456">
        <f>'RAP JUIL'!I26</f>
        <v>0</v>
      </c>
      <c r="L28" s="456">
        <f>'RAP AOUT'!I26</f>
        <v>0</v>
      </c>
      <c r="M28" s="456">
        <f>'RAP SEP'!I26</f>
        <v>0</v>
      </c>
    </row>
    <row r="29" spans="1:13" ht="14.45" customHeight="1" x14ac:dyDescent="0.2">
      <c r="A29" s="143" t="s">
        <v>483</v>
      </c>
      <c r="B29" s="42"/>
      <c r="C29" s="42"/>
      <c r="D29" s="42"/>
      <c r="E29" s="42"/>
      <c r="F29" s="42"/>
      <c r="G29" s="42"/>
      <c r="H29" s="165"/>
      <c r="I29" s="182">
        <f t="shared" si="1"/>
        <v>0</v>
      </c>
      <c r="J29" s="171"/>
      <c r="K29" s="456">
        <f>'RAP JUIL'!I27</f>
        <v>0</v>
      </c>
      <c r="L29" s="456">
        <f>'RAP AOUT'!I27</f>
        <v>0</v>
      </c>
      <c r="M29" s="456">
        <f>'RAP SEP'!I27</f>
        <v>0</v>
      </c>
    </row>
    <row r="30" spans="1:13" ht="14.45" customHeight="1" x14ac:dyDescent="0.2">
      <c r="A30" s="143" t="s">
        <v>484</v>
      </c>
      <c r="B30" s="42"/>
      <c r="C30" s="42"/>
      <c r="D30" s="42"/>
      <c r="E30" s="42"/>
      <c r="F30" s="42"/>
      <c r="G30" s="42"/>
      <c r="H30" s="165"/>
      <c r="I30" s="182">
        <f t="shared" si="1"/>
        <v>0</v>
      </c>
      <c r="J30" s="171"/>
      <c r="K30" s="456">
        <f>'RAP JUIL'!I28</f>
        <v>0</v>
      </c>
      <c r="L30" s="456">
        <f>'RAP AOUT'!I28</f>
        <v>0</v>
      </c>
      <c r="M30" s="456">
        <f>'RAP SEP'!I28</f>
        <v>0</v>
      </c>
    </row>
    <row r="31" spans="1:13" ht="14.45" customHeight="1" x14ac:dyDescent="0.2">
      <c r="A31" s="143" t="s">
        <v>469</v>
      </c>
      <c r="B31" s="42"/>
      <c r="C31" s="42"/>
      <c r="D31" s="42"/>
      <c r="E31" s="42"/>
      <c r="F31" s="42"/>
      <c r="G31" s="42"/>
      <c r="H31" s="165"/>
      <c r="I31" s="182">
        <f t="shared" si="1"/>
        <v>0</v>
      </c>
      <c r="J31" s="171"/>
      <c r="K31" s="456">
        <f>'RAP JUIL'!I29</f>
        <v>0</v>
      </c>
      <c r="L31" s="456">
        <f>'RAP AOUT'!I29</f>
        <v>0</v>
      </c>
      <c r="M31" s="456">
        <f>'RAP SEP'!I29</f>
        <v>0</v>
      </c>
    </row>
    <row r="32" spans="1:13" ht="14.45" customHeight="1" x14ac:dyDescent="0.2">
      <c r="A32" s="143" t="s">
        <v>468</v>
      </c>
      <c r="B32" s="42"/>
      <c r="C32" s="42"/>
      <c r="D32" s="42"/>
      <c r="E32" s="42"/>
      <c r="F32" s="42"/>
      <c r="G32" s="42"/>
      <c r="H32" s="165"/>
      <c r="I32" s="182">
        <f t="shared" si="1"/>
        <v>0</v>
      </c>
      <c r="J32" s="171"/>
      <c r="K32" s="456">
        <f>'RAP JUIL'!I30</f>
        <v>0</v>
      </c>
      <c r="L32" s="456">
        <f>'RAP AOUT'!I30</f>
        <v>0</v>
      </c>
      <c r="M32" s="456">
        <f>'RAP SEP'!I30</f>
        <v>0</v>
      </c>
    </row>
    <row r="33" spans="1:13" ht="14.45" customHeight="1" x14ac:dyDescent="0.2">
      <c r="A33" s="143" t="s">
        <v>467</v>
      </c>
      <c r="B33" s="42"/>
      <c r="C33" s="42"/>
      <c r="D33" s="42"/>
      <c r="E33" s="42"/>
      <c r="F33" s="42"/>
      <c r="G33" s="42"/>
      <c r="H33" s="165"/>
      <c r="I33" s="182">
        <f t="shared" si="1"/>
        <v>0</v>
      </c>
      <c r="J33" s="171"/>
      <c r="K33" s="456">
        <f>'RAP JUIL'!I31</f>
        <v>0</v>
      </c>
      <c r="L33" s="456">
        <f>'RAP AOUT'!I31</f>
        <v>0</v>
      </c>
      <c r="M33" s="456">
        <f>'RAP SEP'!I31</f>
        <v>0</v>
      </c>
    </row>
    <row r="34" spans="1:13" ht="14.45" customHeight="1" x14ac:dyDescent="0.2">
      <c r="A34" s="143" t="s">
        <v>466</v>
      </c>
      <c r="B34" s="42"/>
      <c r="C34" s="42"/>
      <c r="D34" s="42"/>
      <c r="E34" s="42"/>
      <c r="F34" s="42"/>
      <c r="G34" s="42"/>
      <c r="H34" s="165"/>
      <c r="I34" s="182">
        <f t="shared" si="1"/>
        <v>0</v>
      </c>
      <c r="J34" s="171"/>
      <c r="K34" s="456">
        <f>'RAP JUIL'!I32</f>
        <v>0</v>
      </c>
      <c r="L34" s="456">
        <f>'RAP AOUT'!I32</f>
        <v>0</v>
      </c>
      <c r="M34" s="456">
        <f>'RAP SEP'!I32</f>
        <v>0</v>
      </c>
    </row>
    <row r="35" spans="1:13" ht="14.45" customHeight="1" x14ac:dyDescent="0.2">
      <c r="A35" s="143" t="s">
        <v>465</v>
      </c>
      <c r="B35" s="42"/>
      <c r="C35" s="42"/>
      <c r="D35" s="42"/>
      <c r="E35" s="42"/>
      <c r="F35" s="42"/>
      <c r="G35" s="42"/>
      <c r="H35" s="165"/>
      <c r="I35" s="182">
        <f t="shared" si="1"/>
        <v>0</v>
      </c>
      <c r="J35" s="171"/>
      <c r="K35" s="456">
        <f>'RAP JUIL'!I33</f>
        <v>0</v>
      </c>
      <c r="L35" s="456">
        <f>'RAP AOUT'!I33</f>
        <v>0</v>
      </c>
      <c r="M35" s="456">
        <f>'RAP SEP'!I33</f>
        <v>0</v>
      </c>
    </row>
    <row r="36" spans="1:13" ht="14.45" customHeight="1" x14ac:dyDescent="0.2">
      <c r="A36" s="143" t="s">
        <v>464</v>
      </c>
      <c r="B36" s="42"/>
      <c r="C36" s="42"/>
      <c r="D36" s="42"/>
      <c r="E36" s="42"/>
      <c r="F36" s="42"/>
      <c r="G36" s="42"/>
      <c r="H36" s="165"/>
      <c r="I36" s="182">
        <f t="shared" si="1"/>
        <v>0</v>
      </c>
      <c r="J36" s="171"/>
      <c r="K36" s="456">
        <f>'RAP JUIL'!I34</f>
        <v>0</v>
      </c>
      <c r="L36" s="456">
        <f>'RAP AOUT'!I34</f>
        <v>0</v>
      </c>
      <c r="M36" s="456">
        <f>'RAP SEP'!I34</f>
        <v>0</v>
      </c>
    </row>
    <row r="37" spans="1:13" ht="14.45" customHeight="1" x14ac:dyDescent="0.2">
      <c r="A37" s="143" t="s">
        <v>463</v>
      </c>
      <c r="B37" s="42"/>
      <c r="C37" s="42"/>
      <c r="D37" s="42"/>
      <c r="E37" s="42"/>
      <c r="F37" s="42"/>
      <c r="G37" s="42"/>
      <c r="H37" s="165"/>
      <c r="I37" s="182">
        <f t="shared" si="1"/>
        <v>0</v>
      </c>
      <c r="J37" s="171"/>
      <c r="K37" s="456">
        <f>'RAP JUIL'!I35</f>
        <v>0</v>
      </c>
      <c r="L37" s="456">
        <f>'RAP AOUT'!I35</f>
        <v>0</v>
      </c>
      <c r="M37" s="456">
        <f>'RAP SEP'!I35</f>
        <v>0</v>
      </c>
    </row>
    <row r="38" spans="1:13" ht="14.45" customHeight="1" x14ac:dyDescent="0.2">
      <c r="A38" s="143" t="s">
        <v>462</v>
      </c>
      <c r="B38" s="42"/>
      <c r="C38" s="42"/>
      <c r="D38" s="42"/>
      <c r="E38" s="42"/>
      <c r="F38" s="126"/>
      <c r="G38" s="42"/>
      <c r="H38" s="165"/>
      <c r="I38" s="182">
        <f t="shared" si="1"/>
        <v>0</v>
      </c>
      <c r="J38" s="171"/>
      <c r="K38" s="456">
        <f>'RAP JUIL'!I36</f>
        <v>0</v>
      </c>
      <c r="L38" s="456">
        <f>'RAP AOUT'!I36</f>
        <v>0</v>
      </c>
      <c r="M38" s="456">
        <f>'RAP SEP'!I36</f>
        <v>0</v>
      </c>
    </row>
    <row r="39" spans="1:13" ht="14.45" customHeight="1" thickBot="1" x14ac:dyDescent="0.25">
      <c r="A39" s="143" t="s">
        <v>461</v>
      </c>
      <c r="B39" s="42"/>
      <c r="C39" s="42"/>
      <c r="E39" s="42"/>
      <c r="F39" s="42"/>
      <c r="G39" s="42"/>
      <c r="H39" s="165"/>
      <c r="I39" s="174">
        <f t="shared" si="1"/>
        <v>0</v>
      </c>
      <c r="J39" s="171"/>
      <c r="K39" s="456">
        <f>'RAP JUIL'!I37</f>
        <v>0</v>
      </c>
      <c r="L39" s="456">
        <f>'RAP AOUT'!I37</f>
        <v>0</v>
      </c>
      <c r="M39" s="456">
        <f>'RAP SEP'!I37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459</v>
      </c>
      <c r="C41" s="143"/>
      <c r="D41" s="143"/>
      <c r="E41" s="42"/>
      <c r="F41" s="42"/>
      <c r="G41" s="42"/>
      <c r="H41" s="165"/>
      <c r="I41" s="165"/>
      <c r="J41" s="184">
        <f>SUM(I27:I39)</f>
        <v>0</v>
      </c>
    </row>
    <row r="42" spans="1:13" ht="14.45" customHeight="1" thickBot="1" x14ac:dyDescent="0.25">
      <c r="A42" s="127" t="s">
        <v>460</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2" t="s">
        <v>239</v>
      </c>
      <c r="B44" s="662"/>
      <c r="C44" s="662"/>
      <c r="D44" s="662"/>
      <c r="E44" s="662"/>
      <c r="F44" s="662"/>
      <c r="G44" s="662"/>
      <c r="H44" s="662"/>
      <c r="I44" s="662"/>
      <c r="J44" s="662"/>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249</v>
      </c>
      <c r="D46" s="42" t="s">
        <v>297</v>
      </c>
      <c r="E46" s="42"/>
      <c r="F46" s="663">
        <f>SEPTEMBRE!$O$697</f>
        <v>0</v>
      </c>
      <c r="G46" s="664"/>
      <c r="H46" s="165"/>
      <c r="I46" s="165"/>
      <c r="J46" s="165"/>
    </row>
    <row r="47" spans="1:13" ht="14.45" customHeight="1" x14ac:dyDescent="0.2">
      <c r="A47" s="143" t="s">
        <v>457</v>
      </c>
      <c r="B47" s="42"/>
      <c r="C47" s="42"/>
      <c r="D47" s="42"/>
      <c r="E47" s="42"/>
      <c r="F47" s="665">
        <f>SEPTEMBRE!O698</f>
        <v>0</v>
      </c>
      <c r="G47" s="666"/>
      <c r="H47" s="165"/>
      <c r="I47" s="165"/>
      <c r="J47" s="165"/>
    </row>
    <row r="48" spans="1:13" ht="14.45" customHeight="1" x14ac:dyDescent="0.2">
      <c r="A48" s="143" t="s">
        <v>458</v>
      </c>
      <c r="B48" s="42"/>
      <c r="C48" s="42"/>
      <c r="D48" s="42"/>
      <c r="E48" s="42"/>
      <c r="F48" s="667">
        <f>SUM(F46:F47)</f>
        <v>0</v>
      </c>
      <c r="G48" s="668"/>
      <c r="H48" s="165"/>
      <c r="I48" s="165"/>
      <c r="J48" s="165"/>
    </row>
    <row r="49" spans="1:10" ht="14.45" customHeight="1" x14ac:dyDescent="0.2">
      <c r="A49" s="143" t="s">
        <v>296</v>
      </c>
      <c r="B49" s="42"/>
      <c r="C49" s="42"/>
      <c r="D49" s="42"/>
      <c r="E49" s="42"/>
      <c r="F49" s="669">
        <f>SEPTEMBRE!$O$699</f>
        <v>0</v>
      </c>
      <c r="G49" s="670"/>
      <c r="H49" s="165"/>
      <c r="I49" s="165"/>
      <c r="J49" s="165"/>
    </row>
    <row r="50" spans="1:10" ht="14.45" customHeight="1" x14ac:dyDescent="0.2">
      <c r="A50" s="42"/>
      <c r="B50" s="42"/>
      <c r="C50" s="42"/>
      <c r="D50" s="143" t="s">
        <v>456</v>
      </c>
      <c r="E50" s="42"/>
      <c r="F50" s="129"/>
      <c r="G50" s="129"/>
      <c r="H50" s="683">
        <f>SUM(F48)-SUM(F49)</f>
        <v>0</v>
      </c>
      <c r="I50" s="684"/>
      <c r="J50" s="685"/>
    </row>
    <row r="51" spans="1:10" ht="14.45" customHeight="1" x14ac:dyDescent="0.2">
      <c r="A51" s="42"/>
      <c r="B51" s="42"/>
      <c r="C51" s="42"/>
      <c r="D51" s="143" t="s">
        <v>455</v>
      </c>
      <c r="E51" s="42"/>
      <c r="F51" s="42"/>
      <c r="G51" s="42"/>
      <c r="H51" s="675">
        <f>SEPTEMBRE!$U$695</f>
        <v>0</v>
      </c>
      <c r="I51" s="676"/>
      <c r="J51" s="677"/>
    </row>
    <row r="52" spans="1:10" ht="14.45" customHeight="1" x14ac:dyDescent="0.2">
      <c r="A52" s="42"/>
      <c r="B52" s="42"/>
      <c r="C52" s="42"/>
      <c r="D52" s="143" t="s">
        <v>454</v>
      </c>
      <c r="E52" s="42"/>
      <c r="F52" s="42"/>
      <c r="G52" s="42"/>
      <c r="H52" s="675">
        <f>SEPTEMBRE!$U$705+SEPTEMBRE!$U$715+SEPTEMBRE!$U$725+SEPTEMBRE!$Z$695+SEPTEMBRE!$Z$705+SEPTEMBRE!$Z$715+SEPTEMBRE!$Z$725+SEPTEMBRE!AE695+SEPTEMBRE!AE705+SEPTEMBRE!AE715+SEPTEMBRE!AE725+SEPTEMBRE!K738+SEPTEMBRE!K748+SEPTEMBRE!K758+SEPTEMBRE!K768+SEPTEMBRE!P738+SEPTEMBRE!P748+SEPTEMBRE!P758+SEPTEMBRE!P768+SEPTEMBRE!U738+SEPTEMBRE!U748+SEPTEMBRE!U758+SEPTEMBRE!U768+SEPTEMBRE!Z738+SEPTEMBRE!Z748+SEPTEMBRE!Z758+SEPTEMBRE!Z768+SEPTEMBRE!AE738+SEPTEMBRE!AE748+SEPTEMBRE!AE758+SEPTEMBRE!AE768+SEPTEMBRE!AJ738+SEPTEMBRE!AJ748+SEPTEMBRE!AJ758+SEPTEMBRE!AJ768</f>
        <v>0</v>
      </c>
      <c r="I52" s="676"/>
      <c r="J52" s="677"/>
    </row>
    <row r="53" spans="1:10" ht="14.45" customHeight="1" x14ac:dyDescent="0.2">
      <c r="A53" s="42"/>
      <c r="B53" s="42"/>
      <c r="C53" s="42"/>
      <c r="D53" s="127" t="s">
        <v>453</v>
      </c>
      <c r="E53" s="42"/>
      <c r="F53" s="42"/>
      <c r="G53" s="42"/>
      <c r="H53" s="686">
        <f>SUM(H50:J52)</f>
        <v>0</v>
      </c>
      <c r="I53" s="687"/>
      <c r="J53" s="688"/>
    </row>
    <row r="54" spans="1:10" ht="20.100000000000001" customHeight="1" x14ac:dyDescent="0.2">
      <c r="A54" s="499" t="s">
        <v>488</v>
      </c>
      <c r="B54" s="150"/>
      <c r="C54" s="150"/>
      <c r="D54" s="441"/>
      <c r="E54" s="150"/>
      <c r="F54" s="150"/>
      <c r="G54" s="150"/>
      <c r="H54" s="681" t="s">
        <v>368</v>
      </c>
      <c r="I54" s="681"/>
      <c r="J54" s="681"/>
    </row>
    <row r="55" spans="1:10" ht="14.45" customHeight="1" x14ac:dyDescent="0.2">
      <c r="A55" s="671" t="s">
        <v>241</v>
      </c>
      <c r="B55" s="671"/>
      <c r="C55" s="671"/>
      <c r="D55" s="671"/>
      <c r="E55" s="671"/>
      <c r="F55" s="671"/>
      <c r="G55" s="671"/>
      <c r="H55" s="671"/>
      <c r="I55" s="671"/>
      <c r="J55" s="671"/>
    </row>
    <row r="56" spans="1:10" ht="14.45" customHeight="1" x14ac:dyDescent="0.2">
      <c r="A56" s="656"/>
      <c r="B56" s="656"/>
      <c r="C56" s="656"/>
      <c r="D56" s="656"/>
      <c r="E56" s="656"/>
      <c r="F56" s="656"/>
      <c r="G56" s="656"/>
      <c r="H56" s="656"/>
      <c r="I56" s="656"/>
      <c r="J56" s="656"/>
    </row>
    <row r="57" spans="1:10" ht="14.45" customHeight="1" x14ac:dyDescent="0.2">
      <c r="A57" s="656"/>
      <c r="B57" s="656"/>
      <c r="C57" s="656"/>
      <c r="D57" s="656"/>
      <c r="E57" s="656"/>
      <c r="F57" s="656"/>
      <c r="G57" s="656"/>
      <c r="H57" s="656"/>
      <c r="I57" s="656"/>
      <c r="J57" s="656"/>
    </row>
    <row r="58" spans="1:10" ht="14.45" customHeight="1" x14ac:dyDescent="0.2">
      <c r="A58" s="656"/>
      <c r="B58" s="656"/>
      <c r="C58" s="656"/>
      <c r="D58" s="656"/>
      <c r="E58" s="656"/>
      <c r="F58" s="656"/>
      <c r="G58" s="656"/>
      <c r="H58" s="656"/>
      <c r="I58" s="656"/>
      <c r="J58" s="656"/>
    </row>
    <row r="59" spans="1:10" ht="14.45" customHeight="1" x14ac:dyDescent="0.2">
      <c r="A59" s="656"/>
      <c r="B59" s="656"/>
      <c r="C59" s="656"/>
      <c r="D59" s="656"/>
      <c r="E59" s="656"/>
      <c r="F59" s="656"/>
      <c r="G59" s="656"/>
      <c r="H59" s="656"/>
      <c r="I59" s="656"/>
      <c r="J59" s="656"/>
    </row>
    <row r="60" spans="1:10" ht="8.25" customHeight="1" thickBot="1" x14ac:dyDescent="0.25">
      <c r="A60" s="442"/>
      <c r="B60" s="442"/>
      <c r="C60" s="442"/>
      <c r="D60" s="442"/>
      <c r="E60" s="442"/>
      <c r="F60" s="442"/>
      <c r="G60" s="442"/>
      <c r="H60" s="442"/>
      <c r="I60" s="442"/>
      <c r="J60" s="442"/>
    </row>
    <row r="61" spans="1:10" ht="14.45" customHeight="1" x14ac:dyDescent="0.2">
      <c r="A61" s="657" t="s">
        <v>369</v>
      </c>
      <c r="B61" s="657"/>
      <c r="C61" s="657"/>
      <c r="D61" s="657"/>
      <c r="E61" s="657"/>
      <c r="F61" s="657"/>
      <c r="G61" s="657"/>
      <c r="H61" s="657"/>
      <c r="I61" s="657"/>
      <c r="J61" s="657"/>
    </row>
    <row r="62" spans="1:10" ht="14.45" customHeight="1" x14ac:dyDescent="0.2">
      <c r="A62" s="42"/>
      <c r="B62" s="42"/>
      <c r="C62" s="42"/>
      <c r="D62" s="42"/>
      <c r="E62" s="42"/>
      <c r="F62" s="42"/>
      <c r="G62" s="42"/>
      <c r="H62" s="42"/>
      <c r="I62" s="42"/>
      <c r="J62" s="42"/>
    </row>
    <row r="63" spans="1:10" ht="14.45" customHeight="1" x14ac:dyDescent="0.2">
      <c r="A63" s="655"/>
      <c r="B63" s="655"/>
      <c r="C63" s="655"/>
      <c r="D63" s="443" t="s">
        <v>242</v>
      </c>
      <c r="E63" s="42"/>
      <c r="F63" s="42"/>
      <c r="G63" s="655"/>
      <c r="H63" s="655"/>
      <c r="I63" s="655"/>
      <c r="J63" s="443" t="s">
        <v>242</v>
      </c>
    </row>
    <row r="64" spans="1:10" ht="14.45" customHeight="1" x14ac:dyDescent="0.2">
      <c r="A64" s="42"/>
      <c r="B64" s="42"/>
      <c r="C64" s="42"/>
      <c r="D64" s="42"/>
      <c r="E64" s="42"/>
      <c r="F64" s="42"/>
      <c r="G64" s="42"/>
      <c r="H64" s="42"/>
      <c r="I64" s="42"/>
      <c r="J64" s="42"/>
    </row>
    <row r="65" spans="1:10" ht="14.45" customHeight="1" x14ac:dyDescent="0.2">
      <c r="A65" s="655"/>
      <c r="B65" s="655"/>
      <c r="C65" s="655"/>
      <c r="D65" s="526" t="s">
        <v>3</v>
      </c>
      <c r="E65" s="42"/>
      <c r="F65" s="42"/>
      <c r="G65" s="655"/>
      <c r="H65" s="655"/>
      <c r="I65" s="655"/>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373</v>
      </c>
    </row>
    <row r="68" spans="1:10" ht="14.45" customHeight="1" x14ac:dyDescent="0.2">
      <c r="A68" s="445" t="s">
        <v>370</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b7223jK8+RUqk3uIU3GwwiI+RUb7DRZkSZvK/Kxi4lpTRNn+ayb0JgMF97gLd93lJPr+uETXR751LYsSdV6OzA==" saltValue="sZP79u5ElA7YTgMZMPGA3w==" spinCount="100000" sheet="1" objects="1" scenarios="1" formatColumns="0" formatRows="0"/>
  <mergeCells count="25">
    <mergeCell ref="A55:J55"/>
    <mergeCell ref="A56:J56"/>
    <mergeCell ref="A57:J57"/>
    <mergeCell ref="H50:J50"/>
    <mergeCell ref="H51:J51"/>
    <mergeCell ref="H52:J52"/>
    <mergeCell ref="H53:J53"/>
    <mergeCell ref="H54:J54"/>
    <mergeCell ref="A44:J44"/>
    <mergeCell ref="F46:G46"/>
    <mergeCell ref="F47:G47"/>
    <mergeCell ref="F48:G48"/>
    <mergeCell ref="F49:G49"/>
    <mergeCell ref="A1:J1"/>
    <mergeCell ref="A2:J2"/>
    <mergeCell ref="G4:J4"/>
    <mergeCell ref="A6:J6"/>
    <mergeCell ref="A5:J5"/>
    <mergeCell ref="A65:C65"/>
    <mergeCell ref="A63:C63"/>
    <mergeCell ref="G63:I63"/>
    <mergeCell ref="G65:I65"/>
    <mergeCell ref="A58:J58"/>
    <mergeCell ref="A59:J59"/>
    <mergeCell ref="A61:J61"/>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58" t="str">
        <f>JANVIER!G10</f>
        <v xml:space="preserve">SYNDICAT DES MÉTALLOS SL </v>
      </c>
      <c r="B1" s="658"/>
      <c r="C1" s="658"/>
      <c r="D1" s="658"/>
      <c r="E1" s="658"/>
      <c r="F1" s="658"/>
      <c r="G1" s="658"/>
      <c r="H1" s="658"/>
      <c r="I1" s="658"/>
      <c r="J1" s="658"/>
      <c r="K1" s="452"/>
      <c r="L1" s="452"/>
      <c r="M1" s="452"/>
    </row>
    <row r="2" spans="1:13" s="147" customFormat="1" ht="14.45" customHeight="1" x14ac:dyDescent="0.2">
      <c r="A2" s="659" t="s">
        <v>234</v>
      </c>
      <c r="B2" s="659"/>
      <c r="C2" s="659"/>
      <c r="D2" s="659"/>
      <c r="E2" s="659"/>
      <c r="F2" s="659"/>
      <c r="G2" s="659"/>
      <c r="H2" s="659"/>
      <c r="I2" s="659"/>
      <c r="J2" s="65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60" t="s">
        <v>253</v>
      </c>
      <c r="H4" s="660"/>
      <c r="I4" s="660"/>
      <c r="J4" s="398"/>
      <c r="K4" s="452"/>
      <c r="L4" s="452"/>
      <c r="M4" s="452"/>
    </row>
    <row r="5" spans="1:13" ht="14.45" customHeight="1" x14ac:dyDescent="0.2">
      <c r="A5" s="682" t="s">
        <v>254</v>
      </c>
      <c r="B5" s="682"/>
      <c r="C5" s="682"/>
      <c r="D5" s="682"/>
      <c r="E5" s="682"/>
      <c r="F5" s="682"/>
      <c r="G5" s="682"/>
      <c r="H5" s="682"/>
      <c r="I5" s="682"/>
      <c r="J5" s="682"/>
    </row>
    <row r="6" spans="1:13" ht="14.45" customHeight="1" x14ac:dyDescent="0.2">
      <c r="A6" s="618" t="s">
        <v>236</v>
      </c>
      <c r="B6" s="618"/>
      <c r="C6" s="618"/>
      <c r="D6" s="618"/>
      <c r="E6" s="618"/>
      <c r="F6" s="618"/>
      <c r="G6" s="618"/>
      <c r="H6" s="618"/>
      <c r="I6" s="618"/>
      <c r="J6" s="618"/>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OCT'!J7</f>
        <v>0</v>
      </c>
    </row>
    <row r="9" spans="1:13" ht="14.45" customHeight="1" x14ac:dyDescent="0.2">
      <c r="A9" s="127" t="s">
        <v>237</v>
      </c>
      <c r="B9" s="143"/>
      <c r="C9" s="143"/>
      <c r="D9" s="143"/>
      <c r="E9" s="42"/>
      <c r="F9" s="42"/>
      <c r="G9" s="42"/>
      <c r="H9" s="165"/>
      <c r="I9" s="168"/>
      <c r="J9" s="169" t="s">
        <v>49</v>
      </c>
      <c r="K9" s="457" t="s">
        <v>195</v>
      </c>
      <c r="L9" s="457" t="s">
        <v>196</v>
      </c>
      <c r="M9" s="457" t="s">
        <v>197</v>
      </c>
    </row>
    <row r="10" spans="1:13" ht="14.45" customHeight="1" x14ac:dyDescent="0.2">
      <c r="A10" s="42" t="s">
        <v>470</v>
      </c>
      <c r="B10" s="42"/>
      <c r="C10" s="42"/>
      <c r="D10" s="42"/>
      <c r="E10" s="42"/>
      <c r="F10" s="42"/>
      <c r="G10" s="42"/>
      <c r="H10" s="165"/>
      <c r="I10" s="170">
        <f t="shared" ref="I10:I17" si="0">SUM(K10:M10)</f>
        <v>0</v>
      </c>
      <c r="J10" s="171"/>
      <c r="K10" s="456">
        <f>'RAP OCT'!I9</f>
        <v>0</v>
      </c>
      <c r="L10" s="456">
        <f>'RAP NOV'!I9</f>
        <v>0</v>
      </c>
      <c r="M10" s="456">
        <f>'RAP DÉC'!I9</f>
        <v>0</v>
      </c>
    </row>
    <row r="11" spans="1:13" ht="14.45" customHeight="1" x14ac:dyDescent="0.2">
      <c r="A11" s="42" t="s">
        <v>471</v>
      </c>
      <c r="B11" s="42"/>
      <c r="C11" s="42"/>
      <c r="D11" s="42"/>
      <c r="E11" s="42"/>
      <c r="F11" s="42"/>
      <c r="G11" s="42"/>
      <c r="H11" s="165"/>
      <c r="I11" s="172">
        <f t="shared" si="0"/>
        <v>0</v>
      </c>
      <c r="J11" s="171"/>
      <c r="K11" s="456">
        <f>'RAP OCT'!I10</f>
        <v>0</v>
      </c>
      <c r="L11" s="456">
        <f>'RAP NOV'!I10</f>
        <v>0</v>
      </c>
      <c r="M11" s="456">
        <f>'RAP DÉC'!I10</f>
        <v>0</v>
      </c>
    </row>
    <row r="12" spans="1:13" ht="14.45" customHeight="1" x14ac:dyDescent="0.2">
      <c r="A12" s="42" t="s">
        <v>472</v>
      </c>
      <c r="B12" s="42"/>
      <c r="C12" s="42"/>
      <c r="D12" s="42"/>
      <c r="E12" s="42"/>
      <c r="F12" s="42"/>
      <c r="G12" s="42"/>
      <c r="H12" s="165"/>
      <c r="I12" s="173">
        <f t="shared" si="0"/>
        <v>0</v>
      </c>
      <c r="J12" s="171"/>
      <c r="K12" s="456">
        <f>'RAP OCT'!I11</f>
        <v>0</v>
      </c>
      <c r="L12" s="456">
        <f>'RAP NOV'!I11</f>
        <v>0</v>
      </c>
      <c r="M12" s="456">
        <f>'RAP DÉC'!I11</f>
        <v>0</v>
      </c>
    </row>
    <row r="13" spans="1:13" ht="14.45" customHeight="1" x14ac:dyDescent="0.2">
      <c r="A13" s="42" t="s">
        <v>473</v>
      </c>
      <c r="B13" s="42"/>
      <c r="C13" s="42"/>
      <c r="D13" s="42"/>
      <c r="E13" s="42"/>
      <c r="F13" s="42"/>
      <c r="G13" s="42"/>
      <c r="H13" s="165"/>
      <c r="I13" s="173">
        <f t="shared" si="0"/>
        <v>0</v>
      </c>
      <c r="J13" s="171"/>
      <c r="K13" s="456">
        <f>'RAP OCT'!I12</f>
        <v>0</v>
      </c>
      <c r="L13" s="456">
        <f>'RAP NOV'!I12</f>
        <v>0</v>
      </c>
      <c r="M13" s="456">
        <f>'RAP DÉC'!I12</f>
        <v>0</v>
      </c>
    </row>
    <row r="14" spans="1:13" ht="14.45" customHeight="1" x14ac:dyDescent="0.2">
      <c r="A14" s="42" t="s">
        <v>474</v>
      </c>
      <c r="B14" s="42"/>
      <c r="C14" s="42"/>
      <c r="D14" s="42"/>
      <c r="E14" s="42"/>
      <c r="F14" s="42"/>
      <c r="G14" s="42"/>
      <c r="H14" s="165"/>
      <c r="I14" s="173">
        <f t="shared" si="0"/>
        <v>0</v>
      </c>
      <c r="J14" s="171"/>
      <c r="K14" s="456">
        <f>'RAP OCT'!I13</f>
        <v>0</v>
      </c>
      <c r="L14" s="456">
        <f>'RAP NOV'!I13</f>
        <v>0</v>
      </c>
      <c r="M14" s="456">
        <f>'RAP DÉC'!I13</f>
        <v>0</v>
      </c>
    </row>
    <row r="15" spans="1:13" ht="14.45" customHeight="1" x14ac:dyDescent="0.2">
      <c r="A15" s="42" t="s">
        <v>475</v>
      </c>
      <c r="B15" s="42"/>
      <c r="C15" s="42"/>
      <c r="D15" s="42"/>
      <c r="E15" s="42"/>
      <c r="F15" s="42"/>
      <c r="G15" s="42"/>
      <c r="H15" s="165"/>
      <c r="I15" s="173">
        <f t="shared" si="0"/>
        <v>0</v>
      </c>
      <c r="J15" s="171"/>
      <c r="K15" s="456">
        <f>'RAP OCT'!I14</f>
        <v>0</v>
      </c>
      <c r="L15" s="456">
        <f>'RAP NOV'!I14</f>
        <v>0</v>
      </c>
      <c r="M15" s="456">
        <f>'RAP DÉC'!I14</f>
        <v>0</v>
      </c>
    </row>
    <row r="16" spans="1:13" ht="14.45" customHeight="1" x14ac:dyDescent="0.2">
      <c r="A16" s="42"/>
      <c r="B16" s="42" t="s">
        <v>52</v>
      </c>
      <c r="C16" s="143" t="s">
        <v>476</v>
      </c>
      <c r="D16" s="42"/>
      <c r="E16" s="42"/>
      <c r="F16" s="42"/>
      <c r="G16" s="42"/>
      <c r="H16" s="165"/>
      <c r="I16" s="173">
        <f t="shared" si="0"/>
        <v>0</v>
      </c>
      <c r="J16" s="171"/>
      <c r="K16" s="456">
        <f>'RAP OCT'!I15</f>
        <v>0</v>
      </c>
      <c r="L16" s="456">
        <f>'RAP NOV'!I15</f>
        <v>0</v>
      </c>
      <c r="M16" s="456">
        <f>'RAP DÉC'!I15</f>
        <v>0</v>
      </c>
    </row>
    <row r="17" spans="1:13" ht="14.45" customHeight="1" thickBot="1" x14ac:dyDescent="0.25">
      <c r="A17" s="42"/>
      <c r="B17" s="42"/>
      <c r="C17" s="143" t="s">
        <v>299</v>
      </c>
      <c r="D17" s="42"/>
      <c r="E17" s="42"/>
      <c r="F17" s="42"/>
      <c r="G17" s="42"/>
      <c r="H17" s="165"/>
      <c r="I17" s="174">
        <f t="shared" si="0"/>
        <v>0</v>
      </c>
      <c r="J17" s="171"/>
      <c r="K17" s="456">
        <f>'RAP OCT'!I16</f>
        <v>0</v>
      </c>
      <c r="L17" s="456">
        <f>'RAP NOV'!I16</f>
        <v>0</v>
      </c>
      <c r="M17" s="456">
        <f>'RAP DÉC'!I16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195</v>
      </c>
      <c r="L22" s="457" t="s">
        <v>196</v>
      </c>
      <c r="M22" s="457" t="s">
        <v>197</v>
      </c>
    </row>
    <row r="23" spans="1:13" ht="14.45" customHeight="1" x14ac:dyDescent="0.2">
      <c r="A23" s="42" t="s">
        <v>477</v>
      </c>
      <c r="B23" s="42"/>
      <c r="C23" s="42"/>
      <c r="D23" s="42"/>
      <c r="E23" s="42"/>
      <c r="F23" s="42"/>
      <c r="G23" s="42"/>
      <c r="H23" s="178">
        <f>SUM(K23:M23)</f>
        <v>0</v>
      </c>
      <c r="I23" s="165"/>
      <c r="J23" s="171"/>
      <c r="K23" s="456">
        <f>'RAP OCT'!H22</f>
        <v>0</v>
      </c>
      <c r="L23" s="456">
        <f>'RAP NOV'!H22</f>
        <v>0</v>
      </c>
      <c r="M23" s="456">
        <f>'RAP DÉC'!H22</f>
        <v>0</v>
      </c>
    </row>
    <row r="24" spans="1:13" ht="14.45" customHeight="1" x14ac:dyDescent="0.2">
      <c r="A24" s="42" t="s">
        <v>478</v>
      </c>
      <c r="B24" s="42"/>
      <c r="C24" s="42"/>
      <c r="D24" s="42"/>
      <c r="E24" s="42"/>
      <c r="F24" s="42"/>
      <c r="G24" s="42"/>
      <c r="H24" s="179">
        <f>SUM(K24:M24)</f>
        <v>0</v>
      </c>
      <c r="I24" s="165"/>
      <c r="J24" s="171"/>
      <c r="K24" s="456">
        <f>'RAP OCT'!H23</f>
        <v>0</v>
      </c>
      <c r="L24" s="456">
        <f>'RAP NOV'!H23</f>
        <v>0</v>
      </c>
      <c r="M24" s="456">
        <f>'RAP DÉC'!H23</f>
        <v>0</v>
      </c>
    </row>
    <row r="25" spans="1:13" ht="14.45" customHeight="1" x14ac:dyDescent="0.2">
      <c r="A25" s="42" t="s">
        <v>479</v>
      </c>
      <c r="B25" s="42"/>
      <c r="C25" s="42"/>
      <c r="D25" s="42"/>
      <c r="E25" s="42"/>
      <c r="F25" s="42"/>
      <c r="G25" s="42"/>
      <c r="H25" s="179">
        <f>SUM(K25:M25)</f>
        <v>0</v>
      </c>
      <c r="I25" s="165"/>
      <c r="J25" s="171"/>
      <c r="K25" s="456">
        <f>'RAP OCT'!H24</f>
        <v>0</v>
      </c>
      <c r="L25" s="456">
        <f>'RAP NOV'!H24</f>
        <v>0</v>
      </c>
      <c r="M25" s="456">
        <f>'RAP DÉC'!H24</f>
        <v>0</v>
      </c>
    </row>
    <row r="26" spans="1:13" ht="14.45" customHeight="1" thickBot="1" x14ac:dyDescent="0.25">
      <c r="A26" s="42" t="s">
        <v>480</v>
      </c>
      <c r="B26" s="42"/>
      <c r="C26" s="42"/>
      <c r="D26" s="42"/>
      <c r="E26" s="42"/>
      <c r="F26" s="42"/>
      <c r="G26" s="42"/>
      <c r="H26" s="180">
        <f>SUM(K26:M26)</f>
        <v>0</v>
      </c>
      <c r="I26" s="165"/>
      <c r="J26" s="171"/>
      <c r="K26" s="456">
        <f>'RAP OCT'!H25</f>
        <v>0</v>
      </c>
      <c r="L26" s="456">
        <f>'RAP NOV'!H25</f>
        <v>0</v>
      </c>
      <c r="M26" s="456">
        <f>'RAP DÉC'!H25</f>
        <v>0</v>
      </c>
    </row>
    <row r="27" spans="1:13" ht="14.45" customHeight="1" x14ac:dyDescent="0.2">
      <c r="A27" s="143"/>
      <c r="B27" s="143" t="s">
        <v>481</v>
      </c>
      <c r="C27" s="143"/>
      <c r="D27" s="143"/>
      <c r="E27" s="42"/>
      <c r="F27" s="42"/>
      <c r="G27" s="42"/>
      <c r="H27" s="165"/>
      <c r="I27" s="181">
        <f>SUM(H23:H26)</f>
        <v>0</v>
      </c>
      <c r="J27" s="171"/>
      <c r="K27" s="457" t="s">
        <v>195</v>
      </c>
      <c r="L27" s="457" t="s">
        <v>196</v>
      </c>
      <c r="M27" s="457" t="s">
        <v>197</v>
      </c>
    </row>
    <row r="28" spans="1:13" ht="14.45" customHeight="1" x14ac:dyDescent="0.2">
      <c r="A28" s="143" t="s">
        <v>482</v>
      </c>
      <c r="B28" s="42"/>
      <c r="C28" s="42"/>
      <c r="D28" s="42"/>
      <c r="E28" s="42"/>
      <c r="F28" s="42"/>
      <c r="G28" s="42"/>
      <c r="H28" s="165"/>
      <c r="I28" s="182">
        <f t="shared" ref="I28:I39" si="1">SUM(K28:M28)</f>
        <v>0</v>
      </c>
      <c r="J28" s="171"/>
      <c r="K28" s="456">
        <f>'RAP OCT'!I26</f>
        <v>0</v>
      </c>
      <c r="L28" s="456">
        <f>'RAP NOV'!I26</f>
        <v>0</v>
      </c>
      <c r="M28" s="456">
        <f>'RAP DÉC'!I26</f>
        <v>0</v>
      </c>
    </row>
    <row r="29" spans="1:13" ht="14.45" customHeight="1" x14ac:dyDescent="0.2">
      <c r="A29" s="143" t="s">
        <v>483</v>
      </c>
      <c r="B29" s="42"/>
      <c r="C29" s="42"/>
      <c r="D29" s="42"/>
      <c r="E29" s="42"/>
      <c r="F29" s="42"/>
      <c r="G29" s="42"/>
      <c r="H29" s="165"/>
      <c r="I29" s="182">
        <f t="shared" si="1"/>
        <v>0</v>
      </c>
      <c r="J29" s="171"/>
      <c r="K29" s="456">
        <f>'RAP OCT'!I27</f>
        <v>0</v>
      </c>
      <c r="L29" s="456">
        <f>'RAP NOV'!I27</f>
        <v>0</v>
      </c>
      <c r="M29" s="456">
        <f>'RAP DÉC'!I27</f>
        <v>0</v>
      </c>
    </row>
    <row r="30" spans="1:13" ht="14.45" customHeight="1" x14ac:dyDescent="0.2">
      <c r="A30" s="143" t="s">
        <v>484</v>
      </c>
      <c r="B30" s="42"/>
      <c r="C30" s="42"/>
      <c r="D30" s="42"/>
      <c r="E30" s="42"/>
      <c r="F30" s="42"/>
      <c r="G30" s="42"/>
      <c r="H30" s="165"/>
      <c r="I30" s="182">
        <f t="shared" si="1"/>
        <v>0</v>
      </c>
      <c r="J30" s="171"/>
      <c r="K30" s="456">
        <f>'RAP OCT'!I28</f>
        <v>0</v>
      </c>
      <c r="L30" s="456">
        <f>'RAP NOV'!I28</f>
        <v>0</v>
      </c>
      <c r="M30" s="456">
        <f>'RAP DÉC'!I28</f>
        <v>0</v>
      </c>
    </row>
    <row r="31" spans="1:13" ht="14.45" customHeight="1" x14ac:dyDescent="0.2">
      <c r="A31" s="143" t="s">
        <v>469</v>
      </c>
      <c r="B31" s="42"/>
      <c r="C31" s="42"/>
      <c r="D31" s="42"/>
      <c r="E31" s="42"/>
      <c r="F31" s="42"/>
      <c r="G31" s="42"/>
      <c r="H31" s="165"/>
      <c r="I31" s="182">
        <f t="shared" si="1"/>
        <v>0</v>
      </c>
      <c r="J31" s="171"/>
      <c r="K31" s="456">
        <f>'RAP OCT'!I29</f>
        <v>0</v>
      </c>
      <c r="L31" s="456">
        <f>'RAP NOV'!I29</f>
        <v>0</v>
      </c>
      <c r="M31" s="456">
        <f>'RAP DÉC'!I29</f>
        <v>0</v>
      </c>
    </row>
    <row r="32" spans="1:13" ht="14.45" customHeight="1" x14ac:dyDescent="0.2">
      <c r="A32" s="143" t="s">
        <v>468</v>
      </c>
      <c r="B32" s="42"/>
      <c r="C32" s="42"/>
      <c r="D32" s="42"/>
      <c r="E32" s="42"/>
      <c r="F32" s="42"/>
      <c r="G32" s="42"/>
      <c r="H32" s="165"/>
      <c r="I32" s="182">
        <f t="shared" si="1"/>
        <v>0</v>
      </c>
      <c r="J32" s="171"/>
      <c r="K32" s="456">
        <f>'RAP OCT'!I30</f>
        <v>0</v>
      </c>
      <c r="L32" s="456">
        <f>'RAP NOV'!I30</f>
        <v>0</v>
      </c>
      <c r="M32" s="456">
        <f>'RAP DÉC'!I30</f>
        <v>0</v>
      </c>
    </row>
    <row r="33" spans="1:13" ht="14.45" customHeight="1" x14ac:dyDescent="0.2">
      <c r="A33" s="143" t="s">
        <v>467</v>
      </c>
      <c r="B33" s="42"/>
      <c r="C33" s="42"/>
      <c r="D33" s="42"/>
      <c r="E33" s="42"/>
      <c r="F33" s="42"/>
      <c r="G33" s="42"/>
      <c r="H33" s="165"/>
      <c r="I33" s="182">
        <f t="shared" si="1"/>
        <v>0</v>
      </c>
      <c r="J33" s="171"/>
      <c r="K33" s="456">
        <f>'RAP OCT'!I31</f>
        <v>0</v>
      </c>
      <c r="L33" s="456">
        <f>'RAP NOV'!I31</f>
        <v>0</v>
      </c>
      <c r="M33" s="456">
        <f>'RAP DÉC'!I31</f>
        <v>0</v>
      </c>
    </row>
    <row r="34" spans="1:13" ht="14.45" customHeight="1" x14ac:dyDescent="0.2">
      <c r="A34" s="143" t="s">
        <v>466</v>
      </c>
      <c r="B34" s="42"/>
      <c r="C34" s="42"/>
      <c r="D34" s="42"/>
      <c r="E34" s="42"/>
      <c r="F34" s="42"/>
      <c r="G34" s="42"/>
      <c r="H34" s="165"/>
      <c r="I34" s="182">
        <f t="shared" si="1"/>
        <v>0</v>
      </c>
      <c r="J34" s="171"/>
      <c r="K34" s="456">
        <f>'RAP OCT'!I32</f>
        <v>0</v>
      </c>
      <c r="L34" s="456">
        <f>'RAP NOV'!I32</f>
        <v>0</v>
      </c>
      <c r="M34" s="456">
        <f>'RAP DÉC'!I32</f>
        <v>0</v>
      </c>
    </row>
    <row r="35" spans="1:13" ht="14.45" customHeight="1" x14ac:dyDescent="0.2">
      <c r="A35" s="143" t="s">
        <v>465</v>
      </c>
      <c r="B35" s="42"/>
      <c r="C35" s="42"/>
      <c r="D35" s="42"/>
      <c r="E35" s="42"/>
      <c r="F35" s="42"/>
      <c r="G35" s="42"/>
      <c r="H35" s="165"/>
      <c r="I35" s="182">
        <f t="shared" si="1"/>
        <v>0</v>
      </c>
      <c r="J35" s="171"/>
      <c r="K35" s="456">
        <f>'RAP OCT'!I33</f>
        <v>0</v>
      </c>
      <c r="L35" s="456">
        <f>'RAP NOV'!I33</f>
        <v>0</v>
      </c>
      <c r="M35" s="456">
        <f>'RAP DÉC'!I33</f>
        <v>0</v>
      </c>
    </row>
    <row r="36" spans="1:13" ht="14.45" customHeight="1" x14ac:dyDescent="0.2">
      <c r="A36" s="143" t="s">
        <v>464</v>
      </c>
      <c r="B36" s="42"/>
      <c r="C36" s="42"/>
      <c r="D36" s="42"/>
      <c r="E36" s="42"/>
      <c r="F36" s="42"/>
      <c r="G36" s="42"/>
      <c r="H36" s="165"/>
      <c r="I36" s="182">
        <f t="shared" si="1"/>
        <v>0</v>
      </c>
      <c r="J36" s="171"/>
      <c r="K36" s="456">
        <f>'RAP OCT'!I34</f>
        <v>0</v>
      </c>
      <c r="L36" s="456">
        <f>'RAP NOV'!I34</f>
        <v>0</v>
      </c>
      <c r="M36" s="456">
        <f>'RAP DÉC'!I34</f>
        <v>0</v>
      </c>
    </row>
    <row r="37" spans="1:13" ht="14.45" customHeight="1" x14ac:dyDescent="0.2">
      <c r="A37" s="143" t="s">
        <v>463</v>
      </c>
      <c r="B37" s="42"/>
      <c r="C37" s="42"/>
      <c r="D37" s="42"/>
      <c r="E37" s="42"/>
      <c r="F37" s="42"/>
      <c r="G37" s="42"/>
      <c r="H37" s="165"/>
      <c r="I37" s="182">
        <f t="shared" si="1"/>
        <v>0</v>
      </c>
      <c r="J37" s="171"/>
      <c r="K37" s="456">
        <f>'RAP OCT'!I35</f>
        <v>0</v>
      </c>
      <c r="L37" s="456">
        <f>'RAP NOV'!I35</f>
        <v>0</v>
      </c>
      <c r="M37" s="456">
        <f>'RAP DÉC'!I35</f>
        <v>0</v>
      </c>
    </row>
    <row r="38" spans="1:13" ht="14.45" customHeight="1" x14ac:dyDescent="0.2">
      <c r="A38" s="143" t="s">
        <v>462</v>
      </c>
      <c r="B38" s="42"/>
      <c r="C38" s="42"/>
      <c r="D38" s="42"/>
      <c r="E38" s="42"/>
      <c r="F38" s="42"/>
      <c r="G38" s="42"/>
      <c r="H38" s="165"/>
      <c r="I38" s="182">
        <f t="shared" si="1"/>
        <v>0</v>
      </c>
      <c r="J38" s="171"/>
      <c r="K38" s="456">
        <f>'RAP OCT'!I36</f>
        <v>0</v>
      </c>
      <c r="L38" s="456">
        <f>'RAP NOV'!I36</f>
        <v>0</v>
      </c>
      <c r="M38" s="456">
        <f>'RAP DÉC'!I36</f>
        <v>0</v>
      </c>
    </row>
    <row r="39" spans="1:13" ht="14.45" customHeight="1" thickBot="1" x14ac:dyDescent="0.25">
      <c r="A39" s="143" t="s">
        <v>461</v>
      </c>
      <c r="B39" s="42"/>
      <c r="C39" s="42"/>
      <c r="E39" s="42"/>
      <c r="F39" s="42"/>
      <c r="G39" s="42"/>
      <c r="H39" s="165"/>
      <c r="I39" s="174">
        <f t="shared" si="1"/>
        <v>0</v>
      </c>
      <c r="J39" s="171"/>
      <c r="K39" s="456">
        <f>'RAP OCT'!I37</f>
        <v>0</v>
      </c>
      <c r="L39" s="456">
        <f>'RAP NOV'!I37</f>
        <v>0</v>
      </c>
      <c r="M39" s="456">
        <f>'RAP DÉC'!I37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459</v>
      </c>
      <c r="C41" s="143"/>
      <c r="D41" s="143"/>
      <c r="E41" s="42"/>
      <c r="F41" s="42"/>
      <c r="G41" s="42"/>
      <c r="H41" s="165"/>
      <c r="I41" s="165"/>
      <c r="J41" s="184">
        <f>SUM(I27:I39)</f>
        <v>0</v>
      </c>
    </row>
    <row r="42" spans="1:13" ht="14.45" customHeight="1" thickBot="1" x14ac:dyDescent="0.25">
      <c r="A42" s="127" t="s">
        <v>460</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2" t="s">
        <v>239</v>
      </c>
      <c r="B44" s="662"/>
      <c r="C44" s="662"/>
      <c r="D44" s="662"/>
      <c r="E44" s="662"/>
      <c r="F44" s="662"/>
      <c r="G44" s="662"/>
      <c r="H44" s="662"/>
      <c r="I44" s="662"/>
      <c r="J44" s="662"/>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252</v>
      </c>
      <c r="D46" s="143" t="s">
        <v>297</v>
      </c>
      <c r="E46" s="42"/>
      <c r="F46" s="663">
        <f>DÉCEMBRE!$O$697</f>
        <v>0</v>
      </c>
      <c r="G46" s="664"/>
      <c r="H46" s="165"/>
      <c r="I46" s="165"/>
      <c r="J46" s="165"/>
    </row>
    <row r="47" spans="1:13" ht="14.45" customHeight="1" x14ac:dyDescent="0.2">
      <c r="A47" s="143" t="s">
        <v>457</v>
      </c>
      <c r="B47" s="42"/>
      <c r="C47" s="42"/>
      <c r="D47" s="42"/>
      <c r="E47" s="42"/>
      <c r="F47" s="665">
        <f>DÉCEMBRE!O698</f>
        <v>0</v>
      </c>
      <c r="G47" s="666"/>
      <c r="H47" s="165"/>
      <c r="I47" s="165"/>
      <c r="J47" s="165"/>
    </row>
    <row r="48" spans="1:13" ht="14.45" customHeight="1" x14ac:dyDescent="0.2">
      <c r="A48" s="143" t="s">
        <v>458</v>
      </c>
      <c r="B48" s="42"/>
      <c r="C48" s="42"/>
      <c r="D48" s="42"/>
      <c r="E48" s="42"/>
      <c r="F48" s="667">
        <f>SUM(F46:F47)</f>
        <v>0</v>
      </c>
      <c r="G48" s="668"/>
      <c r="H48" s="165"/>
      <c r="I48" s="165"/>
      <c r="J48" s="165"/>
    </row>
    <row r="49" spans="1:10" ht="14.45" customHeight="1" x14ac:dyDescent="0.2">
      <c r="A49" s="143" t="s">
        <v>296</v>
      </c>
      <c r="B49" s="42"/>
      <c r="C49" s="42"/>
      <c r="D49" s="42"/>
      <c r="E49" s="42"/>
      <c r="F49" s="669">
        <f>DÉCEMBRE!$O$699</f>
        <v>0</v>
      </c>
      <c r="G49" s="670"/>
      <c r="H49" s="165"/>
      <c r="I49" s="165"/>
      <c r="J49" s="165"/>
    </row>
    <row r="50" spans="1:10" ht="14.45" customHeight="1" x14ac:dyDescent="0.2">
      <c r="A50" s="42"/>
      <c r="B50" s="42"/>
      <c r="C50" s="42"/>
      <c r="D50" s="143" t="s">
        <v>456</v>
      </c>
      <c r="E50" s="42"/>
      <c r="F50" s="129"/>
      <c r="G50" s="129"/>
      <c r="H50" s="683">
        <f>SUM(F48)-SUM(F49)</f>
        <v>0</v>
      </c>
      <c r="I50" s="684"/>
      <c r="J50" s="685"/>
    </row>
    <row r="51" spans="1:10" ht="14.45" customHeight="1" x14ac:dyDescent="0.2">
      <c r="A51" s="42"/>
      <c r="B51" s="42"/>
      <c r="C51" s="42"/>
      <c r="D51" s="143" t="s">
        <v>455</v>
      </c>
      <c r="E51" s="42"/>
      <c r="F51" s="42"/>
      <c r="G51" s="42"/>
      <c r="H51" s="675">
        <f>DÉCEMBRE!$U$695</f>
        <v>0</v>
      </c>
      <c r="I51" s="676"/>
      <c r="J51" s="677"/>
    </row>
    <row r="52" spans="1:10" ht="14.45" customHeight="1" x14ac:dyDescent="0.2">
      <c r="A52" s="42"/>
      <c r="B52" s="42"/>
      <c r="C52" s="42"/>
      <c r="D52" s="143" t="s">
        <v>454</v>
      </c>
      <c r="E52" s="42"/>
      <c r="F52" s="42"/>
      <c r="G52" s="42"/>
      <c r="H52" s="675">
        <f>DÉCEMBRE!$U$705+DÉCEMBRE!$U$715+DÉCEMBRE!$U$725+DÉCEMBRE!$Z$695+DÉCEMBRE!$Z$705+DÉCEMBRE!$Z$715+DÉCEMBRE!$Z$725+DÉCEMBRE!AE695+DÉCEMBRE!AE705+DÉCEMBRE!AE715+DÉCEMBRE!AE725+DÉCEMBRE!K738+DÉCEMBRE!K748+DÉCEMBRE!K758+DÉCEMBRE!K768+DÉCEMBRE!P738+DÉCEMBRE!P748+DÉCEMBRE!P758+DÉCEMBRE!P768+DÉCEMBRE!U738+DÉCEMBRE!U748+DÉCEMBRE!U758+DÉCEMBRE!U768+DÉCEMBRE!Z738+DÉCEMBRE!Z748+DÉCEMBRE!Z758+DÉCEMBRE!Z768+DÉCEMBRE!AE738+DÉCEMBRE!AE748+DÉCEMBRE!AE758+DÉCEMBRE!AE768+DÉCEMBRE!AJ738+DÉCEMBRE!AJ748+DÉCEMBRE!AJ758+DÉCEMBRE!AJ768</f>
        <v>0</v>
      </c>
      <c r="I52" s="676"/>
      <c r="J52" s="677"/>
    </row>
    <row r="53" spans="1:10" ht="14.45" customHeight="1" x14ac:dyDescent="0.2">
      <c r="A53" s="42"/>
      <c r="B53" s="42"/>
      <c r="C53" s="42"/>
      <c r="D53" s="127" t="s">
        <v>453</v>
      </c>
      <c r="E53" s="42"/>
      <c r="F53" s="42"/>
      <c r="G53" s="42"/>
      <c r="H53" s="686">
        <f>SUM(H50:J52)</f>
        <v>0</v>
      </c>
      <c r="I53" s="687"/>
      <c r="J53" s="688"/>
    </row>
    <row r="54" spans="1:10" ht="20.100000000000001" customHeight="1" x14ac:dyDescent="0.2">
      <c r="A54" s="499" t="s">
        <v>488</v>
      </c>
      <c r="B54" s="150"/>
      <c r="C54" s="150"/>
      <c r="D54" s="441"/>
      <c r="E54" s="150"/>
      <c r="F54" s="150"/>
      <c r="G54" s="150"/>
      <c r="H54" s="681" t="s">
        <v>368</v>
      </c>
      <c r="I54" s="681"/>
      <c r="J54" s="681"/>
    </row>
    <row r="55" spans="1:10" ht="14.45" customHeight="1" x14ac:dyDescent="0.2">
      <c r="A55" s="671" t="s">
        <v>241</v>
      </c>
      <c r="B55" s="671"/>
      <c r="C55" s="671"/>
      <c r="D55" s="671"/>
      <c r="E55" s="671"/>
      <c r="F55" s="671"/>
      <c r="G55" s="671"/>
      <c r="H55" s="671"/>
      <c r="I55" s="671"/>
      <c r="J55" s="671"/>
    </row>
    <row r="56" spans="1:10" ht="14.45" customHeight="1" x14ac:dyDescent="0.2">
      <c r="A56" s="656"/>
      <c r="B56" s="656"/>
      <c r="C56" s="656"/>
      <c r="D56" s="656"/>
      <c r="E56" s="656"/>
      <c r="F56" s="656"/>
      <c r="G56" s="656"/>
      <c r="H56" s="656"/>
      <c r="I56" s="656"/>
      <c r="J56" s="656"/>
    </row>
    <row r="57" spans="1:10" ht="14.45" customHeight="1" x14ac:dyDescent="0.2">
      <c r="A57" s="656"/>
      <c r="B57" s="656"/>
      <c r="C57" s="656"/>
      <c r="D57" s="656"/>
      <c r="E57" s="656"/>
      <c r="F57" s="656"/>
      <c r="G57" s="656"/>
      <c r="H57" s="656"/>
      <c r="I57" s="656"/>
      <c r="J57" s="656"/>
    </row>
    <row r="58" spans="1:10" ht="14.45" customHeight="1" x14ac:dyDescent="0.2">
      <c r="A58" s="656"/>
      <c r="B58" s="656"/>
      <c r="C58" s="656"/>
      <c r="D58" s="656"/>
      <c r="E58" s="656"/>
      <c r="F58" s="656"/>
      <c r="G58" s="656"/>
      <c r="H58" s="656"/>
      <c r="I58" s="656"/>
      <c r="J58" s="656"/>
    </row>
    <row r="59" spans="1:10" ht="14.45" customHeight="1" x14ac:dyDescent="0.2">
      <c r="A59" s="656"/>
      <c r="B59" s="656"/>
      <c r="C59" s="656"/>
      <c r="D59" s="656"/>
      <c r="E59" s="656"/>
      <c r="F59" s="656"/>
      <c r="G59" s="656"/>
      <c r="H59" s="656"/>
      <c r="I59" s="656"/>
      <c r="J59" s="656"/>
    </row>
    <row r="60" spans="1:10" ht="8.25" customHeight="1" thickBot="1" x14ac:dyDescent="0.25">
      <c r="A60" s="442"/>
      <c r="B60" s="442"/>
      <c r="C60" s="442"/>
      <c r="D60" s="442"/>
      <c r="E60" s="442"/>
      <c r="F60" s="442"/>
      <c r="G60" s="442"/>
      <c r="H60" s="442"/>
      <c r="I60" s="442"/>
      <c r="J60" s="442"/>
    </row>
    <row r="61" spans="1:10" ht="14.45" customHeight="1" x14ac:dyDescent="0.2">
      <c r="A61" s="657" t="s">
        <v>369</v>
      </c>
      <c r="B61" s="657"/>
      <c r="C61" s="657"/>
      <c r="D61" s="657"/>
      <c r="E61" s="657"/>
      <c r="F61" s="657"/>
      <c r="G61" s="657"/>
      <c r="H61" s="657"/>
      <c r="I61" s="657"/>
      <c r="J61" s="657"/>
    </row>
    <row r="62" spans="1:10" ht="14.45" customHeight="1" x14ac:dyDescent="0.2">
      <c r="A62" s="42"/>
      <c r="B62" s="42"/>
      <c r="C62" s="42"/>
      <c r="D62" s="42"/>
      <c r="E62" s="42"/>
      <c r="F62" s="42"/>
      <c r="G62" s="42"/>
      <c r="H62" s="42"/>
      <c r="I62" s="42"/>
      <c r="J62" s="42"/>
    </row>
    <row r="63" spans="1:10" ht="14.45" customHeight="1" x14ac:dyDescent="0.2">
      <c r="A63" s="655"/>
      <c r="B63" s="655"/>
      <c r="C63" s="655"/>
      <c r="D63" s="443" t="s">
        <v>242</v>
      </c>
      <c r="E63" s="42"/>
      <c r="F63" s="42"/>
      <c r="G63" s="655"/>
      <c r="H63" s="655"/>
      <c r="I63" s="655"/>
      <c r="J63" s="443" t="s">
        <v>242</v>
      </c>
    </row>
    <row r="64" spans="1:10" ht="14.45" customHeight="1" x14ac:dyDescent="0.2">
      <c r="A64" s="42"/>
      <c r="B64" s="42"/>
      <c r="C64" s="42"/>
      <c r="D64" s="42"/>
      <c r="E64" s="42"/>
      <c r="F64" s="42"/>
      <c r="G64" s="42"/>
      <c r="H64" s="42"/>
      <c r="I64" s="42"/>
      <c r="J64" s="42"/>
    </row>
    <row r="65" spans="1:10" ht="14.45" customHeight="1" x14ac:dyDescent="0.2">
      <c r="A65" s="655"/>
      <c r="B65" s="655"/>
      <c r="C65" s="655"/>
      <c r="D65" s="526" t="s">
        <v>3</v>
      </c>
      <c r="E65" s="42"/>
      <c r="F65" s="42"/>
      <c r="G65" s="655"/>
      <c r="H65" s="655"/>
      <c r="I65" s="655"/>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373</v>
      </c>
    </row>
    <row r="68" spans="1:10" ht="14.45" customHeight="1" x14ac:dyDescent="0.2">
      <c r="A68" s="445" t="s">
        <v>370</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Beakn5rXVYclHXE+MjLts5DuPdhQ7HiCysx2FvzTxpwsFUykRO0wl5hS6xHcjVLSACEaD2qO6moOlBobO7eUBg==" saltValue="Ic9mad/kINsPtASHW8vEAg==" spinCount="100000" sheet="1" objects="1" scenarios="1" formatColumns="0" formatRows="0"/>
  <mergeCells count="25">
    <mergeCell ref="A55:J55"/>
    <mergeCell ref="A56:J56"/>
    <mergeCell ref="H50:J50"/>
    <mergeCell ref="H51:J51"/>
    <mergeCell ref="H52:J52"/>
    <mergeCell ref="H53:J53"/>
    <mergeCell ref="H54:J54"/>
    <mergeCell ref="A44:J44"/>
    <mergeCell ref="F46:G46"/>
    <mergeCell ref="F47:G47"/>
    <mergeCell ref="F48:G48"/>
    <mergeCell ref="F49:G49"/>
    <mergeCell ref="A1:J1"/>
    <mergeCell ref="A2:J2"/>
    <mergeCell ref="A6:J6"/>
    <mergeCell ref="G4:I4"/>
    <mergeCell ref="A5:J5"/>
    <mergeCell ref="A65:C65"/>
    <mergeCell ref="A63:C63"/>
    <mergeCell ref="G63:I63"/>
    <mergeCell ref="G65:I65"/>
    <mergeCell ref="A57:J57"/>
    <mergeCell ref="A58:J58"/>
    <mergeCell ref="A59:J59"/>
    <mergeCell ref="A61:J61"/>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0" t="str">
        <f>JANVIER!G10</f>
        <v xml:space="preserve">SYNDICAT DES MÉTALLOS SL </v>
      </c>
      <c r="B2" s="630"/>
      <c r="C2" s="630"/>
      <c r="D2" s="630"/>
      <c r="E2" s="630"/>
      <c r="F2" s="630" t="str">
        <f>JANVIER!G10</f>
        <v xml:space="preserve">SYNDICAT DES MÉTALLOS SL </v>
      </c>
      <c r="G2" s="630"/>
      <c r="H2" s="630"/>
      <c r="I2" s="630"/>
      <c r="J2" s="630"/>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3"/>
      <c r="C4" s="153"/>
      <c r="D4" s="153"/>
      <c r="E4" s="153"/>
      <c r="F4" s="393" t="s">
        <v>201</v>
      </c>
      <c r="G4" s="154">
        <f>JANVIER!E11</f>
        <v>0</v>
      </c>
      <c r="H4" s="153"/>
      <c r="I4" s="153"/>
      <c r="J4" s="153"/>
      <c r="K4" s="151"/>
    </row>
    <row r="5" spans="1:11" ht="15.6" customHeight="1" x14ac:dyDescent="0.2">
      <c r="A5" s="42" t="s">
        <v>49</v>
      </c>
      <c r="B5" s="42"/>
      <c r="C5" s="42"/>
      <c r="D5" s="42"/>
      <c r="E5" s="42"/>
      <c r="F5" s="42"/>
      <c r="G5" s="446" t="s">
        <v>371</v>
      </c>
      <c r="H5" s="395" t="s">
        <v>175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JANVIER!$J$21</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JANVIER!$B$7</f>
        <v>0</v>
      </c>
      <c r="J9" s="245"/>
      <c r="K9" s="42"/>
    </row>
    <row r="10" spans="1:11" ht="15.6" customHeight="1" x14ac:dyDescent="0.2">
      <c r="A10" s="42" t="s">
        <v>205</v>
      </c>
      <c r="B10" s="42"/>
      <c r="C10" s="42"/>
      <c r="D10" s="42"/>
      <c r="E10" s="42"/>
      <c r="F10" s="42"/>
      <c r="G10" s="42"/>
      <c r="H10" s="165"/>
      <c r="I10" s="246">
        <f>JANVIER!$C$7</f>
        <v>0</v>
      </c>
      <c r="J10" s="245"/>
      <c r="K10" s="42"/>
    </row>
    <row r="11" spans="1:11" ht="15.6" customHeight="1" x14ac:dyDescent="0.2">
      <c r="A11" s="42" t="s">
        <v>206</v>
      </c>
      <c r="B11" s="42"/>
      <c r="C11" s="42"/>
      <c r="D11" s="42"/>
      <c r="E11" s="42"/>
      <c r="F11" s="42"/>
      <c r="G11" s="42"/>
      <c r="H11" s="165"/>
      <c r="I11" s="246">
        <f>JANVIER!$D$7</f>
        <v>0</v>
      </c>
      <c r="J11" s="245"/>
      <c r="K11" s="42"/>
    </row>
    <row r="12" spans="1:11" ht="15.6" customHeight="1" x14ac:dyDescent="0.2">
      <c r="A12" s="42" t="s">
        <v>450</v>
      </c>
      <c r="B12" s="42"/>
      <c r="C12" s="42"/>
      <c r="D12" s="42"/>
      <c r="E12" s="42"/>
      <c r="F12" s="42"/>
      <c r="G12" s="42"/>
      <c r="H12" s="165"/>
      <c r="I12" s="246">
        <f>JANVIER!$E$7</f>
        <v>0</v>
      </c>
      <c r="J12" s="245"/>
      <c r="K12" s="42"/>
    </row>
    <row r="13" spans="1:11" ht="15.6" customHeight="1" x14ac:dyDescent="0.2">
      <c r="A13" s="42" t="s">
        <v>207</v>
      </c>
      <c r="B13" s="42"/>
      <c r="C13" s="42"/>
      <c r="D13" s="42"/>
      <c r="E13" s="42"/>
      <c r="F13" s="42"/>
      <c r="G13" s="42"/>
      <c r="H13" s="165"/>
      <c r="I13" s="246">
        <f>JANVIER!$F$7</f>
        <v>0</v>
      </c>
      <c r="J13" s="245"/>
      <c r="K13" s="42"/>
    </row>
    <row r="14" spans="1:11" ht="15.6" customHeight="1" x14ac:dyDescent="0.2">
      <c r="A14" s="42" t="s">
        <v>208</v>
      </c>
      <c r="B14" s="42"/>
      <c r="C14" s="42"/>
      <c r="D14" s="42"/>
      <c r="E14" s="42"/>
      <c r="F14" s="42"/>
      <c r="G14" s="42"/>
      <c r="H14" s="165"/>
      <c r="I14" s="246">
        <f>SUM(JANVIER!$L$7:$O$7)</f>
        <v>0</v>
      </c>
      <c r="J14" s="245"/>
      <c r="K14" s="42"/>
    </row>
    <row r="15" spans="1:11" ht="15.6" customHeight="1" x14ac:dyDescent="0.2">
      <c r="A15" s="42"/>
      <c r="B15" s="42" t="s">
        <v>52</v>
      </c>
      <c r="C15" s="143" t="s">
        <v>209</v>
      </c>
      <c r="D15" s="42"/>
      <c r="E15" s="42"/>
      <c r="F15" s="42"/>
      <c r="G15" s="42"/>
      <c r="H15" s="165"/>
      <c r="I15" s="246">
        <f>SUM(JANVIER!$Q$7:$R$7)</f>
        <v>0</v>
      </c>
      <c r="J15" s="245"/>
      <c r="K15" s="42"/>
    </row>
    <row r="16" spans="1:11" ht="15.6" customHeight="1" thickBot="1" x14ac:dyDescent="0.25">
      <c r="A16" s="42"/>
      <c r="B16" s="42"/>
      <c r="C16" s="143" t="s">
        <v>210</v>
      </c>
      <c r="D16" s="42"/>
      <c r="E16" s="42"/>
      <c r="F16" s="42"/>
      <c r="G16" s="42"/>
      <c r="H16" s="165"/>
      <c r="I16" s="247">
        <f>JANVIER!$P$7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SUM(JANVIER!$U$7)</f>
        <v>0</v>
      </c>
      <c r="I22" s="165"/>
      <c r="J22" s="245"/>
      <c r="K22" s="42"/>
    </row>
    <row r="23" spans="1:11" ht="15.6" customHeight="1" x14ac:dyDescent="0.2">
      <c r="A23" s="42" t="s">
        <v>216</v>
      </c>
      <c r="B23" s="42"/>
      <c r="C23" s="42"/>
      <c r="D23" s="42"/>
      <c r="E23" s="42"/>
      <c r="F23" s="42"/>
      <c r="G23" s="42"/>
      <c r="H23" s="251">
        <f>SUM(JANVIER!$V$7)</f>
        <v>0</v>
      </c>
      <c r="I23" s="165"/>
      <c r="J23" s="245"/>
      <c r="K23" s="42"/>
    </row>
    <row r="24" spans="1:11" ht="15.6" customHeight="1" thickBot="1" x14ac:dyDescent="0.25">
      <c r="A24" s="42" t="s">
        <v>217</v>
      </c>
      <c r="B24" s="42"/>
      <c r="C24" s="42"/>
      <c r="D24" s="42"/>
      <c r="E24" s="42"/>
      <c r="F24" s="42"/>
      <c r="G24" s="42"/>
      <c r="H24" s="251">
        <f>SUM(JANVIER!$W$7:'JANVIER'!$X$7)</f>
        <v>0</v>
      </c>
      <c r="I24" s="165"/>
      <c r="J24" s="245"/>
      <c r="K24" s="42"/>
    </row>
    <row r="25" spans="1:11" ht="15.6" customHeight="1" thickBot="1" x14ac:dyDescent="0.25">
      <c r="A25" s="42" t="s">
        <v>218</v>
      </c>
      <c r="B25" s="42"/>
      <c r="C25" s="42"/>
      <c r="D25" s="42"/>
      <c r="E25" s="42"/>
      <c r="F25" s="42"/>
      <c r="G25" s="42"/>
      <c r="H25" s="247">
        <f>SUM(JANVIER!$Y$7)</f>
        <v>0</v>
      </c>
      <c r="I25" s="244">
        <f>SUM(H22:H25)</f>
        <v>0</v>
      </c>
      <c r="J25" s="245"/>
      <c r="K25" s="42"/>
    </row>
    <row r="26" spans="1:11" ht="15.6" customHeight="1" x14ac:dyDescent="0.2">
      <c r="A26" s="42" t="s">
        <v>219</v>
      </c>
      <c r="B26" s="42"/>
      <c r="C26" s="42"/>
      <c r="D26" s="42"/>
      <c r="E26" s="42"/>
      <c r="F26" s="42"/>
      <c r="G26" s="42"/>
      <c r="H26" s="252"/>
      <c r="I26" s="246">
        <f>SUM(JANVIER!$Z$7)</f>
        <v>0</v>
      </c>
      <c r="J26" s="245"/>
      <c r="K26" s="42"/>
    </row>
    <row r="27" spans="1:11" ht="15.6" customHeight="1" x14ac:dyDescent="0.2">
      <c r="A27" s="42" t="s">
        <v>220</v>
      </c>
      <c r="B27" s="42"/>
      <c r="C27" s="42"/>
      <c r="D27" s="42"/>
      <c r="E27" s="42"/>
      <c r="F27" s="42"/>
      <c r="G27" s="42"/>
      <c r="H27" s="165"/>
      <c r="I27" s="246">
        <f>SUM(JANVIER!$AA$7)</f>
        <v>0</v>
      </c>
      <c r="J27" s="245"/>
      <c r="K27" s="42"/>
    </row>
    <row r="28" spans="1:11" ht="15.6" customHeight="1" x14ac:dyDescent="0.2">
      <c r="A28" s="42" t="s">
        <v>451</v>
      </c>
      <c r="B28" s="42"/>
      <c r="C28" s="42"/>
      <c r="D28" s="42"/>
      <c r="E28" s="42"/>
      <c r="F28" s="42"/>
      <c r="G28" s="42"/>
      <c r="H28" s="165"/>
      <c r="I28" s="246">
        <f>SUM(JANVIER!$AB$7)</f>
        <v>0</v>
      </c>
      <c r="J28" s="245"/>
      <c r="K28" s="42"/>
    </row>
    <row r="29" spans="1:11" ht="15.6" customHeight="1" x14ac:dyDescent="0.2">
      <c r="A29" s="42" t="s">
        <v>221</v>
      </c>
      <c r="B29" s="42"/>
      <c r="C29" s="42"/>
      <c r="D29" s="42"/>
      <c r="E29" s="42"/>
      <c r="F29" s="42"/>
      <c r="G29" s="42"/>
      <c r="H29" s="165"/>
      <c r="I29" s="246">
        <f>SUM(JANVIER!$AC$7)</f>
        <v>0</v>
      </c>
      <c r="J29" s="245"/>
      <c r="K29" s="42"/>
    </row>
    <row r="30" spans="1:11" ht="15.6" customHeight="1" x14ac:dyDescent="0.2">
      <c r="A30" s="42" t="s">
        <v>222</v>
      </c>
      <c r="B30" s="42"/>
      <c r="C30" s="42"/>
      <c r="D30" s="42"/>
      <c r="E30" s="42"/>
      <c r="F30" s="42"/>
      <c r="G30" s="42"/>
      <c r="H30" s="165"/>
      <c r="I30" s="246">
        <f>SUM(JANVIER!$AD$7)</f>
        <v>0</v>
      </c>
      <c r="J30" s="245"/>
      <c r="K30" s="42"/>
    </row>
    <row r="31" spans="1:11" ht="15.6" customHeight="1" x14ac:dyDescent="0.2">
      <c r="A31" s="42" t="s">
        <v>223</v>
      </c>
      <c r="B31" s="42"/>
      <c r="C31" s="42"/>
      <c r="D31" s="42"/>
      <c r="E31" s="42"/>
      <c r="F31" s="42"/>
      <c r="G31" s="42"/>
      <c r="H31" s="165"/>
      <c r="I31" s="246">
        <f>SUM(JANVIER!$AE$7)</f>
        <v>0</v>
      </c>
      <c r="J31" s="245"/>
      <c r="K31" s="42"/>
    </row>
    <row r="32" spans="1:11" ht="15.6" customHeight="1" x14ac:dyDescent="0.2">
      <c r="A32" s="42" t="s">
        <v>224</v>
      </c>
      <c r="B32" s="42"/>
      <c r="C32" s="42"/>
      <c r="D32" s="42"/>
      <c r="E32" s="42"/>
      <c r="F32" s="42"/>
      <c r="G32" s="42"/>
      <c r="H32" s="165"/>
      <c r="I32" s="246">
        <f>SUM(JANVIER!$AF$7)</f>
        <v>0</v>
      </c>
      <c r="J32" s="245"/>
      <c r="K32" s="42"/>
    </row>
    <row r="33" spans="1:11" ht="15.6" customHeight="1" x14ac:dyDescent="0.2">
      <c r="A33" s="42" t="s">
        <v>225</v>
      </c>
      <c r="B33" s="42"/>
      <c r="C33" s="42"/>
      <c r="D33" s="42"/>
      <c r="E33" s="42"/>
      <c r="F33" s="42"/>
      <c r="G33" s="42"/>
      <c r="H33" s="165"/>
      <c r="I33" s="246">
        <f>SUM(JANVIER!$AG$7)</f>
        <v>0</v>
      </c>
      <c r="J33" s="245"/>
      <c r="K33" s="42"/>
    </row>
    <row r="34" spans="1:11" ht="15.6" customHeight="1" x14ac:dyDescent="0.2">
      <c r="A34" s="42" t="s">
        <v>226</v>
      </c>
      <c r="B34" s="42"/>
      <c r="C34" s="42"/>
      <c r="D34" s="42"/>
      <c r="E34" s="42"/>
      <c r="F34" s="42"/>
      <c r="G34" s="42"/>
      <c r="H34" s="165"/>
      <c r="I34" s="246">
        <f>SUM(JANVIER!$AH$7)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SUM(JANVIER!$AJ$7)</f>
        <v>0</v>
      </c>
      <c r="J36" s="245"/>
      <c r="K36" s="42"/>
    </row>
    <row r="37" spans="1:11" ht="15.6" customHeight="1" thickBot="1" x14ac:dyDescent="0.25">
      <c r="A37" s="42" t="s">
        <v>228</v>
      </c>
      <c r="B37" s="42"/>
      <c r="C37" s="42"/>
      <c r="D37" s="42"/>
      <c r="E37" s="42"/>
      <c r="F37" s="42"/>
      <c r="G37" s="42"/>
      <c r="H37" s="165"/>
      <c r="I37" s="247">
        <f>SUM(JANVIER!$AK$7)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ANCvs4qIvfFW1m37eeGutks/66/TOwsJOKo4JkQqi3YzcwUsU/wmtRRGop+nfUFXld+rb9O6K/PqeDK062tYtA==" saltValue="jv8Np5pCE1TygkjTB7g65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83"/>
  <sheetViews>
    <sheetView showGridLines="0" zoomScaleNormal="100" workbookViewId="0">
      <pane ySplit="7" topLeftCell="A8" activePane="bottomLeft" state="frozen"/>
      <selection activeCell="A23" sqref="A23:C25"/>
      <selection pane="bottomLeft" activeCell="D8" sqref="D8"/>
    </sheetView>
  </sheetViews>
  <sheetFormatPr defaultColWidth="10.7109375" defaultRowHeight="14.45" customHeight="1" x14ac:dyDescent="0.2"/>
  <cols>
    <col min="32" max="32" width="11.7109375" customWidth="1"/>
  </cols>
  <sheetData>
    <row r="1" spans="1:36" s="42" customFormat="1" ht="14.45" customHeight="1" x14ac:dyDescent="0.2">
      <c r="A1" s="21"/>
      <c r="B1" s="399" t="s">
        <v>255</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row>
    <row r="2" spans="1:36" s="42" customFormat="1" ht="14.45" customHeight="1" x14ac:dyDescent="0.2">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42" customFormat="1" ht="14.45" customHeight="1" thickBot="1" x14ac:dyDescent="0.25">
      <c r="A3" s="118"/>
      <c r="B3" s="113">
        <v>1</v>
      </c>
      <c r="C3" s="113">
        <v>2</v>
      </c>
      <c r="D3" s="113">
        <v>3</v>
      </c>
      <c r="E3" s="113">
        <v>4</v>
      </c>
      <c r="F3" s="113">
        <v>5</v>
      </c>
      <c r="G3" s="113">
        <v>9</v>
      </c>
      <c r="H3" s="113"/>
      <c r="I3" s="113"/>
      <c r="J3" s="113">
        <v>10</v>
      </c>
      <c r="K3" s="113">
        <v>11</v>
      </c>
      <c r="L3" s="113" t="s">
        <v>0</v>
      </c>
      <c r="M3" s="113">
        <v>12</v>
      </c>
      <c r="N3" s="113">
        <v>13</v>
      </c>
      <c r="O3" s="113">
        <v>14</v>
      </c>
      <c r="P3" s="113">
        <v>15</v>
      </c>
      <c r="Q3" s="113" t="s">
        <v>1</v>
      </c>
      <c r="R3" s="118"/>
      <c r="S3" s="118"/>
      <c r="T3" s="113">
        <v>16</v>
      </c>
      <c r="U3" s="113">
        <v>17</v>
      </c>
      <c r="V3" s="113">
        <v>18</v>
      </c>
      <c r="W3" s="113">
        <v>19</v>
      </c>
      <c r="X3" s="113">
        <v>20</v>
      </c>
      <c r="Y3" s="113" t="s">
        <v>2</v>
      </c>
      <c r="Z3" s="113">
        <v>21</v>
      </c>
      <c r="AA3" s="113">
        <v>22</v>
      </c>
      <c r="AB3" s="113">
        <v>23</v>
      </c>
      <c r="AC3" s="113">
        <v>24</v>
      </c>
      <c r="AD3" s="113">
        <v>25</v>
      </c>
      <c r="AE3" s="113">
        <v>26</v>
      </c>
      <c r="AF3" s="113">
        <v>27</v>
      </c>
      <c r="AG3" s="113">
        <v>28</v>
      </c>
      <c r="AH3" s="113">
        <v>30</v>
      </c>
      <c r="AI3" s="113">
        <v>31</v>
      </c>
      <c r="AJ3" s="118"/>
    </row>
    <row r="4" spans="1:36" ht="14.45" customHeight="1" thickTop="1" x14ac:dyDescent="0.2">
      <c r="A4" s="400"/>
      <c r="B4" s="611" t="s">
        <v>393</v>
      </c>
      <c r="C4" s="558" t="s">
        <v>394</v>
      </c>
      <c r="D4" s="558" t="s">
        <v>395</v>
      </c>
      <c r="E4" s="558" t="s">
        <v>421</v>
      </c>
      <c r="F4" s="570" t="s">
        <v>397</v>
      </c>
      <c r="G4" s="401"/>
      <c r="H4" s="64" t="s">
        <v>256</v>
      </c>
      <c r="I4" s="64" t="s">
        <v>256</v>
      </c>
      <c r="J4" s="63"/>
      <c r="K4" s="611" t="s">
        <v>398</v>
      </c>
      <c r="L4" s="558" t="s">
        <v>399</v>
      </c>
      <c r="M4" s="558" t="s">
        <v>400</v>
      </c>
      <c r="N4" s="558" t="s">
        <v>401</v>
      </c>
      <c r="O4" s="558" t="s">
        <v>402</v>
      </c>
      <c r="P4" s="558" t="s">
        <v>489</v>
      </c>
      <c r="Q4" s="561" t="s">
        <v>403</v>
      </c>
      <c r="R4" s="402"/>
      <c r="S4" s="403"/>
      <c r="T4" s="608" t="s">
        <v>167</v>
      </c>
      <c r="U4" s="609"/>
      <c r="V4" s="609"/>
      <c r="W4" s="609"/>
      <c r="X4" s="610"/>
      <c r="Y4" s="558" t="s">
        <v>405</v>
      </c>
      <c r="Z4" s="558" t="s">
        <v>406</v>
      </c>
      <c r="AA4" s="558" t="s">
        <v>407</v>
      </c>
      <c r="AB4" s="573" t="s">
        <v>408</v>
      </c>
      <c r="AC4" s="558" t="s">
        <v>409</v>
      </c>
      <c r="AD4" s="558" t="s">
        <v>410</v>
      </c>
      <c r="AE4" s="558" t="s">
        <v>411</v>
      </c>
      <c r="AF4" s="558" t="s">
        <v>412</v>
      </c>
      <c r="AG4" s="561" t="s">
        <v>413</v>
      </c>
      <c r="AH4" s="567" t="s">
        <v>417</v>
      </c>
      <c r="AI4" s="570" t="s">
        <v>418</v>
      </c>
      <c r="AJ4" s="392"/>
    </row>
    <row r="5" spans="1:36" ht="14.45" customHeight="1" x14ac:dyDescent="0.2">
      <c r="A5" s="62"/>
      <c r="B5" s="612"/>
      <c r="C5" s="559"/>
      <c r="D5" s="559"/>
      <c r="E5" s="559"/>
      <c r="F5" s="571"/>
      <c r="G5" s="404" t="s">
        <v>257</v>
      </c>
      <c r="H5" s="67" t="s">
        <v>169</v>
      </c>
      <c r="I5" s="67" t="s">
        <v>168</v>
      </c>
      <c r="J5" s="63" t="s">
        <v>258</v>
      </c>
      <c r="K5" s="612"/>
      <c r="L5" s="559"/>
      <c r="M5" s="559"/>
      <c r="N5" s="559"/>
      <c r="O5" s="559"/>
      <c r="P5" s="559"/>
      <c r="Q5" s="562"/>
      <c r="R5" s="67" t="s">
        <v>43</v>
      </c>
      <c r="S5" s="63" t="s">
        <v>43</v>
      </c>
      <c r="T5" s="738" t="s">
        <v>414</v>
      </c>
      <c r="U5" s="566" t="s">
        <v>415</v>
      </c>
      <c r="V5" s="566" t="s">
        <v>173</v>
      </c>
      <c r="W5" s="566" t="s">
        <v>174</v>
      </c>
      <c r="X5" s="566" t="s">
        <v>416</v>
      </c>
      <c r="Y5" s="559"/>
      <c r="Z5" s="559"/>
      <c r="AA5" s="559"/>
      <c r="AB5" s="574"/>
      <c r="AC5" s="559"/>
      <c r="AD5" s="559"/>
      <c r="AE5" s="559"/>
      <c r="AF5" s="559"/>
      <c r="AG5" s="562"/>
      <c r="AH5" s="568"/>
      <c r="AI5" s="571"/>
      <c r="AJ5" s="392"/>
    </row>
    <row r="6" spans="1:36" ht="14.45" customHeight="1" thickBot="1" x14ac:dyDescent="0.25">
      <c r="A6" s="68"/>
      <c r="B6" s="613"/>
      <c r="C6" s="560"/>
      <c r="D6" s="560"/>
      <c r="E6" s="560"/>
      <c r="F6" s="572"/>
      <c r="G6" s="405"/>
      <c r="H6" s="70"/>
      <c r="I6" s="70"/>
      <c r="J6" s="69"/>
      <c r="K6" s="613"/>
      <c r="L6" s="560"/>
      <c r="M6" s="560"/>
      <c r="N6" s="560"/>
      <c r="O6" s="560"/>
      <c r="P6" s="560"/>
      <c r="Q6" s="563"/>
      <c r="R6" s="70" t="s">
        <v>44</v>
      </c>
      <c r="S6" s="69" t="s">
        <v>47</v>
      </c>
      <c r="T6" s="569"/>
      <c r="U6" s="560"/>
      <c r="V6" s="560"/>
      <c r="W6" s="560"/>
      <c r="X6" s="560"/>
      <c r="Y6" s="560"/>
      <c r="Z6" s="560"/>
      <c r="AA6" s="560"/>
      <c r="AB6" s="575"/>
      <c r="AC6" s="560"/>
      <c r="AD6" s="560"/>
      <c r="AE6" s="560"/>
      <c r="AF6" s="560"/>
      <c r="AG6" s="563"/>
      <c r="AH6" s="569"/>
      <c r="AI6" s="572"/>
      <c r="AJ6" s="76"/>
    </row>
    <row r="7" spans="1:36" s="238" customFormat="1" ht="14.45" customHeight="1" thickTop="1" x14ac:dyDescent="0.2">
      <c r="A7" s="472"/>
      <c r="B7" s="473">
        <f t="shared" ref="B7:G7" si="0">B42</f>
        <v>0</v>
      </c>
      <c r="C7" s="473">
        <f t="shared" si="0"/>
        <v>0</v>
      </c>
      <c r="D7" s="473">
        <f t="shared" si="0"/>
        <v>0</v>
      </c>
      <c r="E7" s="473">
        <f t="shared" si="0"/>
        <v>0</v>
      </c>
      <c r="F7" s="474">
        <f t="shared" si="0"/>
        <v>0</v>
      </c>
      <c r="G7" s="475">
        <f t="shared" si="0"/>
        <v>0</v>
      </c>
      <c r="H7" s="476">
        <f>SUM(B7:F7)-G7</f>
        <v>0</v>
      </c>
      <c r="I7" s="476">
        <f>SUM(S7-AJ7)</f>
        <v>0</v>
      </c>
      <c r="J7" s="477">
        <f>J42</f>
        <v>0</v>
      </c>
      <c r="K7" s="473">
        <f t="shared" ref="K7:Q7" si="1">K42</f>
        <v>0</v>
      </c>
      <c r="L7" s="473">
        <f t="shared" si="1"/>
        <v>0</v>
      </c>
      <c r="M7" s="473">
        <f t="shared" si="1"/>
        <v>0</v>
      </c>
      <c r="N7" s="473">
        <f t="shared" si="1"/>
        <v>0</v>
      </c>
      <c r="O7" s="473">
        <f t="shared" si="1"/>
        <v>0</v>
      </c>
      <c r="P7" s="473">
        <f t="shared" si="1"/>
        <v>0</v>
      </c>
      <c r="Q7" s="474">
        <f t="shared" si="1"/>
        <v>0</v>
      </c>
      <c r="R7" s="478">
        <f>SUM(K7:Q7)</f>
        <v>0</v>
      </c>
      <c r="S7" s="479">
        <f>SUM(J7:Q7)</f>
        <v>0</v>
      </c>
      <c r="T7" s="473">
        <f>T42</f>
        <v>0</v>
      </c>
      <c r="U7" s="473">
        <f t="shared" ref="U7:AI7" si="2">U42</f>
        <v>0</v>
      </c>
      <c r="V7" s="473">
        <f t="shared" si="2"/>
        <v>0</v>
      </c>
      <c r="W7" s="473">
        <f t="shared" si="2"/>
        <v>0</v>
      </c>
      <c r="X7" s="473">
        <f t="shared" si="2"/>
        <v>0</v>
      </c>
      <c r="Y7" s="473">
        <f t="shared" si="2"/>
        <v>0</v>
      </c>
      <c r="Z7" s="473">
        <f t="shared" si="2"/>
        <v>0</v>
      </c>
      <c r="AA7" s="473">
        <f t="shared" si="2"/>
        <v>0</v>
      </c>
      <c r="AB7" s="473">
        <f t="shared" si="2"/>
        <v>0</v>
      </c>
      <c r="AC7" s="473">
        <f t="shared" si="2"/>
        <v>0</v>
      </c>
      <c r="AD7" s="473">
        <f t="shared" si="2"/>
        <v>0</v>
      </c>
      <c r="AE7" s="473">
        <f t="shared" si="2"/>
        <v>0</v>
      </c>
      <c r="AF7" s="473">
        <f t="shared" si="2"/>
        <v>0</v>
      </c>
      <c r="AG7" s="473">
        <f t="shared" si="2"/>
        <v>0</v>
      </c>
      <c r="AH7" s="473">
        <f t="shared" si="2"/>
        <v>0</v>
      </c>
      <c r="AI7" s="474">
        <f t="shared" si="2"/>
        <v>0</v>
      </c>
      <c r="AJ7" s="480">
        <f>SUM(T7:AI7)</f>
        <v>0</v>
      </c>
    </row>
    <row r="8" spans="1:36" s="122" customFormat="1" ht="14.45" customHeight="1" x14ac:dyDescent="0.2">
      <c r="A8" s="465" t="s">
        <v>259</v>
      </c>
      <c r="B8" s="465" t="s">
        <v>260</v>
      </c>
      <c r="C8" s="466">
        <f>JANVIER!E11</f>
        <v>0</v>
      </c>
      <c r="D8" s="467">
        <f>JANVIER!J21</f>
        <v>0</v>
      </c>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row>
    <row r="9" spans="1:36" s="42" customFormat="1" ht="14.45" customHeight="1" x14ac:dyDescent="0.2">
      <c r="A9" s="468" t="s">
        <v>261</v>
      </c>
      <c r="B9" s="469" t="s">
        <v>262</v>
      </c>
      <c r="C9" s="470">
        <f>C8</f>
        <v>0</v>
      </c>
      <c r="D9" s="471">
        <f>DÉCEMBRE!J685</f>
        <v>0</v>
      </c>
      <c r="E9" s="21"/>
      <c r="F9" s="21"/>
      <c r="G9" s="37"/>
      <c r="H9" s="21"/>
      <c r="I9" s="21"/>
      <c r="J9" s="37"/>
      <c r="K9" s="37"/>
      <c r="L9" s="21"/>
      <c r="M9" s="21"/>
      <c r="N9" s="21"/>
      <c r="O9" s="21"/>
      <c r="P9" s="21"/>
      <c r="Q9" s="21"/>
      <c r="R9" s="37"/>
      <c r="S9" s="37"/>
      <c r="T9" s="21"/>
      <c r="U9" s="21"/>
      <c r="V9" s="21"/>
      <c r="W9" s="21"/>
      <c r="X9" s="21"/>
      <c r="Y9" s="21"/>
      <c r="Z9" s="21"/>
      <c r="AA9" s="21"/>
      <c r="AB9" s="21"/>
      <c r="AC9" s="21"/>
      <c r="AD9" s="21"/>
      <c r="AE9" s="21"/>
      <c r="AF9" s="21"/>
      <c r="AG9" s="21"/>
      <c r="AH9" s="21"/>
      <c r="AI9" s="21"/>
      <c r="AJ9" s="21"/>
    </row>
    <row r="10" spans="1:36" s="42" customFormat="1" ht="14.45" customHeight="1" x14ac:dyDescent="0.2">
      <c r="A10" s="21"/>
      <c r="B10" s="21"/>
      <c r="C10" s="21"/>
      <c r="D10" s="21"/>
      <c r="E10" s="21"/>
      <c r="F10" s="21"/>
      <c r="G10" s="38"/>
      <c r="H10" s="11"/>
      <c r="I10" s="11"/>
      <c r="J10" s="37"/>
      <c r="K10" s="37"/>
      <c r="L10" s="21"/>
      <c r="M10" s="21"/>
      <c r="N10" s="21"/>
      <c r="O10" s="21"/>
      <c r="P10" s="21"/>
      <c r="Q10" s="21"/>
      <c r="R10" s="37"/>
      <c r="S10" s="37"/>
      <c r="T10" s="21"/>
      <c r="U10" s="21"/>
      <c r="V10" s="21"/>
      <c r="W10" s="21"/>
      <c r="X10" s="21"/>
      <c r="Y10" s="21"/>
      <c r="Z10" s="11"/>
      <c r="AA10" s="21"/>
      <c r="AB10" s="21"/>
      <c r="AC10" s="21"/>
      <c r="AD10" s="21"/>
      <c r="AE10" s="21"/>
      <c r="AF10" s="21"/>
      <c r="AG10" s="21"/>
      <c r="AH10" s="21"/>
      <c r="AI10" s="21"/>
      <c r="AJ10" s="21"/>
    </row>
    <row r="11" spans="1:36" s="42" customFormat="1" ht="14.45" customHeight="1" x14ac:dyDescent="0.2">
      <c r="A11" s="21"/>
      <c r="B11" s="406" t="s">
        <v>177</v>
      </c>
      <c r="C11" s="71">
        <f>JANVIER!E11</f>
        <v>0</v>
      </c>
      <c r="D11" s="21"/>
      <c r="E11" s="21"/>
      <c r="F11" s="732" t="str">
        <f>JANVIER!G10</f>
        <v xml:space="preserve">SYNDICAT DES MÉTALLOS SL </v>
      </c>
      <c r="G11" s="732"/>
      <c r="H11" s="732"/>
      <c r="I11" s="732"/>
      <c r="J11" s="732"/>
      <c r="K11" s="37"/>
      <c r="L11" s="21"/>
      <c r="M11" s="21"/>
      <c r="N11" s="21"/>
      <c r="O11" s="21"/>
      <c r="P11" s="21"/>
      <c r="Q11" s="21"/>
      <c r="R11" s="37"/>
      <c r="S11" s="37"/>
      <c r="T11" s="21"/>
      <c r="U11" s="21"/>
      <c r="V11" s="21"/>
      <c r="W11" s="21"/>
      <c r="X11" s="21"/>
      <c r="Y11" s="21"/>
      <c r="Z11" s="11" t="s">
        <v>180</v>
      </c>
      <c r="AA11" s="143"/>
      <c r="AB11" s="21"/>
      <c r="AC11" s="21"/>
      <c r="AD11" s="21"/>
      <c r="AE11" s="21"/>
      <c r="AF11" s="21"/>
      <c r="AG11" s="21"/>
      <c r="AH11" s="406" t="s">
        <v>177</v>
      </c>
      <c r="AI11" s="71">
        <f>JANVIER!AK11</f>
        <v>0</v>
      </c>
      <c r="AJ11" s="21"/>
    </row>
    <row r="12" spans="1:36" s="42" customFormat="1" ht="14.45" customHeight="1" x14ac:dyDescent="0.2">
      <c r="A12" s="21"/>
      <c r="B12" s="407"/>
      <c r="C12" s="408"/>
      <c r="D12" s="21"/>
      <c r="E12" s="21"/>
      <c r="F12" s="21"/>
      <c r="G12" s="37"/>
      <c r="H12" s="21"/>
      <c r="I12" s="21"/>
      <c r="J12" s="516" t="s">
        <v>179</v>
      </c>
      <c r="K12" s="40"/>
      <c r="L12" s="21"/>
      <c r="M12" s="21"/>
      <c r="N12" s="21"/>
      <c r="O12" s="25"/>
      <c r="P12" s="21"/>
      <c r="Q12" s="25"/>
      <c r="R12" s="37"/>
      <c r="S12" s="37"/>
      <c r="T12" s="21"/>
      <c r="U12" s="21"/>
      <c r="V12" s="21"/>
      <c r="W12" s="21"/>
      <c r="X12" s="21"/>
      <c r="Y12" s="21"/>
      <c r="Z12" s="21"/>
      <c r="AA12" s="515" t="s">
        <v>84</v>
      </c>
      <c r="AB12" s="21"/>
      <c r="AC12" s="21"/>
      <c r="AD12" s="21"/>
      <c r="AE12" s="21"/>
      <c r="AF12" s="21"/>
      <c r="AG12" s="21"/>
      <c r="AH12" s="25"/>
      <c r="AI12" s="409"/>
    </row>
    <row r="13" spans="1:36" s="42" customFormat="1" ht="14.45" customHeight="1" x14ac:dyDescent="0.2">
      <c r="A13" s="3"/>
      <c r="B13" s="3"/>
      <c r="C13" s="3"/>
      <c r="D13" s="3"/>
      <c r="E13" s="3"/>
      <c r="F13" s="3"/>
      <c r="G13" s="39"/>
      <c r="H13" s="3"/>
      <c r="I13" s="3"/>
      <c r="J13" s="10"/>
      <c r="K13" s="41"/>
      <c r="L13" s="3"/>
      <c r="M13" s="3"/>
      <c r="N13" s="3"/>
      <c r="O13" s="3"/>
      <c r="P13" s="3"/>
      <c r="Q13" s="3"/>
      <c r="R13" s="39"/>
      <c r="S13" s="39"/>
      <c r="T13" s="3"/>
      <c r="U13" s="3"/>
      <c r="V13" s="3"/>
      <c r="W13" s="3"/>
      <c r="X13" s="3"/>
      <c r="Y13" s="3"/>
      <c r="Z13" s="3"/>
      <c r="AA13" s="3"/>
      <c r="AB13" s="3"/>
      <c r="AC13" s="3"/>
      <c r="AD13" s="21"/>
      <c r="AE13" s="3"/>
      <c r="AF13" s="3"/>
      <c r="AG13" s="3"/>
      <c r="AH13" s="3"/>
      <c r="AI13" s="3"/>
      <c r="AJ13" s="3"/>
    </row>
    <row r="14" spans="1:36" s="42" customFormat="1" ht="14.45" customHeight="1" x14ac:dyDescent="0.2">
      <c r="A14" s="27"/>
      <c r="B14" s="27"/>
      <c r="C14" s="27"/>
      <c r="D14" s="27"/>
      <c r="E14" s="27"/>
      <c r="F14" s="27"/>
      <c r="G14" s="27"/>
      <c r="H14" s="27"/>
      <c r="I14" s="27"/>
      <c r="J14" s="27"/>
      <c r="K14" s="28"/>
      <c r="L14" s="27"/>
      <c r="M14" s="27"/>
      <c r="N14" s="27"/>
      <c r="O14" s="27"/>
      <c r="P14" s="27"/>
      <c r="Q14" s="27"/>
      <c r="R14" s="27"/>
      <c r="S14" s="27"/>
      <c r="T14" s="27"/>
      <c r="U14" s="27"/>
      <c r="V14" s="27"/>
      <c r="W14" s="27"/>
      <c r="X14" s="27"/>
      <c r="Y14" s="27"/>
      <c r="Z14" s="27"/>
      <c r="AA14" s="27"/>
      <c r="AB14" s="27"/>
      <c r="AC14" s="27"/>
      <c r="AD14" s="28"/>
      <c r="AE14" s="27"/>
      <c r="AF14" s="27"/>
      <c r="AG14" s="27"/>
      <c r="AH14" s="27"/>
      <c r="AI14" s="27"/>
      <c r="AJ14" s="27"/>
    </row>
    <row r="15" spans="1:36" ht="14.45" customHeight="1" x14ac:dyDescent="0.2">
      <c r="A15" s="62"/>
      <c r="B15" s="733" t="s">
        <v>182</v>
      </c>
      <c r="C15" s="734"/>
      <c r="D15" s="734"/>
      <c r="E15" s="735"/>
      <c r="F15" s="517"/>
      <c r="G15" s="733" t="s">
        <v>263</v>
      </c>
      <c r="H15" s="734"/>
      <c r="I15" s="734"/>
      <c r="J15" s="735"/>
      <c r="K15" s="733" t="s">
        <v>264</v>
      </c>
      <c r="L15" s="734"/>
      <c r="M15" s="734"/>
      <c r="N15" s="734"/>
      <c r="O15" s="734"/>
      <c r="P15" s="734"/>
      <c r="Q15" s="735"/>
      <c r="R15" s="72"/>
      <c r="S15" s="518"/>
      <c r="T15" s="72"/>
      <c r="U15" s="72"/>
      <c r="V15" s="72"/>
      <c r="W15" s="72"/>
      <c r="X15" s="72"/>
      <c r="Y15" s="72"/>
      <c r="Z15" s="72"/>
      <c r="AA15" s="72"/>
      <c r="AB15" s="72"/>
      <c r="AC15" s="72"/>
      <c r="AD15" s="72"/>
      <c r="AE15" s="72"/>
      <c r="AF15" s="72"/>
      <c r="AG15" s="72"/>
      <c r="AH15" s="72"/>
      <c r="AI15" s="518"/>
      <c r="AJ15" s="392"/>
    </row>
    <row r="16" spans="1:36" ht="14.45" customHeight="1" x14ac:dyDescent="0.2">
      <c r="A16" s="62"/>
      <c r="B16" s="72"/>
      <c r="C16" s="72"/>
      <c r="D16" s="72"/>
      <c r="E16" s="72"/>
      <c r="F16" s="517"/>
      <c r="G16" s="72"/>
      <c r="H16" s="72"/>
      <c r="I16" s="72"/>
      <c r="J16" s="518"/>
      <c r="K16" s="72"/>
      <c r="L16" s="72"/>
      <c r="M16" s="72"/>
      <c r="N16" s="72"/>
      <c r="O16" s="72"/>
      <c r="P16" s="72"/>
      <c r="Q16" s="518"/>
      <c r="R16" s="72"/>
      <c r="S16" s="518"/>
      <c r="T16" s="72"/>
      <c r="U16" s="72"/>
      <c r="V16" s="72"/>
      <c r="W16" s="72"/>
      <c r="X16" s="72"/>
      <c r="Y16" s="72"/>
      <c r="Z16" s="72"/>
      <c r="AA16" s="72"/>
      <c r="AB16" s="72"/>
      <c r="AC16" s="72"/>
      <c r="AD16" s="72"/>
      <c r="AE16" s="72"/>
      <c r="AF16" s="72"/>
      <c r="AG16" s="72"/>
      <c r="AH16" s="72"/>
      <c r="AI16" s="518"/>
      <c r="AJ16" s="392"/>
    </row>
    <row r="17" spans="1:36" ht="14.45" customHeight="1" thickBot="1" x14ac:dyDescent="0.25">
      <c r="A17" s="410"/>
      <c r="B17" s="519">
        <v>1</v>
      </c>
      <c r="C17" s="519">
        <v>2</v>
      </c>
      <c r="D17" s="519">
        <v>3</v>
      </c>
      <c r="E17" s="519">
        <v>4</v>
      </c>
      <c r="F17" s="520">
        <v>5</v>
      </c>
      <c r="G17" s="519">
        <v>9</v>
      </c>
      <c r="H17" s="519"/>
      <c r="I17" s="519"/>
      <c r="J17" s="521">
        <v>10</v>
      </c>
      <c r="K17" s="519">
        <v>11</v>
      </c>
      <c r="L17" s="519" t="s">
        <v>0</v>
      </c>
      <c r="M17" s="519">
        <v>12</v>
      </c>
      <c r="N17" s="519">
        <v>13</v>
      </c>
      <c r="O17" s="519">
        <v>14</v>
      </c>
      <c r="P17" s="519">
        <v>15</v>
      </c>
      <c r="Q17" s="521" t="s">
        <v>1</v>
      </c>
      <c r="R17" s="522"/>
      <c r="S17" s="523"/>
      <c r="T17" s="519">
        <v>16</v>
      </c>
      <c r="U17" s="519">
        <v>17</v>
      </c>
      <c r="V17" s="519">
        <v>18</v>
      </c>
      <c r="W17" s="519">
        <v>19</v>
      </c>
      <c r="X17" s="519">
        <v>20</v>
      </c>
      <c r="Y17" s="519" t="s">
        <v>2</v>
      </c>
      <c r="Z17" s="519">
        <v>21</v>
      </c>
      <c r="AA17" s="519">
        <v>22</v>
      </c>
      <c r="AB17" s="519">
        <v>23</v>
      </c>
      <c r="AC17" s="519">
        <v>24</v>
      </c>
      <c r="AD17" s="519">
        <v>25</v>
      </c>
      <c r="AE17" s="519">
        <v>26</v>
      </c>
      <c r="AF17" s="519">
        <v>27</v>
      </c>
      <c r="AG17" s="519">
        <v>28</v>
      </c>
      <c r="AH17" s="519">
        <v>30</v>
      </c>
      <c r="AI17" s="521">
        <v>31</v>
      </c>
      <c r="AJ17" s="411"/>
    </row>
    <row r="18" spans="1:36" ht="14.45" customHeight="1" thickTop="1" x14ac:dyDescent="0.2">
      <c r="A18" s="62"/>
      <c r="B18" s="611" t="s">
        <v>393</v>
      </c>
      <c r="C18" s="558" t="s">
        <v>394</v>
      </c>
      <c r="D18" s="558" t="s">
        <v>395</v>
      </c>
      <c r="E18" s="558" t="s">
        <v>421</v>
      </c>
      <c r="F18" s="561" t="s">
        <v>419</v>
      </c>
      <c r="G18" s="401"/>
      <c r="H18" s="64" t="s">
        <v>256</v>
      </c>
      <c r="I18" s="64" t="s">
        <v>256</v>
      </c>
      <c r="J18" s="63"/>
      <c r="K18" s="611" t="s">
        <v>398</v>
      </c>
      <c r="L18" s="558" t="s">
        <v>399</v>
      </c>
      <c r="M18" s="558" t="s">
        <v>400</v>
      </c>
      <c r="N18" s="558" t="s">
        <v>401</v>
      </c>
      <c r="O18" s="558" t="s">
        <v>402</v>
      </c>
      <c r="P18" s="558" t="s">
        <v>489</v>
      </c>
      <c r="Q18" s="561" t="s">
        <v>403</v>
      </c>
      <c r="R18" s="66"/>
      <c r="S18" s="63"/>
      <c r="T18" s="608" t="s">
        <v>167</v>
      </c>
      <c r="U18" s="609"/>
      <c r="V18" s="609"/>
      <c r="W18" s="609"/>
      <c r="X18" s="610"/>
      <c r="Y18" s="558" t="s">
        <v>405</v>
      </c>
      <c r="Z18" s="558" t="s">
        <v>406</v>
      </c>
      <c r="AA18" s="558" t="s">
        <v>407</v>
      </c>
      <c r="AB18" s="558" t="s">
        <v>408</v>
      </c>
      <c r="AC18" s="558" t="s">
        <v>409</v>
      </c>
      <c r="AD18" s="558" t="s">
        <v>410</v>
      </c>
      <c r="AE18" s="558" t="s">
        <v>411</v>
      </c>
      <c r="AF18" s="558" t="s">
        <v>412</v>
      </c>
      <c r="AG18" s="561" t="s">
        <v>413</v>
      </c>
      <c r="AH18" s="611" t="s">
        <v>417</v>
      </c>
      <c r="AI18" s="561" t="s">
        <v>418</v>
      </c>
      <c r="AJ18" s="392"/>
    </row>
    <row r="19" spans="1:36" ht="14.45" customHeight="1" x14ac:dyDescent="0.2">
      <c r="A19" s="62"/>
      <c r="B19" s="612"/>
      <c r="C19" s="559"/>
      <c r="D19" s="559"/>
      <c r="E19" s="559"/>
      <c r="F19" s="562"/>
      <c r="G19" s="404" t="s">
        <v>257</v>
      </c>
      <c r="H19" s="67" t="s">
        <v>169</v>
      </c>
      <c r="I19" s="67" t="s">
        <v>168</v>
      </c>
      <c r="J19" s="63" t="s">
        <v>258</v>
      </c>
      <c r="K19" s="612"/>
      <c r="L19" s="559"/>
      <c r="M19" s="559"/>
      <c r="N19" s="559"/>
      <c r="O19" s="559"/>
      <c r="P19" s="559"/>
      <c r="Q19" s="562"/>
      <c r="R19" s="66" t="s">
        <v>43</v>
      </c>
      <c r="S19" s="63" t="s">
        <v>43</v>
      </c>
      <c r="T19" s="738" t="s">
        <v>414</v>
      </c>
      <c r="U19" s="566" t="s">
        <v>415</v>
      </c>
      <c r="V19" s="566" t="s">
        <v>173</v>
      </c>
      <c r="W19" s="566" t="s">
        <v>174</v>
      </c>
      <c r="X19" s="566" t="s">
        <v>416</v>
      </c>
      <c r="Y19" s="559"/>
      <c r="Z19" s="559"/>
      <c r="AA19" s="559"/>
      <c r="AB19" s="559"/>
      <c r="AC19" s="559"/>
      <c r="AD19" s="559"/>
      <c r="AE19" s="559"/>
      <c r="AF19" s="559"/>
      <c r="AG19" s="562"/>
      <c r="AH19" s="612"/>
      <c r="AI19" s="562"/>
      <c r="AJ19" s="392"/>
    </row>
    <row r="20" spans="1:36" ht="14.45" customHeight="1" thickBot="1" x14ac:dyDescent="0.25">
      <c r="A20" s="68"/>
      <c r="B20" s="613"/>
      <c r="C20" s="560"/>
      <c r="D20" s="560"/>
      <c r="E20" s="560"/>
      <c r="F20" s="563"/>
      <c r="G20" s="405"/>
      <c r="H20" s="70"/>
      <c r="I20" s="70"/>
      <c r="J20" s="69"/>
      <c r="K20" s="613"/>
      <c r="L20" s="560"/>
      <c r="M20" s="560"/>
      <c r="N20" s="560"/>
      <c r="O20" s="560"/>
      <c r="P20" s="560"/>
      <c r="Q20" s="563"/>
      <c r="R20" s="70" t="s">
        <v>44</v>
      </c>
      <c r="S20" s="69" t="s">
        <v>47</v>
      </c>
      <c r="T20" s="569"/>
      <c r="U20" s="560"/>
      <c r="V20" s="560"/>
      <c r="W20" s="560"/>
      <c r="X20" s="560"/>
      <c r="Y20" s="560"/>
      <c r="Z20" s="560"/>
      <c r="AA20" s="560"/>
      <c r="AB20" s="560"/>
      <c r="AC20" s="560"/>
      <c r="AD20" s="560"/>
      <c r="AE20" s="560"/>
      <c r="AF20" s="560"/>
      <c r="AG20" s="563"/>
      <c r="AH20" s="613"/>
      <c r="AI20" s="563"/>
      <c r="AJ20" s="76"/>
    </row>
    <row r="21" spans="1:36" s="122" customFormat="1" ht="14.45" customHeight="1" thickTop="1" x14ac:dyDescent="0.2">
      <c r="A21" s="10"/>
      <c r="B21" s="10"/>
      <c r="C21" s="10"/>
      <c r="D21" s="10"/>
      <c r="E21" s="120"/>
      <c r="F21" s="120"/>
      <c r="G21" s="15"/>
      <c r="H21" s="15"/>
      <c r="I21" s="15"/>
      <c r="J21" s="15"/>
      <c r="K21" s="15"/>
      <c r="L21" s="121"/>
      <c r="M21" s="121"/>
      <c r="N21" s="121"/>
      <c r="O21" s="121"/>
      <c r="P21" s="121"/>
      <c r="Q21" s="121"/>
      <c r="R21" s="120"/>
      <c r="S21" s="120"/>
      <c r="T21" s="10"/>
      <c r="U21" s="10"/>
      <c r="V21" s="10"/>
      <c r="W21" s="10"/>
      <c r="X21" s="10"/>
      <c r="Y21" s="10"/>
      <c r="Z21" s="10"/>
      <c r="AA21" s="10"/>
      <c r="AB21" s="10"/>
      <c r="AC21" s="10"/>
      <c r="AD21" s="10"/>
      <c r="AE21" s="10"/>
      <c r="AF21" s="10"/>
      <c r="AG21" s="10"/>
      <c r="AH21" s="10"/>
      <c r="AI21" s="10"/>
      <c r="AJ21" s="10"/>
    </row>
    <row r="22" spans="1:36" s="238" customFormat="1" ht="14.45" customHeight="1" x14ac:dyDescent="0.2">
      <c r="A22" s="239" t="s">
        <v>37</v>
      </c>
      <c r="B22" s="257">
        <f>JANVIER!B458</f>
        <v>0</v>
      </c>
      <c r="C22" s="257">
        <f>JANVIER!C458</f>
        <v>0</v>
      </c>
      <c r="D22" s="257">
        <f>JANVIER!D458</f>
        <v>0</v>
      </c>
      <c r="E22" s="257">
        <f>JANVIER!E458</f>
        <v>0</v>
      </c>
      <c r="F22" s="258">
        <f>JANVIER!F458</f>
        <v>0</v>
      </c>
      <c r="G22" s="259">
        <f>JANVIER!J458-JANVIER!J21</f>
        <v>0</v>
      </c>
      <c r="H22" s="259">
        <f>SUM(B22:F22)-G22</f>
        <v>0</v>
      </c>
      <c r="I22" s="259">
        <f>SUM(S22-AJ22)</f>
        <v>0</v>
      </c>
      <c r="J22" s="260">
        <f>JANVIER!K458</f>
        <v>0</v>
      </c>
      <c r="K22" s="261">
        <f>JANVIER!L458</f>
        <v>0</v>
      </c>
      <c r="L22" s="261">
        <f>JANVIER!M458</f>
        <v>0</v>
      </c>
      <c r="M22" s="261">
        <f>JANVIER!N458</f>
        <v>0</v>
      </c>
      <c r="N22" s="261">
        <f>JANVIER!O458</f>
        <v>0</v>
      </c>
      <c r="O22" s="261">
        <f>JANVIER!P458</f>
        <v>0</v>
      </c>
      <c r="P22" s="261">
        <f>JANVIER!Q458</f>
        <v>0</v>
      </c>
      <c r="Q22" s="262">
        <f>JANVIER!R458</f>
        <v>0</v>
      </c>
      <c r="R22" s="263">
        <f>SUM(K22:Q22)</f>
        <v>0</v>
      </c>
      <c r="S22" s="264">
        <f>SUM(J22:Q22)</f>
        <v>0</v>
      </c>
      <c r="T22" s="261">
        <f>JANVIER!U458</f>
        <v>0</v>
      </c>
      <c r="U22" s="261">
        <f>JANVIER!V458</f>
        <v>0</v>
      </c>
      <c r="V22" s="261">
        <f>JANVIER!W458</f>
        <v>0</v>
      </c>
      <c r="W22" s="261">
        <f>JANVIER!X458</f>
        <v>0</v>
      </c>
      <c r="X22" s="261">
        <f>JANVIER!Y458</f>
        <v>0</v>
      </c>
      <c r="Y22" s="261">
        <f>JANVIER!Z458</f>
        <v>0</v>
      </c>
      <c r="Z22" s="261">
        <f>JANVIER!AA458</f>
        <v>0</v>
      </c>
      <c r="AA22" s="261">
        <f>JANVIER!AB458</f>
        <v>0</v>
      </c>
      <c r="AB22" s="261">
        <f>JANVIER!AC458</f>
        <v>0</v>
      </c>
      <c r="AC22" s="261">
        <f>JANVIER!AD458</f>
        <v>0</v>
      </c>
      <c r="AD22" s="261">
        <f>JANVIER!AE458</f>
        <v>0</v>
      </c>
      <c r="AE22" s="261">
        <f>JANVIER!AF458</f>
        <v>0</v>
      </c>
      <c r="AF22" s="261">
        <f>JANVIER!AG458</f>
        <v>0</v>
      </c>
      <c r="AG22" s="261">
        <f>JANVIER!AH458</f>
        <v>0</v>
      </c>
      <c r="AH22" s="261">
        <f>JANVIER!AJ458</f>
        <v>0</v>
      </c>
      <c r="AI22" s="265">
        <f>JANVIER!AK458</f>
        <v>0</v>
      </c>
      <c r="AJ22" s="263">
        <f>SUM(T22:AI22)</f>
        <v>0</v>
      </c>
    </row>
    <row r="23" spans="1:36" s="238" customFormat="1" ht="14.45" customHeight="1" x14ac:dyDescent="0.2">
      <c r="A23" s="239" t="s">
        <v>452</v>
      </c>
      <c r="B23" s="261">
        <f>FÉVRIER!B458</f>
        <v>0</v>
      </c>
      <c r="C23" s="261">
        <f>FÉVRIER!C458</f>
        <v>0</v>
      </c>
      <c r="D23" s="261">
        <f>FÉVRIER!D458</f>
        <v>0</v>
      </c>
      <c r="E23" s="261">
        <f>FÉVRIER!E458</f>
        <v>0</v>
      </c>
      <c r="F23" s="266">
        <f>FÉVRIER!F458</f>
        <v>0</v>
      </c>
      <c r="G23" s="259">
        <f>FÉVRIER!J458-FÉVRIER!J21</f>
        <v>0</v>
      </c>
      <c r="H23" s="259">
        <f t="shared" ref="H23:H40" si="3">SUM(B23:F23)-G23</f>
        <v>0</v>
      </c>
      <c r="I23" s="259">
        <f t="shared" ref="I23:I42" si="4">SUM(S23-AJ23)</f>
        <v>0</v>
      </c>
      <c r="J23" s="260">
        <f>FÉVRIER!K458</f>
        <v>0</v>
      </c>
      <c r="K23" s="261">
        <f>FÉVRIER!L458</f>
        <v>0</v>
      </c>
      <c r="L23" s="261">
        <f>FÉVRIER!M458</f>
        <v>0</v>
      </c>
      <c r="M23" s="261">
        <f>FÉVRIER!N458</f>
        <v>0</v>
      </c>
      <c r="N23" s="261">
        <f>FÉVRIER!O458</f>
        <v>0</v>
      </c>
      <c r="O23" s="261">
        <f>FÉVRIER!P458</f>
        <v>0</v>
      </c>
      <c r="P23" s="261">
        <f>FÉVRIER!Q458</f>
        <v>0</v>
      </c>
      <c r="Q23" s="262">
        <f>FÉVRIER!R458</f>
        <v>0</v>
      </c>
      <c r="R23" s="263">
        <f t="shared" ref="R23:R39" si="5">SUM(K23:Q23)</f>
        <v>0</v>
      </c>
      <c r="S23" s="264">
        <f t="shared" ref="S23:S39" si="6">SUM(J23:Q23)</f>
        <v>0</v>
      </c>
      <c r="T23" s="261">
        <f>FÉVRIER!U458</f>
        <v>0</v>
      </c>
      <c r="U23" s="261">
        <f>FÉVRIER!V458</f>
        <v>0</v>
      </c>
      <c r="V23" s="261">
        <f>FÉVRIER!W458</f>
        <v>0</v>
      </c>
      <c r="W23" s="261">
        <f>FÉVRIER!X458</f>
        <v>0</v>
      </c>
      <c r="X23" s="261">
        <f>FÉVRIER!Y458</f>
        <v>0</v>
      </c>
      <c r="Y23" s="261">
        <f>FÉVRIER!Z458</f>
        <v>0</v>
      </c>
      <c r="Z23" s="261">
        <f>FÉVRIER!AA458</f>
        <v>0</v>
      </c>
      <c r="AA23" s="261">
        <f>FÉVRIER!AB458</f>
        <v>0</v>
      </c>
      <c r="AB23" s="261">
        <f>FÉVRIER!AC458</f>
        <v>0</v>
      </c>
      <c r="AC23" s="261">
        <f>FÉVRIER!AD458</f>
        <v>0</v>
      </c>
      <c r="AD23" s="261">
        <f>FÉVRIER!AE458</f>
        <v>0</v>
      </c>
      <c r="AE23" s="261">
        <f>FÉVRIER!AF458</f>
        <v>0</v>
      </c>
      <c r="AF23" s="261">
        <f>FÉVRIER!AG458</f>
        <v>0</v>
      </c>
      <c r="AG23" s="261">
        <f>FÉVRIER!AH458</f>
        <v>0</v>
      </c>
      <c r="AH23" s="261">
        <f>FÉVRIER!AJ458</f>
        <v>0</v>
      </c>
      <c r="AI23" s="266">
        <f>FÉVRIER!AK458</f>
        <v>0</v>
      </c>
      <c r="AJ23" s="263">
        <f t="shared" ref="AJ23:AJ42" si="7">SUM(T23:AI23)</f>
        <v>0</v>
      </c>
    </row>
    <row r="24" spans="1:36" s="238" customFormat="1" ht="14.45" customHeight="1" x14ac:dyDescent="0.2">
      <c r="A24" s="239" t="s">
        <v>38</v>
      </c>
      <c r="B24" s="261">
        <f>MARS!B458</f>
        <v>0</v>
      </c>
      <c r="C24" s="261">
        <f>MARS!C458</f>
        <v>0</v>
      </c>
      <c r="D24" s="261">
        <f>MARS!D458</f>
        <v>0</v>
      </c>
      <c r="E24" s="261">
        <f>MARS!E458</f>
        <v>0</v>
      </c>
      <c r="F24" s="266">
        <f>MARS!F458</f>
        <v>0</v>
      </c>
      <c r="G24" s="259">
        <f>MARS!J458-MARS!J21</f>
        <v>0</v>
      </c>
      <c r="H24" s="259">
        <f t="shared" si="3"/>
        <v>0</v>
      </c>
      <c r="I24" s="259">
        <f>SUM(S24-AJ24)</f>
        <v>0</v>
      </c>
      <c r="J24" s="260">
        <f>MARS!K458</f>
        <v>0</v>
      </c>
      <c r="K24" s="261">
        <f>MARS!L458</f>
        <v>0</v>
      </c>
      <c r="L24" s="261">
        <f>MARS!M458</f>
        <v>0</v>
      </c>
      <c r="M24" s="261">
        <f>MARS!N458</f>
        <v>0</v>
      </c>
      <c r="N24" s="261">
        <f>MARS!O458</f>
        <v>0</v>
      </c>
      <c r="O24" s="261">
        <f>MARS!P458</f>
        <v>0</v>
      </c>
      <c r="P24" s="261">
        <f>MARS!Q458</f>
        <v>0</v>
      </c>
      <c r="Q24" s="262">
        <f>MARS!R458</f>
        <v>0</v>
      </c>
      <c r="R24" s="263">
        <f t="shared" si="5"/>
        <v>0</v>
      </c>
      <c r="S24" s="264">
        <f t="shared" si="6"/>
        <v>0</v>
      </c>
      <c r="T24" s="261">
        <f>MARS!U458</f>
        <v>0</v>
      </c>
      <c r="U24" s="261">
        <f>MARS!V458</f>
        <v>0</v>
      </c>
      <c r="V24" s="261">
        <f>MARS!W458</f>
        <v>0</v>
      </c>
      <c r="W24" s="261">
        <f>MARS!X458</f>
        <v>0</v>
      </c>
      <c r="X24" s="261">
        <f>MARS!Y458</f>
        <v>0</v>
      </c>
      <c r="Y24" s="261">
        <f>MARS!Z458</f>
        <v>0</v>
      </c>
      <c r="Z24" s="261">
        <f>MARS!AA458</f>
        <v>0</v>
      </c>
      <c r="AA24" s="261">
        <f>MARS!AB458</f>
        <v>0</v>
      </c>
      <c r="AB24" s="261">
        <f>MARS!AC458</f>
        <v>0</v>
      </c>
      <c r="AC24" s="261">
        <f>MARS!AD458</f>
        <v>0</v>
      </c>
      <c r="AD24" s="261">
        <f>MARS!AE458</f>
        <v>0</v>
      </c>
      <c r="AE24" s="261">
        <f>MARS!AF458</f>
        <v>0</v>
      </c>
      <c r="AF24" s="261">
        <f>MARS!AG458</f>
        <v>0</v>
      </c>
      <c r="AG24" s="261">
        <f>MARS!AH458</f>
        <v>0</v>
      </c>
      <c r="AH24" s="261">
        <f>MARS!AJ458</f>
        <v>0</v>
      </c>
      <c r="AI24" s="266">
        <f>MARS!AK458</f>
        <v>0</v>
      </c>
      <c r="AJ24" s="263">
        <f t="shared" si="7"/>
        <v>0</v>
      </c>
    </row>
    <row r="25" spans="1:36" s="240" customFormat="1" ht="14.45" customHeight="1" x14ac:dyDescent="0.2">
      <c r="A25" s="239" t="s">
        <v>265</v>
      </c>
      <c r="B25" s="267">
        <f t="shared" ref="B25:G25" si="8">SUM(B22:B24)</f>
        <v>0</v>
      </c>
      <c r="C25" s="267">
        <f t="shared" si="8"/>
        <v>0</v>
      </c>
      <c r="D25" s="267">
        <f t="shared" si="8"/>
        <v>0</v>
      </c>
      <c r="E25" s="268">
        <f t="shared" si="8"/>
        <v>0</v>
      </c>
      <c r="F25" s="269">
        <f t="shared" si="8"/>
        <v>0</v>
      </c>
      <c r="G25" s="268">
        <f t="shared" si="8"/>
        <v>0</v>
      </c>
      <c r="H25" s="270">
        <f t="shared" si="3"/>
        <v>0</v>
      </c>
      <c r="I25" s="270">
        <f t="shared" si="4"/>
        <v>0</v>
      </c>
      <c r="J25" s="271">
        <f>SUM(J22:J24)</f>
        <v>0</v>
      </c>
      <c r="K25" s="267">
        <f t="shared" ref="K25:AI25" si="9">SUM(K22:K24)</f>
        <v>0</v>
      </c>
      <c r="L25" s="272">
        <f t="shared" si="9"/>
        <v>0</v>
      </c>
      <c r="M25" s="272">
        <f t="shared" si="9"/>
        <v>0</v>
      </c>
      <c r="N25" s="272">
        <f t="shared" si="9"/>
        <v>0</v>
      </c>
      <c r="O25" s="272">
        <f t="shared" si="9"/>
        <v>0</v>
      </c>
      <c r="P25" s="272">
        <f t="shared" si="9"/>
        <v>0</v>
      </c>
      <c r="Q25" s="273">
        <f t="shared" si="9"/>
        <v>0</v>
      </c>
      <c r="R25" s="268">
        <f t="shared" si="9"/>
        <v>0</v>
      </c>
      <c r="S25" s="271">
        <f t="shared" si="9"/>
        <v>0</v>
      </c>
      <c r="T25" s="267">
        <f t="shared" si="9"/>
        <v>0</v>
      </c>
      <c r="U25" s="267">
        <f t="shared" si="9"/>
        <v>0</v>
      </c>
      <c r="V25" s="267">
        <f t="shared" si="9"/>
        <v>0</v>
      </c>
      <c r="W25" s="267">
        <f t="shared" si="9"/>
        <v>0</v>
      </c>
      <c r="X25" s="267">
        <f t="shared" si="9"/>
        <v>0</v>
      </c>
      <c r="Y25" s="267">
        <f t="shared" si="9"/>
        <v>0</v>
      </c>
      <c r="Z25" s="267">
        <f t="shared" si="9"/>
        <v>0</v>
      </c>
      <c r="AA25" s="267">
        <f t="shared" si="9"/>
        <v>0</v>
      </c>
      <c r="AB25" s="267">
        <f t="shared" si="9"/>
        <v>0</v>
      </c>
      <c r="AC25" s="267">
        <f t="shared" si="9"/>
        <v>0</v>
      </c>
      <c r="AD25" s="267">
        <f t="shared" si="9"/>
        <v>0</v>
      </c>
      <c r="AE25" s="267">
        <f t="shared" si="9"/>
        <v>0</v>
      </c>
      <c r="AF25" s="267">
        <f t="shared" si="9"/>
        <v>0</v>
      </c>
      <c r="AG25" s="267">
        <f t="shared" si="9"/>
        <v>0</v>
      </c>
      <c r="AH25" s="267">
        <f t="shared" si="9"/>
        <v>0</v>
      </c>
      <c r="AI25" s="271">
        <f t="shared" si="9"/>
        <v>0</v>
      </c>
      <c r="AJ25" s="274">
        <f t="shared" si="7"/>
        <v>0</v>
      </c>
    </row>
    <row r="26" spans="1:36" s="43" customFormat="1" ht="14.45" customHeight="1" x14ac:dyDescent="0.2">
      <c r="A26" s="524"/>
      <c r="B26" s="259"/>
      <c r="C26" s="259"/>
      <c r="D26" s="259"/>
      <c r="E26" s="259"/>
      <c r="F26" s="259"/>
      <c r="G26" s="259"/>
      <c r="H26" s="259"/>
      <c r="I26" s="259"/>
      <c r="J26" s="259"/>
      <c r="K26" s="259"/>
      <c r="L26" s="259"/>
      <c r="M26" s="259"/>
      <c r="N26" s="259"/>
      <c r="O26" s="259"/>
      <c r="P26" s="259"/>
      <c r="Q26" s="259"/>
      <c r="R26" s="263"/>
      <c r="S26" s="263"/>
      <c r="T26" s="259"/>
      <c r="U26" s="259"/>
      <c r="V26" s="259"/>
      <c r="W26" s="259"/>
      <c r="X26" s="259"/>
      <c r="Y26" s="259"/>
      <c r="Z26" s="259"/>
      <c r="AA26" s="259"/>
      <c r="AB26" s="259"/>
      <c r="AC26" s="259"/>
      <c r="AD26" s="259"/>
      <c r="AE26" s="259"/>
      <c r="AF26" s="259"/>
      <c r="AG26" s="259"/>
      <c r="AH26" s="259"/>
      <c r="AI26" s="259"/>
      <c r="AJ26" s="263"/>
    </row>
    <row r="27" spans="1:36" s="238" customFormat="1" ht="14.45" customHeight="1" x14ac:dyDescent="0.2">
      <c r="A27" s="525" t="s">
        <v>152</v>
      </c>
      <c r="B27" s="275">
        <f>AVRIL!B458</f>
        <v>0</v>
      </c>
      <c r="C27" s="275">
        <f>AVRIL!C458</f>
        <v>0</v>
      </c>
      <c r="D27" s="275">
        <f>AVRIL!D458</f>
        <v>0</v>
      </c>
      <c r="E27" s="275">
        <f>AVRIL!E458</f>
        <v>0</v>
      </c>
      <c r="F27" s="265">
        <f>AVRIL!F458</f>
        <v>0</v>
      </c>
      <c r="G27" s="259">
        <f>AVRIL!J458-AVRIL!J21</f>
        <v>0</v>
      </c>
      <c r="H27" s="259">
        <f t="shared" si="3"/>
        <v>0</v>
      </c>
      <c r="I27" s="259">
        <f t="shared" si="4"/>
        <v>0</v>
      </c>
      <c r="J27" s="260">
        <f>AVRIL!K458</f>
        <v>0</v>
      </c>
      <c r="K27" s="261">
        <f>AVRIL!L458</f>
        <v>0</v>
      </c>
      <c r="L27" s="261">
        <f>AVRIL!M458</f>
        <v>0</v>
      </c>
      <c r="M27" s="261">
        <f>AVRIL!N458</f>
        <v>0</v>
      </c>
      <c r="N27" s="261">
        <f>AVRIL!O458</f>
        <v>0</v>
      </c>
      <c r="O27" s="261">
        <f>AVRIL!P458</f>
        <v>0</v>
      </c>
      <c r="P27" s="261">
        <f>AVRIL!Q458</f>
        <v>0</v>
      </c>
      <c r="Q27" s="262">
        <f>AVRIL!R458</f>
        <v>0</v>
      </c>
      <c r="R27" s="263">
        <f t="shared" si="5"/>
        <v>0</v>
      </c>
      <c r="S27" s="264">
        <f t="shared" si="6"/>
        <v>0</v>
      </c>
      <c r="T27" s="275">
        <f>AVRIL!U458</f>
        <v>0</v>
      </c>
      <c r="U27" s="275">
        <f>AVRIL!V458</f>
        <v>0</v>
      </c>
      <c r="V27" s="275">
        <f>AVRIL!W458</f>
        <v>0</v>
      </c>
      <c r="W27" s="275">
        <f>AVRIL!X458</f>
        <v>0</v>
      </c>
      <c r="X27" s="275">
        <f>AVRIL!Y458</f>
        <v>0</v>
      </c>
      <c r="Y27" s="275">
        <f>AVRIL!Z458</f>
        <v>0</v>
      </c>
      <c r="Z27" s="275">
        <f>AVRIL!AA458</f>
        <v>0</v>
      </c>
      <c r="AA27" s="275">
        <f>AVRIL!AB458</f>
        <v>0</v>
      </c>
      <c r="AB27" s="275">
        <f>AVRIL!AC458</f>
        <v>0</v>
      </c>
      <c r="AC27" s="275">
        <f>AVRIL!AD458</f>
        <v>0</v>
      </c>
      <c r="AD27" s="275">
        <f>AVRIL!AE458</f>
        <v>0</v>
      </c>
      <c r="AE27" s="275">
        <f>AVRIL!AF458</f>
        <v>0</v>
      </c>
      <c r="AF27" s="275">
        <f>AVRIL!AG458</f>
        <v>0</v>
      </c>
      <c r="AG27" s="275">
        <f>AVRIL!AH458</f>
        <v>0</v>
      </c>
      <c r="AH27" s="275">
        <f>AVRIL!AJ458</f>
        <v>0</v>
      </c>
      <c r="AI27" s="265">
        <f>AVRIL!AK458</f>
        <v>0</v>
      </c>
      <c r="AJ27" s="263">
        <f t="shared" si="7"/>
        <v>0</v>
      </c>
    </row>
    <row r="28" spans="1:36" s="238" customFormat="1" ht="14.45" customHeight="1" x14ac:dyDescent="0.2">
      <c r="A28" s="239" t="s">
        <v>149</v>
      </c>
      <c r="B28" s="261">
        <f>MAI!B458</f>
        <v>0</v>
      </c>
      <c r="C28" s="261">
        <f>MAI!C458</f>
        <v>0</v>
      </c>
      <c r="D28" s="261">
        <f>MAI!D458</f>
        <v>0</v>
      </c>
      <c r="E28" s="261">
        <f>MAI!E458</f>
        <v>0</v>
      </c>
      <c r="F28" s="266">
        <f>MAI!F458</f>
        <v>0</v>
      </c>
      <c r="G28" s="259">
        <f>MAI!J458-MAI!J21</f>
        <v>0</v>
      </c>
      <c r="H28" s="259">
        <f t="shared" si="3"/>
        <v>0</v>
      </c>
      <c r="I28" s="259">
        <f t="shared" si="4"/>
        <v>0</v>
      </c>
      <c r="J28" s="260">
        <f>MAI!K458</f>
        <v>0</v>
      </c>
      <c r="K28" s="261">
        <f>MAI!L458</f>
        <v>0</v>
      </c>
      <c r="L28" s="261">
        <f>MAI!M458</f>
        <v>0</v>
      </c>
      <c r="M28" s="261">
        <f>MAI!N458</f>
        <v>0</v>
      </c>
      <c r="N28" s="261">
        <f>MAI!O458</f>
        <v>0</v>
      </c>
      <c r="O28" s="261">
        <f>MAI!P458</f>
        <v>0</v>
      </c>
      <c r="P28" s="261">
        <f>MAI!Q458</f>
        <v>0</v>
      </c>
      <c r="Q28" s="262">
        <f>MAI!R458</f>
        <v>0</v>
      </c>
      <c r="R28" s="263">
        <f t="shared" si="5"/>
        <v>0</v>
      </c>
      <c r="S28" s="264">
        <f t="shared" si="6"/>
        <v>0</v>
      </c>
      <c r="T28" s="261">
        <f>MAI!U458</f>
        <v>0</v>
      </c>
      <c r="U28" s="261">
        <f>MAI!V458</f>
        <v>0</v>
      </c>
      <c r="V28" s="261">
        <f>MAI!W458</f>
        <v>0</v>
      </c>
      <c r="W28" s="261">
        <f>MAI!X458</f>
        <v>0</v>
      </c>
      <c r="X28" s="261">
        <f>MAI!Y458</f>
        <v>0</v>
      </c>
      <c r="Y28" s="261">
        <f>MAI!Z458</f>
        <v>0</v>
      </c>
      <c r="Z28" s="261">
        <f>MAI!AA458</f>
        <v>0</v>
      </c>
      <c r="AA28" s="261">
        <f>MAI!AB458</f>
        <v>0</v>
      </c>
      <c r="AB28" s="261">
        <f>MAI!AC458</f>
        <v>0</v>
      </c>
      <c r="AC28" s="261">
        <f>MAI!AD458</f>
        <v>0</v>
      </c>
      <c r="AD28" s="261">
        <f>MAI!AE458</f>
        <v>0</v>
      </c>
      <c r="AE28" s="261">
        <f>MAI!AF458</f>
        <v>0</v>
      </c>
      <c r="AF28" s="261">
        <f>MAI!AG458</f>
        <v>0</v>
      </c>
      <c r="AG28" s="261">
        <f>MAI!AH458</f>
        <v>0</v>
      </c>
      <c r="AH28" s="261">
        <f>MAI!AJ458</f>
        <v>0</v>
      </c>
      <c r="AI28" s="266">
        <f>MAI!AK458</f>
        <v>0</v>
      </c>
      <c r="AJ28" s="263">
        <f t="shared" si="7"/>
        <v>0</v>
      </c>
    </row>
    <row r="29" spans="1:36" s="238" customFormat="1" ht="14.45" customHeight="1" x14ac:dyDescent="0.2">
      <c r="A29" s="239" t="s">
        <v>146</v>
      </c>
      <c r="B29" s="261">
        <f>JUIN!B458</f>
        <v>0</v>
      </c>
      <c r="C29" s="261">
        <f>JUIN!C458</f>
        <v>0</v>
      </c>
      <c r="D29" s="261">
        <f>JUIN!D458</f>
        <v>0</v>
      </c>
      <c r="E29" s="261">
        <f>JUIN!E458</f>
        <v>0</v>
      </c>
      <c r="F29" s="266">
        <f>JUIN!F458</f>
        <v>0</v>
      </c>
      <c r="G29" s="259">
        <f>JUIN!J458-JUIN!J21</f>
        <v>0</v>
      </c>
      <c r="H29" s="259">
        <f t="shared" si="3"/>
        <v>0</v>
      </c>
      <c r="I29" s="259">
        <f t="shared" si="4"/>
        <v>0</v>
      </c>
      <c r="J29" s="260">
        <f>JUIN!K458</f>
        <v>0</v>
      </c>
      <c r="K29" s="261">
        <f>JUIN!L458</f>
        <v>0</v>
      </c>
      <c r="L29" s="261">
        <f>JUIN!M458</f>
        <v>0</v>
      </c>
      <c r="M29" s="261">
        <f>JUIN!N458</f>
        <v>0</v>
      </c>
      <c r="N29" s="261">
        <f>JUIN!O458</f>
        <v>0</v>
      </c>
      <c r="O29" s="261">
        <f>JUIN!P458</f>
        <v>0</v>
      </c>
      <c r="P29" s="261">
        <f>JUIN!Q458</f>
        <v>0</v>
      </c>
      <c r="Q29" s="262">
        <f>JUIN!R458</f>
        <v>0</v>
      </c>
      <c r="R29" s="263">
        <f t="shared" si="5"/>
        <v>0</v>
      </c>
      <c r="S29" s="264">
        <f t="shared" si="6"/>
        <v>0</v>
      </c>
      <c r="T29" s="261">
        <f>JUIN!U458</f>
        <v>0</v>
      </c>
      <c r="U29" s="261">
        <f>JUIN!V458</f>
        <v>0</v>
      </c>
      <c r="V29" s="261">
        <f>JUIN!W458</f>
        <v>0</v>
      </c>
      <c r="W29" s="261">
        <f>JUIN!X458</f>
        <v>0</v>
      </c>
      <c r="X29" s="261">
        <f>JUIN!Y458</f>
        <v>0</v>
      </c>
      <c r="Y29" s="261">
        <f>JUIN!Z458</f>
        <v>0</v>
      </c>
      <c r="Z29" s="261">
        <f>JUIN!AA458</f>
        <v>0</v>
      </c>
      <c r="AA29" s="261">
        <f>JUIN!AB458</f>
        <v>0</v>
      </c>
      <c r="AB29" s="261">
        <f>JUIN!AC458</f>
        <v>0</v>
      </c>
      <c r="AC29" s="261">
        <f>JUIN!AD458</f>
        <v>0</v>
      </c>
      <c r="AD29" s="261">
        <f>JUIN!AE458</f>
        <v>0</v>
      </c>
      <c r="AE29" s="261">
        <f>JUIN!AF458</f>
        <v>0</v>
      </c>
      <c r="AF29" s="261">
        <f>JUIN!AG458</f>
        <v>0</v>
      </c>
      <c r="AG29" s="261">
        <f>JUIN!AH458</f>
        <v>0</v>
      </c>
      <c r="AH29" s="261">
        <f>JUIN!AJ458</f>
        <v>0</v>
      </c>
      <c r="AI29" s="266">
        <f>JUIN!AK458</f>
        <v>0</v>
      </c>
      <c r="AJ29" s="263">
        <f t="shared" si="7"/>
        <v>0</v>
      </c>
    </row>
    <row r="30" spans="1:36" s="240" customFormat="1" ht="14.45" customHeight="1" x14ac:dyDescent="0.2">
      <c r="A30" s="239" t="s">
        <v>266</v>
      </c>
      <c r="B30" s="267">
        <f>SUM(B27:B29)</f>
        <v>0</v>
      </c>
      <c r="C30" s="267">
        <f>SUM(C27:C29)</f>
        <v>0</v>
      </c>
      <c r="D30" s="267">
        <f>SUM(D27:D29)</f>
        <v>0</v>
      </c>
      <c r="E30" s="268">
        <f>SUM(E27:E29)</f>
        <v>0</v>
      </c>
      <c r="F30" s="269">
        <f>SUM(F27:F29)</f>
        <v>0</v>
      </c>
      <c r="G30" s="268">
        <f>SUM(B30:F30)</f>
        <v>0</v>
      </c>
      <c r="H30" s="270">
        <f t="shared" si="3"/>
        <v>0</v>
      </c>
      <c r="I30" s="270">
        <f t="shared" si="4"/>
        <v>0</v>
      </c>
      <c r="J30" s="271">
        <f>SUM(J27:J29)</f>
        <v>0</v>
      </c>
      <c r="K30" s="267">
        <f t="shared" ref="K30:AI30" si="10">SUM(K27:K29)</f>
        <v>0</v>
      </c>
      <c r="L30" s="272">
        <f t="shared" si="10"/>
        <v>0</v>
      </c>
      <c r="M30" s="272">
        <f t="shared" si="10"/>
        <v>0</v>
      </c>
      <c r="N30" s="272">
        <f t="shared" si="10"/>
        <v>0</v>
      </c>
      <c r="O30" s="272">
        <f t="shared" si="10"/>
        <v>0</v>
      </c>
      <c r="P30" s="272">
        <f t="shared" si="10"/>
        <v>0</v>
      </c>
      <c r="Q30" s="273">
        <f t="shared" si="10"/>
        <v>0</v>
      </c>
      <c r="R30" s="268">
        <f t="shared" si="10"/>
        <v>0</v>
      </c>
      <c r="S30" s="271">
        <f t="shared" si="10"/>
        <v>0</v>
      </c>
      <c r="T30" s="267">
        <f t="shared" si="10"/>
        <v>0</v>
      </c>
      <c r="U30" s="267">
        <f t="shared" si="10"/>
        <v>0</v>
      </c>
      <c r="V30" s="267">
        <f t="shared" si="10"/>
        <v>0</v>
      </c>
      <c r="W30" s="267">
        <f t="shared" si="10"/>
        <v>0</v>
      </c>
      <c r="X30" s="267">
        <f t="shared" si="10"/>
        <v>0</v>
      </c>
      <c r="Y30" s="267">
        <f t="shared" si="10"/>
        <v>0</v>
      </c>
      <c r="Z30" s="267">
        <f t="shared" si="10"/>
        <v>0</v>
      </c>
      <c r="AA30" s="267">
        <f t="shared" si="10"/>
        <v>0</v>
      </c>
      <c r="AB30" s="267">
        <f t="shared" si="10"/>
        <v>0</v>
      </c>
      <c r="AC30" s="267">
        <f t="shared" si="10"/>
        <v>0</v>
      </c>
      <c r="AD30" s="267">
        <f t="shared" si="10"/>
        <v>0</v>
      </c>
      <c r="AE30" s="267">
        <f t="shared" si="10"/>
        <v>0</v>
      </c>
      <c r="AF30" s="267">
        <f t="shared" si="10"/>
        <v>0</v>
      </c>
      <c r="AG30" s="267">
        <f t="shared" si="10"/>
        <v>0</v>
      </c>
      <c r="AH30" s="267">
        <f t="shared" si="10"/>
        <v>0</v>
      </c>
      <c r="AI30" s="271">
        <f t="shared" si="10"/>
        <v>0</v>
      </c>
      <c r="AJ30" s="274">
        <f t="shared" si="7"/>
        <v>0</v>
      </c>
    </row>
    <row r="31" spans="1:36" s="43" customFormat="1" ht="14.45" customHeight="1" x14ac:dyDescent="0.2">
      <c r="A31" s="524"/>
      <c r="B31" s="259"/>
      <c r="C31" s="259"/>
      <c r="D31" s="259"/>
      <c r="E31" s="259"/>
      <c r="F31" s="259"/>
      <c r="G31" s="259"/>
      <c r="H31" s="259"/>
      <c r="I31" s="259"/>
      <c r="J31" s="259"/>
      <c r="K31" s="259"/>
      <c r="L31" s="259"/>
      <c r="M31" s="259"/>
      <c r="N31" s="259"/>
      <c r="O31" s="259"/>
      <c r="P31" s="259"/>
      <c r="Q31" s="259"/>
      <c r="R31" s="263"/>
      <c r="S31" s="263"/>
      <c r="T31" s="259"/>
      <c r="U31" s="259"/>
      <c r="V31" s="259"/>
      <c r="W31" s="259"/>
      <c r="X31" s="259"/>
      <c r="Y31" s="259"/>
      <c r="Z31" s="259"/>
      <c r="AA31" s="259"/>
      <c r="AB31" s="259"/>
      <c r="AC31" s="259"/>
      <c r="AD31" s="259"/>
      <c r="AE31" s="259"/>
      <c r="AF31" s="259"/>
      <c r="AG31" s="259"/>
      <c r="AH31" s="259"/>
      <c r="AI31" s="259"/>
      <c r="AJ31" s="263"/>
    </row>
    <row r="32" spans="1:36" s="238" customFormat="1" ht="14.45" customHeight="1" x14ac:dyDescent="0.2">
      <c r="A32" s="239" t="s">
        <v>143</v>
      </c>
      <c r="B32" s="261">
        <f>JUILLET!B458</f>
        <v>0</v>
      </c>
      <c r="C32" s="261">
        <f>JUILLET!C458</f>
        <v>0</v>
      </c>
      <c r="D32" s="261">
        <f>JUILLET!D458</f>
        <v>0</v>
      </c>
      <c r="E32" s="261">
        <f>JUILLET!E458</f>
        <v>0</v>
      </c>
      <c r="F32" s="265">
        <f>JUILLET!F458</f>
        <v>0</v>
      </c>
      <c r="G32" s="259">
        <f>JUILLET!J458-JUILLET!J21</f>
        <v>0</v>
      </c>
      <c r="H32" s="259">
        <f t="shared" si="3"/>
        <v>0</v>
      </c>
      <c r="I32" s="259">
        <f t="shared" si="4"/>
        <v>0</v>
      </c>
      <c r="J32" s="260">
        <f>JUILLET!K458</f>
        <v>0</v>
      </c>
      <c r="K32" s="261">
        <f>JUILLET!L458</f>
        <v>0</v>
      </c>
      <c r="L32" s="261">
        <f>JUILLET!M458</f>
        <v>0</v>
      </c>
      <c r="M32" s="261">
        <f>JUILLET!N458</f>
        <v>0</v>
      </c>
      <c r="N32" s="261">
        <f>JUILLET!O458</f>
        <v>0</v>
      </c>
      <c r="O32" s="261">
        <f>JUILLET!P458</f>
        <v>0</v>
      </c>
      <c r="P32" s="261">
        <f>JUILLET!Q458</f>
        <v>0</v>
      </c>
      <c r="Q32" s="262">
        <f>JUILLET!R458</f>
        <v>0</v>
      </c>
      <c r="R32" s="263">
        <f t="shared" si="5"/>
        <v>0</v>
      </c>
      <c r="S32" s="264">
        <f t="shared" si="6"/>
        <v>0</v>
      </c>
      <c r="T32" s="261">
        <f>JUILLET!U458</f>
        <v>0</v>
      </c>
      <c r="U32" s="261">
        <f>JUILLET!V458</f>
        <v>0</v>
      </c>
      <c r="V32" s="261">
        <f>JUILLET!W458</f>
        <v>0</v>
      </c>
      <c r="W32" s="261">
        <f>JUILLET!X458</f>
        <v>0</v>
      </c>
      <c r="X32" s="261">
        <f>JUILLET!Y458</f>
        <v>0</v>
      </c>
      <c r="Y32" s="261">
        <f>JUILLET!Z458</f>
        <v>0</v>
      </c>
      <c r="Z32" s="261">
        <f>JUILLET!AA458</f>
        <v>0</v>
      </c>
      <c r="AA32" s="261">
        <f>JUILLET!AB458</f>
        <v>0</v>
      </c>
      <c r="AB32" s="261">
        <f>JUILLET!AC458</f>
        <v>0</v>
      </c>
      <c r="AC32" s="261">
        <f>JUILLET!AD458</f>
        <v>0</v>
      </c>
      <c r="AD32" s="261">
        <f>JUILLET!AE458</f>
        <v>0</v>
      </c>
      <c r="AE32" s="261">
        <f>JUILLET!AF458</f>
        <v>0</v>
      </c>
      <c r="AF32" s="261">
        <f>JUILLET!AG458</f>
        <v>0</v>
      </c>
      <c r="AG32" s="261">
        <f>JUILLET!AH458</f>
        <v>0</v>
      </c>
      <c r="AH32" s="261">
        <f>JUILLET!AJ458</f>
        <v>0</v>
      </c>
      <c r="AI32" s="265">
        <f>JUILLET!AK458</f>
        <v>0</v>
      </c>
      <c r="AJ32" s="263">
        <f t="shared" si="7"/>
        <v>0</v>
      </c>
    </row>
    <row r="33" spans="1:36" s="238" customFormat="1" ht="14.45" customHeight="1" x14ac:dyDescent="0.2">
      <c r="A33" s="239" t="s">
        <v>140</v>
      </c>
      <c r="B33" s="261">
        <f>AOUT!B458</f>
        <v>0</v>
      </c>
      <c r="C33" s="261">
        <f>AOUT!C458</f>
        <v>0</v>
      </c>
      <c r="D33" s="261">
        <f>AOUT!D458</f>
        <v>0</v>
      </c>
      <c r="E33" s="261">
        <f>AOUT!E458</f>
        <v>0</v>
      </c>
      <c r="F33" s="266">
        <f>AOUT!F458</f>
        <v>0</v>
      </c>
      <c r="G33" s="259">
        <f>AOUT!J458-AOUT!J21</f>
        <v>0</v>
      </c>
      <c r="H33" s="259">
        <f t="shared" si="3"/>
        <v>0</v>
      </c>
      <c r="I33" s="259">
        <f t="shared" si="4"/>
        <v>0</v>
      </c>
      <c r="J33" s="260">
        <f>AOUT!K458</f>
        <v>0</v>
      </c>
      <c r="K33" s="261">
        <f>AOUT!L458</f>
        <v>0</v>
      </c>
      <c r="L33" s="261">
        <f>AOUT!M458</f>
        <v>0</v>
      </c>
      <c r="M33" s="261">
        <f>AOUT!N458</f>
        <v>0</v>
      </c>
      <c r="N33" s="261">
        <f>AOUT!O458</f>
        <v>0</v>
      </c>
      <c r="O33" s="261">
        <f>AOUT!P458</f>
        <v>0</v>
      </c>
      <c r="P33" s="261">
        <f>AOUT!Q458</f>
        <v>0</v>
      </c>
      <c r="Q33" s="262">
        <f>AOUT!R458</f>
        <v>0</v>
      </c>
      <c r="R33" s="263">
        <f t="shared" si="5"/>
        <v>0</v>
      </c>
      <c r="S33" s="264">
        <f t="shared" si="6"/>
        <v>0</v>
      </c>
      <c r="T33" s="261">
        <f>AOUT!U458</f>
        <v>0</v>
      </c>
      <c r="U33" s="261">
        <f>AOUT!V458</f>
        <v>0</v>
      </c>
      <c r="V33" s="261">
        <f>AOUT!W458</f>
        <v>0</v>
      </c>
      <c r="W33" s="261">
        <f>AOUT!X458</f>
        <v>0</v>
      </c>
      <c r="X33" s="261">
        <f>AOUT!Y458</f>
        <v>0</v>
      </c>
      <c r="Y33" s="261">
        <f>AOUT!Z458</f>
        <v>0</v>
      </c>
      <c r="Z33" s="261">
        <f>AOUT!AA458</f>
        <v>0</v>
      </c>
      <c r="AA33" s="261">
        <f>AOUT!AB458</f>
        <v>0</v>
      </c>
      <c r="AB33" s="261">
        <f>AOUT!AC458</f>
        <v>0</v>
      </c>
      <c r="AC33" s="261">
        <f>AOUT!AD458</f>
        <v>0</v>
      </c>
      <c r="AD33" s="261">
        <f>AOUT!AE458</f>
        <v>0</v>
      </c>
      <c r="AE33" s="261">
        <f>AOUT!AF458</f>
        <v>0</v>
      </c>
      <c r="AF33" s="261">
        <f>AOUT!AG458</f>
        <v>0</v>
      </c>
      <c r="AG33" s="261">
        <f>AOUT!AH458</f>
        <v>0</v>
      </c>
      <c r="AH33" s="261">
        <f>AOUT!AJ458</f>
        <v>0</v>
      </c>
      <c r="AI33" s="266">
        <f>AOUT!AK458</f>
        <v>0</v>
      </c>
      <c r="AJ33" s="263">
        <f t="shared" si="7"/>
        <v>0</v>
      </c>
    </row>
    <row r="34" spans="1:36" s="238" customFormat="1" ht="14.45" customHeight="1" x14ac:dyDescent="0.2">
      <c r="A34" s="239" t="s">
        <v>39</v>
      </c>
      <c r="B34" s="261">
        <f>SEPTEMBRE!B458</f>
        <v>0</v>
      </c>
      <c r="C34" s="261">
        <f>SEPTEMBRE!C458</f>
        <v>0</v>
      </c>
      <c r="D34" s="261">
        <f>SEPTEMBRE!D458</f>
        <v>0</v>
      </c>
      <c r="E34" s="261">
        <f>SEPTEMBRE!E458</f>
        <v>0</v>
      </c>
      <c r="F34" s="266">
        <f>SEPTEMBRE!F458</f>
        <v>0</v>
      </c>
      <c r="G34" s="259">
        <f>SEPTEMBRE!J458-SEPTEMBRE!J21</f>
        <v>0</v>
      </c>
      <c r="H34" s="259">
        <f t="shared" si="3"/>
        <v>0</v>
      </c>
      <c r="I34" s="259">
        <f t="shared" si="4"/>
        <v>0</v>
      </c>
      <c r="J34" s="260">
        <f>SEPTEMBRE!K458</f>
        <v>0</v>
      </c>
      <c r="K34" s="261">
        <f>SEPTEMBRE!L458</f>
        <v>0</v>
      </c>
      <c r="L34" s="261">
        <f>SEPTEMBRE!M458</f>
        <v>0</v>
      </c>
      <c r="M34" s="261">
        <f>SEPTEMBRE!N458</f>
        <v>0</v>
      </c>
      <c r="N34" s="261">
        <f>SEPTEMBRE!O458</f>
        <v>0</v>
      </c>
      <c r="O34" s="261">
        <f>SEPTEMBRE!P458</f>
        <v>0</v>
      </c>
      <c r="P34" s="261">
        <f>SEPTEMBRE!Q458</f>
        <v>0</v>
      </c>
      <c r="Q34" s="262">
        <f>SEPTEMBRE!R458</f>
        <v>0</v>
      </c>
      <c r="R34" s="263">
        <f t="shared" si="5"/>
        <v>0</v>
      </c>
      <c r="S34" s="264">
        <f t="shared" si="6"/>
        <v>0</v>
      </c>
      <c r="T34" s="261">
        <f>SEPTEMBRE!U458</f>
        <v>0</v>
      </c>
      <c r="U34" s="261">
        <f>SEPTEMBRE!V458</f>
        <v>0</v>
      </c>
      <c r="V34" s="261">
        <f>SEPTEMBRE!W458</f>
        <v>0</v>
      </c>
      <c r="W34" s="261">
        <f>SEPTEMBRE!X458</f>
        <v>0</v>
      </c>
      <c r="X34" s="261">
        <f>SEPTEMBRE!Y458</f>
        <v>0</v>
      </c>
      <c r="Y34" s="261">
        <f>SEPTEMBRE!Z458</f>
        <v>0</v>
      </c>
      <c r="Z34" s="261">
        <f>SEPTEMBRE!AA458</f>
        <v>0</v>
      </c>
      <c r="AA34" s="261">
        <f>SEPTEMBRE!AB458</f>
        <v>0</v>
      </c>
      <c r="AB34" s="261">
        <f>SEPTEMBRE!AC458</f>
        <v>0</v>
      </c>
      <c r="AC34" s="261">
        <f>SEPTEMBRE!AD458</f>
        <v>0</v>
      </c>
      <c r="AD34" s="261">
        <f>SEPTEMBRE!AE458</f>
        <v>0</v>
      </c>
      <c r="AE34" s="261">
        <f>SEPTEMBRE!AF458</f>
        <v>0</v>
      </c>
      <c r="AF34" s="261">
        <f>SEPTEMBRE!AG458</f>
        <v>0</v>
      </c>
      <c r="AG34" s="261">
        <f>SEPTEMBRE!AH458</f>
        <v>0</v>
      </c>
      <c r="AH34" s="261">
        <f>SEPTEMBRE!AJ458</f>
        <v>0</v>
      </c>
      <c r="AI34" s="266">
        <f>SEPTEMBRE!AK458</f>
        <v>0</v>
      </c>
      <c r="AJ34" s="263">
        <f t="shared" si="7"/>
        <v>0</v>
      </c>
    </row>
    <row r="35" spans="1:36" s="240" customFormat="1" ht="14.45" customHeight="1" x14ac:dyDescent="0.2">
      <c r="A35" s="239" t="s">
        <v>267</v>
      </c>
      <c r="B35" s="267">
        <f>SUM(B32:B34)</f>
        <v>0</v>
      </c>
      <c r="C35" s="267">
        <f>SUM(C32:C34)</f>
        <v>0</v>
      </c>
      <c r="D35" s="267">
        <f>SUM(D32:D34)</f>
        <v>0</v>
      </c>
      <c r="E35" s="268">
        <f>SUM(E32:E34)</f>
        <v>0</v>
      </c>
      <c r="F35" s="269">
        <f>SUM(F32:F34)</f>
        <v>0</v>
      </c>
      <c r="G35" s="268">
        <f>SUM(B35:F35)</f>
        <v>0</v>
      </c>
      <c r="H35" s="270">
        <f t="shared" si="3"/>
        <v>0</v>
      </c>
      <c r="I35" s="270">
        <f t="shared" si="4"/>
        <v>0</v>
      </c>
      <c r="J35" s="271">
        <f>SUM(J32:J34)</f>
        <v>0</v>
      </c>
      <c r="K35" s="267">
        <f t="shared" ref="K35:AI35" si="11">SUM(K32:K34)</f>
        <v>0</v>
      </c>
      <c r="L35" s="272">
        <f t="shared" si="11"/>
        <v>0</v>
      </c>
      <c r="M35" s="272">
        <f t="shared" si="11"/>
        <v>0</v>
      </c>
      <c r="N35" s="272">
        <f t="shared" si="11"/>
        <v>0</v>
      </c>
      <c r="O35" s="272">
        <f t="shared" si="11"/>
        <v>0</v>
      </c>
      <c r="P35" s="272">
        <f t="shared" si="11"/>
        <v>0</v>
      </c>
      <c r="Q35" s="273">
        <f t="shared" si="11"/>
        <v>0</v>
      </c>
      <c r="R35" s="268">
        <f t="shared" si="11"/>
        <v>0</v>
      </c>
      <c r="S35" s="271">
        <f t="shared" si="11"/>
        <v>0</v>
      </c>
      <c r="T35" s="267">
        <f t="shared" si="11"/>
        <v>0</v>
      </c>
      <c r="U35" s="267">
        <f t="shared" si="11"/>
        <v>0</v>
      </c>
      <c r="V35" s="267">
        <f t="shared" si="11"/>
        <v>0</v>
      </c>
      <c r="W35" s="267">
        <f t="shared" si="11"/>
        <v>0</v>
      </c>
      <c r="X35" s="267">
        <f t="shared" si="11"/>
        <v>0</v>
      </c>
      <c r="Y35" s="267">
        <f t="shared" si="11"/>
        <v>0</v>
      </c>
      <c r="Z35" s="267">
        <f t="shared" si="11"/>
        <v>0</v>
      </c>
      <c r="AA35" s="267">
        <f t="shared" si="11"/>
        <v>0</v>
      </c>
      <c r="AB35" s="267">
        <f t="shared" si="11"/>
        <v>0</v>
      </c>
      <c r="AC35" s="267">
        <f t="shared" si="11"/>
        <v>0</v>
      </c>
      <c r="AD35" s="267">
        <f t="shared" si="11"/>
        <v>0</v>
      </c>
      <c r="AE35" s="267">
        <f t="shared" si="11"/>
        <v>0</v>
      </c>
      <c r="AF35" s="267">
        <f t="shared" si="11"/>
        <v>0</v>
      </c>
      <c r="AG35" s="267">
        <f t="shared" si="11"/>
        <v>0</v>
      </c>
      <c r="AH35" s="267">
        <f t="shared" si="11"/>
        <v>0</v>
      </c>
      <c r="AI35" s="271">
        <f t="shared" si="11"/>
        <v>0</v>
      </c>
      <c r="AJ35" s="274">
        <f t="shared" si="7"/>
        <v>0</v>
      </c>
    </row>
    <row r="36" spans="1:36" s="43" customFormat="1" ht="14.45" customHeight="1" x14ac:dyDescent="0.2">
      <c r="A36" s="524"/>
      <c r="B36" s="259"/>
      <c r="C36" s="259"/>
      <c r="D36" s="259"/>
      <c r="E36" s="259"/>
      <c r="F36" s="259"/>
      <c r="G36" s="259"/>
      <c r="H36" s="259"/>
      <c r="I36" s="259"/>
      <c r="J36" s="259"/>
      <c r="K36" s="259"/>
      <c r="L36" s="259"/>
      <c r="M36" s="259"/>
      <c r="N36" s="259"/>
      <c r="O36" s="259"/>
      <c r="P36" s="259"/>
      <c r="Q36" s="259"/>
      <c r="R36" s="263"/>
      <c r="S36" s="263"/>
      <c r="T36" s="259"/>
      <c r="U36" s="259"/>
      <c r="V36" s="259"/>
      <c r="W36" s="259"/>
      <c r="X36" s="259"/>
      <c r="Y36" s="259"/>
      <c r="Z36" s="259"/>
      <c r="AA36" s="259"/>
      <c r="AB36" s="259"/>
      <c r="AC36" s="259"/>
      <c r="AD36" s="259"/>
      <c r="AE36" s="259"/>
      <c r="AF36" s="259"/>
      <c r="AG36" s="259"/>
      <c r="AH36" s="259"/>
      <c r="AI36" s="259"/>
      <c r="AJ36" s="263"/>
    </row>
    <row r="37" spans="1:36" s="238" customFormat="1" ht="14.45" customHeight="1" x14ac:dyDescent="0.2">
      <c r="A37" s="239" t="s">
        <v>40</v>
      </c>
      <c r="B37" s="261">
        <f>OCTOBRE!B458</f>
        <v>0</v>
      </c>
      <c r="C37" s="261">
        <f>OCTOBRE!C458</f>
        <v>0</v>
      </c>
      <c r="D37" s="261">
        <f>OCTOBRE!D458</f>
        <v>0</v>
      </c>
      <c r="E37" s="261">
        <f>OCTOBRE!E458</f>
        <v>0</v>
      </c>
      <c r="F37" s="265">
        <f>OCTOBRE!F458</f>
        <v>0</v>
      </c>
      <c r="G37" s="259">
        <f>OCTOBRE!J458-OCTOBRE!J21</f>
        <v>0</v>
      </c>
      <c r="H37" s="259">
        <f t="shared" si="3"/>
        <v>0</v>
      </c>
      <c r="I37" s="259">
        <f t="shared" si="4"/>
        <v>0</v>
      </c>
      <c r="J37" s="260">
        <f>OCTOBRE!K458</f>
        <v>0</v>
      </c>
      <c r="K37" s="261">
        <f>OCTOBRE!L458</f>
        <v>0</v>
      </c>
      <c r="L37" s="261">
        <f>OCTOBRE!M458</f>
        <v>0</v>
      </c>
      <c r="M37" s="261">
        <f>OCTOBRE!N458</f>
        <v>0</v>
      </c>
      <c r="N37" s="261">
        <f>OCTOBRE!O458</f>
        <v>0</v>
      </c>
      <c r="O37" s="261">
        <f>OCTOBRE!P458</f>
        <v>0</v>
      </c>
      <c r="P37" s="261">
        <f>OCTOBRE!Q458</f>
        <v>0</v>
      </c>
      <c r="Q37" s="262">
        <f>OCTOBRE!R458</f>
        <v>0</v>
      </c>
      <c r="R37" s="263">
        <f t="shared" si="5"/>
        <v>0</v>
      </c>
      <c r="S37" s="264">
        <f t="shared" si="6"/>
        <v>0</v>
      </c>
      <c r="T37" s="261">
        <f>OCTOBRE!U458</f>
        <v>0</v>
      </c>
      <c r="U37" s="261">
        <f>OCTOBRE!V458</f>
        <v>0</v>
      </c>
      <c r="V37" s="261">
        <f>OCTOBRE!W458</f>
        <v>0</v>
      </c>
      <c r="W37" s="261">
        <f>OCTOBRE!X458</f>
        <v>0</v>
      </c>
      <c r="X37" s="261">
        <f>OCTOBRE!Y458</f>
        <v>0</v>
      </c>
      <c r="Y37" s="261">
        <f>OCTOBRE!Z458</f>
        <v>0</v>
      </c>
      <c r="Z37" s="261">
        <f>OCTOBRE!AA458</f>
        <v>0</v>
      </c>
      <c r="AA37" s="261">
        <f>OCTOBRE!AB458</f>
        <v>0</v>
      </c>
      <c r="AB37" s="261">
        <f>OCTOBRE!AC458</f>
        <v>0</v>
      </c>
      <c r="AC37" s="261">
        <f>OCTOBRE!AD458</f>
        <v>0</v>
      </c>
      <c r="AD37" s="261">
        <f>OCTOBRE!AE458</f>
        <v>0</v>
      </c>
      <c r="AE37" s="261">
        <f>OCTOBRE!AF458</f>
        <v>0</v>
      </c>
      <c r="AF37" s="261">
        <f>OCTOBRE!AG458</f>
        <v>0</v>
      </c>
      <c r="AG37" s="261">
        <f>OCTOBRE!AH458</f>
        <v>0</v>
      </c>
      <c r="AH37" s="261">
        <f>OCTOBRE!AJ458</f>
        <v>0</v>
      </c>
      <c r="AI37" s="265">
        <f>OCTOBRE!AK458</f>
        <v>0</v>
      </c>
      <c r="AJ37" s="263">
        <f t="shared" si="7"/>
        <v>0</v>
      </c>
    </row>
    <row r="38" spans="1:36" s="238" customFormat="1" ht="14.45" customHeight="1" x14ac:dyDescent="0.2">
      <c r="A38" s="239" t="s">
        <v>41</v>
      </c>
      <c r="B38" s="261">
        <f>NOVEMBRE!B458</f>
        <v>0</v>
      </c>
      <c r="C38" s="261">
        <f>NOVEMBRE!C458</f>
        <v>0</v>
      </c>
      <c r="D38" s="261">
        <f>NOVEMBRE!D458</f>
        <v>0</v>
      </c>
      <c r="E38" s="261">
        <f>NOVEMBRE!E458</f>
        <v>0</v>
      </c>
      <c r="F38" s="266">
        <f>NOVEMBRE!F458</f>
        <v>0</v>
      </c>
      <c r="G38" s="259">
        <f>NOVEMBRE!J458-NOVEMBRE!J21</f>
        <v>0</v>
      </c>
      <c r="H38" s="259">
        <f t="shared" si="3"/>
        <v>0</v>
      </c>
      <c r="I38" s="259">
        <f t="shared" si="4"/>
        <v>0</v>
      </c>
      <c r="J38" s="260">
        <f>NOVEMBRE!K458</f>
        <v>0</v>
      </c>
      <c r="K38" s="261">
        <f>NOVEMBRE!L458</f>
        <v>0</v>
      </c>
      <c r="L38" s="261">
        <f>NOVEMBRE!M458</f>
        <v>0</v>
      </c>
      <c r="M38" s="261">
        <f>NOVEMBRE!N458</f>
        <v>0</v>
      </c>
      <c r="N38" s="261">
        <f>NOVEMBRE!O458</f>
        <v>0</v>
      </c>
      <c r="O38" s="261">
        <f>NOVEMBRE!P458</f>
        <v>0</v>
      </c>
      <c r="P38" s="261">
        <f>NOVEMBRE!Q458</f>
        <v>0</v>
      </c>
      <c r="Q38" s="262">
        <f>NOVEMBRE!R458</f>
        <v>0</v>
      </c>
      <c r="R38" s="263">
        <f t="shared" si="5"/>
        <v>0</v>
      </c>
      <c r="S38" s="264">
        <f t="shared" si="6"/>
        <v>0</v>
      </c>
      <c r="T38" s="261">
        <f>NOVEMBRE!U458</f>
        <v>0</v>
      </c>
      <c r="U38" s="261">
        <f>NOVEMBRE!V458</f>
        <v>0</v>
      </c>
      <c r="V38" s="261">
        <f>NOVEMBRE!W458</f>
        <v>0</v>
      </c>
      <c r="W38" s="261">
        <f>NOVEMBRE!X458</f>
        <v>0</v>
      </c>
      <c r="X38" s="261">
        <f>NOVEMBRE!Y458</f>
        <v>0</v>
      </c>
      <c r="Y38" s="261">
        <f>NOVEMBRE!Z458</f>
        <v>0</v>
      </c>
      <c r="Z38" s="261">
        <f>NOVEMBRE!AA458</f>
        <v>0</v>
      </c>
      <c r="AA38" s="261">
        <f>NOVEMBRE!AB458</f>
        <v>0</v>
      </c>
      <c r="AB38" s="261">
        <f>NOVEMBRE!AC458</f>
        <v>0</v>
      </c>
      <c r="AC38" s="261">
        <f>NOVEMBRE!AD458</f>
        <v>0</v>
      </c>
      <c r="AD38" s="261">
        <f>NOVEMBRE!AE458</f>
        <v>0</v>
      </c>
      <c r="AE38" s="261">
        <f>NOVEMBRE!AF458</f>
        <v>0</v>
      </c>
      <c r="AF38" s="261">
        <f>NOVEMBRE!AG458</f>
        <v>0</v>
      </c>
      <c r="AG38" s="261">
        <f>NOVEMBRE!AH458</f>
        <v>0</v>
      </c>
      <c r="AH38" s="261">
        <f>NOVEMBRE!AJ458</f>
        <v>0</v>
      </c>
      <c r="AI38" s="266">
        <f>NOVEMBRE!AK458</f>
        <v>0</v>
      </c>
      <c r="AJ38" s="263">
        <f t="shared" si="7"/>
        <v>0</v>
      </c>
    </row>
    <row r="39" spans="1:36" s="238" customFormat="1" ht="14.45" customHeight="1" x14ac:dyDescent="0.2">
      <c r="A39" s="239" t="s">
        <v>268</v>
      </c>
      <c r="B39" s="261">
        <f>DÉCEMBRE!B458</f>
        <v>0</v>
      </c>
      <c r="C39" s="261">
        <f>DÉCEMBRE!C458</f>
        <v>0</v>
      </c>
      <c r="D39" s="261">
        <f>DÉCEMBRE!D458</f>
        <v>0</v>
      </c>
      <c r="E39" s="261">
        <f>DÉCEMBRE!E458</f>
        <v>0</v>
      </c>
      <c r="F39" s="266">
        <f>DÉCEMBRE!F458</f>
        <v>0</v>
      </c>
      <c r="G39" s="259">
        <f>DÉCEMBRE!J458-DÉCEMBRE!J21</f>
        <v>0</v>
      </c>
      <c r="H39" s="259">
        <f t="shared" si="3"/>
        <v>0</v>
      </c>
      <c r="I39" s="259">
        <f t="shared" si="4"/>
        <v>0</v>
      </c>
      <c r="J39" s="276">
        <f>DÉCEMBRE!K458</f>
        <v>0</v>
      </c>
      <c r="K39" s="277">
        <f>DÉCEMBRE!L458</f>
        <v>0</v>
      </c>
      <c r="L39" s="277">
        <f>DÉCEMBRE!M458</f>
        <v>0</v>
      </c>
      <c r="M39" s="277">
        <f>DÉCEMBRE!N458</f>
        <v>0</v>
      </c>
      <c r="N39" s="277">
        <f>DÉCEMBRE!O458</f>
        <v>0</v>
      </c>
      <c r="O39" s="277">
        <f>DÉCEMBRE!P458</f>
        <v>0</v>
      </c>
      <c r="P39" s="277">
        <f>DÉCEMBRE!Q458</f>
        <v>0</v>
      </c>
      <c r="Q39" s="262">
        <f>DÉCEMBRE!R458</f>
        <v>0</v>
      </c>
      <c r="R39" s="263">
        <f t="shared" si="5"/>
        <v>0</v>
      </c>
      <c r="S39" s="264">
        <f t="shared" si="6"/>
        <v>0</v>
      </c>
      <c r="T39" s="261">
        <f>DÉCEMBRE!U458</f>
        <v>0</v>
      </c>
      <c r="U39" s="261">
        <f>DÉCEMBRE!V458</f>
        <v>0</v>
      </c>
      <c r="V39" s="261">
        <f>DÉCEMBRE!W458</f>
        <v>0</v>
      </c>
      <c r="W39" s="261">
        <f>DÉCEMBRE!X458</f>
        <v>0</v>
      </c>
      <c r="X39" s="261">
        <f>DÉCEMBRE!Y458</f>
        <v>0</v>
      </c>
      <c r="Y39" s="261">
        <f>DÉCEMBRE!Z458</f>
        <v>0</v>
      </c>
      <c r="Z39" s="261">
        <f>DÉCEMBRE!AA458</f>
        <v>0</v>
      </c>
      <c r="AA39" s="261">
        <f>DÉCEMBRE!AB458</f>
        <v>0</v>
      </c>
      <c r="AB39" s="261">
        <f>DÉCEMBRE!AC458</f>
        <v>0</v>
      </c>
      <c r="AC39" s="261">
        <f>DÉCEMBRE!AD458</f>
        <v>0</v>
      </c>
      <c r="AD39" s="261">
        <f>DÉCEMBRE!AE458</f>
        <v>0</v>
      </c>
      <c r="AE39" s="261">
        <f>DÉCEMBRE!AF458</f>
        <v>0</v>
      </c>
      <c r="AF39" s="261">
        <f>DÉCEMBRE!AG458</f>
        <v>0</v>
      </c>
      <c r="AG39" s="261">
        <f>DÉCEMBRE!AH458</f>
        <v>0</v>
      </c>
      <c r="AH39" s="261">
        <f>DÉCEMBRE!AJ458</f>
        <v>0</v>
      </c>
      <c r="AI39" s="266">
        <f>DÉCEMBRE!AK458</f>
        <v>0</v>
      </c>
      <c r="AJ39" s="263">
        <f t="shared" si="7"/>
        <v>0</v>
      </c>
    </row>
    <row r="40" spans="1:36" s="240" customFormat="1" ht="14.45" customHeight="1" x14ac:dyDescent="0.2">
      <c r="A40" s="239" t="s">
        <v>269</v>
      </c>
      <c r="B40" s="267">
        <f>SUM(B37:B39)</f>
        <v>0</v>
      </c>
      <c r="C40" s="267">
        <f>SUM(C37:C39)</f>
        <v>0</v>
      </c>
      <c r="D40" s="267">
        <f>SUM(D37:D39)</f>
        <v>0</v>
      </c>
      <c r="E40" s="268">
        <f>SUM(E37:E39)</f>
        <v>0</v>
      </c>
      <c r="F40" s="269">
        <f>SUM(F37:F39)</f>
        <v>0</v>
      </c>
      <c r="G40" s="268">
        <f>SUM(B40:F40)</f>
        <v>0</v>
      </c>
      <c r="H40" s="270">
        <f t="shared" si="3"/>
        <v>0</v>
      </c>
      <c r="I40" s="270">
        <f t="shared" si="4"/>
        <v>0</v>
      </c>
      <c r="J40" s="271">
        <f t="shared" ref="J40:AI40" si="12">SUM(J37:J39)</f>
        <v>0</v>
      </c>
      <c r="K40" s="267">
        <f t="shared" si="12"/>
        <v>0</v>
      </c>
      <c r="L40" s="272">
        <f t="shared" si="12"/>
        <v>0</v>
      </c>
      <c r="M40" s="272">
        <f t="shared" si="12"/>
        <v>0</v>
      </c>
      <c r="N40" s="272">
        <f t="shared" si="12"/>
        <v>0</v>
      </c>
      <c r="O40" s="272">
        <f t="shared" si="12"/>
        <v>0</v>
      </c>
      <c r="P40" s="272">
        <f t="shared" si="12"/>
        <v>0</v>
      </c>
      <c r="Q40" s="273">
        <f t="shared" si="12"/>
        <v>0</v>
      </c>
      <c r="R40" s="268">
        <f t="shared" si="12"/>
        <v>0</v>
      </c>
      <c r="S40" s="271">
        <f t="shared" si="12"/>
        <v>0</v>
      </c>
      <c r="T40" s="267">
        <f t="shared" si="12"/>
        <v>0</v>
      </c>
      <c r="U40" s="267">
        <f t="shared" si="12"/>
        <v>0</v>
      </c>
      <c r="V40" s="267">
        <f t="shared" si="12"/>
        <v>0</v>
      </c>
      <c r="W40" s="267">
        <f t="shared" si="12"/>
        <v>0</v>
      </c>
      <c r="X40" s="267">
        <f t="shared" si="12"/>
        <v>0</v>
      </c>
      <c r="Y40" s="267">
        <f t="shared" si="12"/>
        <v>0</v>
      </c>
      <c r="Z40" s="267">
        <f t="shared" si="12"/>
        <v>0</v>
      </c>
      <c r="AA40" s="267">
        <f t="shared" si="12"/>
        <v>0</v>
      </c>
      <c r="AB40" s="267">
        <f t="shared" si="12"/>
        <v>0</v>
      </c>
      <c r="AC40" s="267">
        <f t="shared" si="12"/>
        <v>0</v>
      </c>
      <c r="AD40" s="267">
        <f t="shared" si="12"/>
        <v>0</v>
      </c>
      <c r="AE40" s="267">
        <f t="shared" si="12"/>
        <v>0</v>
      </c>
      <c r="AF40" s="267">
        <f t="shared" si="12"/>
        <v>0</v>
      </c>
      <c r="AG40" s="267">
        <f t="shared" si="12"/>
        <v>0</v>
      </c>
      <c r="AH40" s="267">
        <f t="shared" si="12"/>
        <v>0</v>
      </c>
      <c r="AI40" s="271">
        <f t="shared" si="12"/>
        <v>0</v>
      </c>
      <c r="AJ40" s="274">
        <f t="shared" si="7"/>
        <v>0</v>
      </c>
    </row>
    <row r="41" spans="1:36" s="43" customFormat="1" ht="14.45" customHeight="1" thickBot="1" x14ac:dyDescent="0.25">
      <c r="A41" s="482"/>
      <c r="B41" s="480"/>
      <c r="C41" s="480"/>
      <c r="D41" s="480"/>
      <c r="E41" s="480"/>
      <c r="F41" s="483"/>
      <c r="G41" s="480"/>
      <c r="H41" s="480"/>
      <c r="I41" s="480"/>
      <c r="J41" s="480"/>
      <c r="K41" s="480"/>
      <c r="L41" s="480"/>
      <c r="M41" s="480"/>
      <c r="N41" s="480"/>
      <c r="O41" s="480"/>
      <c r="P41" s="480"/>
      <c r="Q41" s="480"/>
      <c r="R41" s="484"/>
      <c r="S41" s="484"/>
      <c r="T41" s="480"/>
      <c r="U41" s="480"/>
      <c r="V41" s="480"/>
      <c r="W41" s="480"/>
      <c r="X41" s="480"/>
      <c r="Y41" s="480"/>
      <c r="Z41" s="480"/>
      <c r="AA41" s="480"/>
      <c r="AB41" s="480"/>
      <c r="AC41" s="480"/>
      <c r="AD41" s="480"/>
      <c r="AE41" s="480"/>
      <c r="AF41" s="480"/>
      <c r="AG41" s="480"/>
      <c r="AH41" s="480"/>
      <c r="AI41" s="480"/>
      <c r="AJ41" s="484"/>
    </row>
    <row r="42" spans="1:36" s="240" customFormat="1" ht="14.45" customHeight="1" thickTop="1" thickBot="1" x14ac:dyDescent="0.25">
      <c r="A42" s="485" t="s">
        <v>42</v>
      </c>
      <c r="B42" s="486">
        <f>SUM(B25+B30+B35+B40)</f>
        <v>0</v>
      </c>
      <c r="C42" s="486">
        <f t="shared" ref="C42:AI42" si="13">SUM(C25+C30+C35+C40)</f>
        <v>0</v>
      </c>
      <c r="D42" s="486">
        <f t="shared" si="13"/>
        <v>0</v>
      </c>
      <c r="E42" s="487">
        <f t="shared" si="13"/>
        <v>0</v>
      </c>
      <c r="F42" s="488">
        <f t="shared" si="13"/>
        <v>0</v>
      </c>
      <c r="G42" s="487">
        <f t="shared" si="13"/>
        <v>0</v>
      </c>
      <c r="H42" s="487">
        <f t="shared" si="13"/>
        <v>0</v>
      </c>
      <c r="I42" s="489">
        <f t="shared" si="4"/>
        <v>0</v>
      </c>
      <c r="J42" s="490">
        <f t="shared" si="13"/>
        <v>0</v>
      </c>
      <c r="K42" s="486">
        <f t="shared" si="13"/>
        <v>0</v>
      </c>
      <c r="L42" s="491">
        <f t="shared" si="13"/>
        <v>0</v>
      </c>
      <c r="M42" s="491">
        <f t="shared" si="13"/>
        <v>0</v>
      </c>
      <c r="N42" s="491">
        <f t="shared" si="13"/>
        <v>0</v>
      </c>
      <c r="O42" s="491">
        <f t="shared" si="13"/>
        <v>0</v>
      </c>
      <c r="P42" s="491">
        <f t="shared" si="13"/>
        <v>0</v>
      </c>
      <c r="Q42" s="492">
        <f t="shared" si="13"/>
        <v>0</v>
      </c>
      <c r="R42" s="487">
        <f t="shared" si="13"/>
        <v>0</v>
      </c>
      <c r="S42" s="490">
        <f t="shared" si="13"/>
        <v>0</v>
      </c>
      <c r="T42" s="486">
        <f t="shared" si="13"/>
        <v>0</v>
      </c>
      <c r="U42" s="486">
        <f t="shared" si="13"/>
        <v>0</v>
      </c>
      <c r="V42" s="486">
        <f t="shared" si="13"/>
        <v>0</v>
      </c>
      <c r="W42" s="486">
        <f t="shared" si="13"/>
        <v>0</v>
      </c>
      <c r="X42" s="486">
        <f t="shared" si="13"/>
        <v>0</v>
      </c>
      <c r="Y42" s="486">
        <f t="shared" si="13"/>
        <v>0</v>
      </c>
      <c r="Z42" s="486">
        <f t="shared" si="13"/>
        <v>0</v>
      </c>
      <c r="AA42" s="486">
        <f t="shared" si="13"/>
        <v>0</v>
      </c>
      <c r="AB42" s="486">
        <f t="shared" si="13"/>
        <v>0</v>
      </c>
      <c r="AC42" s="486">
        <f t="shared" si="13"/>
        <v>0</v>
      </c>
      <c r="AD42" s="486">
        <f t="shared" si="13"/>
        <v>0</v>
      </c>
      <c r="AE42" s="486">
        <f t="shared" si="13"/>
        <v>0</v>
      </c>
      <c r="AF42" s="486">
        <f t="shared" si="13"/>
        <v>0</v>
      </c>
      <c r="AG42" s="486">
        <f t="shared" si="13"/>
        <v>0</v>
      </c>
      <c r="AH42" s="486">
        <f t="shared" si="13"/>
        <v>0</v>
      </c>
      <c r="AI42" s="490">
        <f t="shared" si="13"/>
        <v>0</v>
      </c>
      <c r="AJ42" s="493">
        <f t="shared" si="7"/>
        <v>0</v>
      </c>
    </row>
    <row r="43" spans="1:36" s="42" customFormat="1" ht="14.45" customHeight="1" thickTop="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s="42" customFormat="1" ht="14.45" customHeight="1" x14ac:dyDescent="0.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s="42" customFormat="1" ht="14.45" customHeight="1" thickBot="1" x14ac:dyDescent="0.25">
      <c r="A45" s="21"/>
      <c r="B45" s="414"/>
      <c r="C45" s="414"/>
      <c r="D45" s="729" t="s">
        <v>272</v>
      </c>
      <c r="E45" s="729"/>
      <c r="F45" s="729"/>
      <c r="G45" s="729"/>
      <c r="H45" s="729"/>
      <c r="I45" s="21"/>
      <c r="J45" s="21"/>
      <c r="K45" s="21"/>
      <c r="L45" s="729" t="s">
        <v>272</v>
      </c>
      <c r="M45" s="729"/>
      <c r="N45" s="729"/>
      <c r="O45" s="729"/>
      <c r="P45" s="729"/>
      <c r="Q45" s="21"/>
      <c r="R45" s="21"/>
      <c r="S45" s="21"/>
      <c r="T45" s="21"/>
      <c r="U45" s="21"/>
      <c r="V45" s="729" t="s">
        <v>272</v>
      </c>
      <c r="W45" s="729"/>
      <c r="X45" s="729"/>
      <c r="Y45" s="729"/>
      <c r="Z45" s="729"/>
      <c r="AA45" s="21"/>
      <c r="AB45" s="21"/>
      <c r="AC45" s="21"/>
      <c r="AD45" s="729" t="s">
        <v>272</v>
      </c>
      <c r="AE45" s="729"/>
      <c r="AF45" s="729"/>
      <c r="AG45" s="729"/>
      <c r="AH45" s="729"/>
      <c r="AI45" s="21"/>
      <c r="AJ45" s="21"/>
    </row>
    <row r="46" spans="1:36" s="42" customFormat="1" ht="14.45" customHeight="1" x14ac:dyDescent="0.2">
      <c r="A46" s="21"/>
      <c r="B46" s="412"/>
      <c r="C46" s="412"/>
      <c r="D46" s="703" t="s">
        <v>359</v>
      </c>
      <c r="E46" s="704"/>
      <c r="F46" s="705"/>
      <c r="G46" s="706" t="s">
        <v>270</v>
      </c>
      <c r="H46" s="707"/>
      <c r="I46" s="21"/>
      <c r="J46" s="21"/>
      <c r="K46" s="21"/>
      <c r="L46" s="703" t="s">
        <v>359</v>
      </c>
      <c r="M46" s="704"/>
      <c r="N46" s="705"/>
      <c r="O46" s="706" t="s">
        <v>270</v>
      </c>
      <c r="P46" s="707"/>
      <c r="Q46" s="21"/>
      <c r="R46" s="21"/>
      <c r="S46" s="21"/>
      <c r="T46" s="21"/>
      <c r="U46" s="21"/>
      <c r="V46" s="703" t="s">
        <v>359</v>
      </c>
      <c r="W46" s="704"/>
      <c r="X46" s="705"/>
      <c r="Y46" s="706" t="s">
        <v>270</v>
      </c>
      <c r="Z46" s="707"/>
      <c r="AA46" s="21"/>
      <c r="AB46" s="21"/>
      <c r="AC46" s="21"/>
      <c r="AD46" s="703" t="s">
        <v>359</v>
      </c>
      <c r="AE46" s="704"/>
      <c r="AF46" s="705"/>
      <c r="AG46" s="706" t="s">
        <v>270</v>
      </c>
      <c r="AH46" s="707"/>
      <c r="AI46" s="21"/>
      <c r="AJ46" s="21"/>
    </row>
    <row r="47" spans="1:36" s="42" customFormat="1" ht="14.45" customHeight="1" x14ac:dyDescent="0.2">
      <c r="A47" s="21"/>
      <c r="B47" s="416" t="s">
        <v>357</v>
      </c>
      <c r="C47" s="417"/>
      <c r="D47" s="730"/>
      <c r="E47" s="731"/>
      <c r="F47" s="731"/>
      <c r="G47" s="701">
        <f>D9</f>
        <v>0</v>
      </c>
      <c r="H47" s="702"/>
      <c r="I47" s="21"/>
      <c r="J47" s="696"/>
      <c r="K47" s="697"/>
      <c r="L47" s="698" t="s">
        <v>318</v>
      </c>
      <c r="M47" s="699"/>
      <c r="N47" s="726"/>
      <c r="O47" s="701">
        <f>G59</f>
        <v>0</v>
      </c>
      <c r="P47" s="702"/>
      <c r="Q47" s="21"/>
      <c r="R47" s="21"/>
      <c r="S47" s="21"/>
      <c r="T47" s="696"/>
      <c r="U47" s="697"/>
      <c r="V47" s="698" t="s">
        <v>318</v>
      </c>
      <c r="W47" s="699"/>
      <c r="X47" s="726"/>
      <c r="Y47" s="701">
        <f>O59</f>
        <v>0</v>
      </c>
      <c r="Z47" s="702"/>
      <c r="AA47" s="21"/>
      <c r="AB47" s="696"/>
      <c r="AC47" s="697"/>
      <c r="AD47" s="698" t="s">
        <v>318</v>
      </c>
      <c r="AE47" s="699"/>
      <c r="AF47" s="726"/>
      <c r="AG47" s="701">
        <f>Y59</f>
        <v>0</v>
      </c>
      <c r="AH47" s="702"/>
      <c r="AI47" s="21"/>
      <c r="AJ47" s="21"/>
    </row>
    <row r="48" spans="1:36" s="42" customFormat="1" ht="14.45" customHeight="1" x14ac:dyDescent="0.2">
      <c r="A48" s="21"/>
      <c r="B48" s="736" t="s">
        <v>273</v>
      </c>
      <c r="C48" s="737"/>
      <c r="D48" s="691">
        <f>JANVIER!$U$690</f>
        <v>0</v>
      </c>
      <c r="E48" s="692"/>
      <c r="F48" s="692"/>
      <c r="G48" s="689">
        <f>JANVIER!$U$691</f>
        <v>0</v>
      </c>
      <c r="H48" s="690"/>
      <c r="I48" s="21"/>
      <c r="J48" s="693" t="s">
        <v>284</v>
      </c>
      <c r="K48" s="694"/>
      <c r="L48" s="691">
        <f>JANVIER!$AE$720</f>
        <v>0</v>
      </c>
      <c r="M48" s="692"/>
      <c r="N48" s="692"/>
      <c r="O48" s="689">
        <f>JANVIER!$AE$721</f>
        <v>0</v>
      </c>
      <c r="P48" s="690"/>
      <c r="Q48" s="21"/>
      <c r="R48" s="21"/>
      <c r="S48" s="21"/>
      <c r="T48" s="693" t="s">
        <v>322</v>
      </c>
      <c r="U48" s="694"/>
      <c r="V48" s="718">
        <f>JANVIER!$U$753</f>
        <v>0</v>
      </c>
      <c r="W48" s="692"/>
      <c r="X48" s="692"/>
      <c r="Y48" s="689">
        <f>JANVIER!$U$754</f>
        <v>0</v>
      </c>
      <c r="Z48" s="690"/>
      <c r="AA48" s="21"/>
      <c r="AB48" s="693" t="s">
        <v>321</v>
      </c>
      <c r="AC48" s="694"/>
      <c r="AD48" s="691">
        <f>JANVIER!$AJ$743</f>
        <v>0</v>
      </c>
      <c r="AE48" s="692"/>
      <c r="AF48" s="692"/>
      <c r="AG48" s="689">
        <f>JANVIER!$AJ$744</f>
        <v>0</v>
      </c>
      <c r="AH48" s="690"/>
      <c r="AI48" s="21"/>
      <c r="AJ48" s="21"/>
    </row>
    <row r="49" spans="1:36" s="42" customFormat="1" ht="14.45" customHeight="1" x14ac:dyDescent="0.2">
      <c r="A49" s="21"/>
      <c r="B49" s="693" t="s">
        <v>274</v>
      </c>
      <c r="C49" s="694"/>
      <c r="D49" s="691">
        <f>JANVIER!$U$700</f>
        <v>0</v>
      </c>
      <c r="E49" s="692"/>
      <c r="F49" s="692"/>
      <c r="G49" s="689">
        <f>JANVIER!$U$701</f>
        <v>0</v>
      </c>
      <c r="H49" s="690"/>
      <c r="I49" s="21"/>
      <c r="J49" s="693" t="s">
        <v>285</v>
      </c>
      <c r="K49" s="694"/>
      <c r="L49" s="691">
        <f>JANVIER!$K$733</f>
        <v>0</v>
      </c>
      <c r="M49" s="692"/>
      <c r="N49" s="692"/>
      <c r="O49" s="689">
        <f>JANVIER!$K$734</f>
        <v>0</v>
      </c>
      <c r="P49" s="690"/>
      <c r="Q49" s="21"/>
      <c r="R49" s="21"/>
      <c r="S49" s="21"/>
      <c r="T49" s="693" t="s">
        <v>323</v>
      </c>
      <c r="U49" s="694"/>
      <c r="V49" s="718">
        <f>JANVIER!$U$763</f>
        <v>0</v>
      </c>
      <c r="W49" s="692"/>
      <c r="X49" s="692"/>
      <c r="Y49" s="689">
        <f>JANVIER!$U$764</f>
        <v>0</v>
      </c>
      <c r="Z49" s="690"/>
      <c r="AA49" s="21"/>
      <c r="AB49" s="693" t="s">
        <v>333</v>
      </c>
      <c r="AC49" s="694"/>
      <c r="AD49" s="691">
        <f>JANVIER!$AJ$753</f>
        <v>0</v>
      </c>
      <c r="AE49" s="692"/>
      <c r="AF49" s="692"/>
      <c r="AG49" s="689">
        <f>JANVIER!$AJ$754</f>
        <v>0</v>
      </c>
      <c r="AH49" s="690"/>
      <c r="AI49" s="21"/>
      <c r="AJ49" s="21"/>
    </row>
    <row r="50" spans="1:36" s="42" customFormat="1" ht="14.45" customHeight="1" x14ac:dyDescent="0.2">
      <c r="A50" s="21"/>
      <c r="B50" s="693" t="s">
        <v>275</v>
      </c>
      <c r="C50" s="694"/>
      <c r="D50" s="691">
        <f>JANVIER!$U$710</f>
        <v>0</v>
      </c>
      <c r="E50" s="692"/>
      <c r="F50" s="692"/>
      <c r="G50" s="689">
        <f>JANVIER!$U$711</f>
        <v>0</v>
      </c>
      <c r="H50" s="690"/>
      <c r="I50" s="21"/>
      <c r="J50" s="693" t="s">
        <v>286</v>
      </c>
      <c r="K50" s="694"/>
      <c r="L50" s="691">
        <f>JANVIER!$K$743</f>
        <v>0</v>
      </c>
      <c r="M50" s="692"/>
      <c r="N50" s="692"/>
      <c r="O50" s="689">
        <f>JANVIER!$K$744</f>
        <v>0</v>
      </c>
      <c r="P50" s="690"/>
      <c r="Q50" s="21"/>
      <c r="R50" s="21"/>
      <c r="S50" s="21"/>
      <c r="T50" s="693" t="s">
        <v>324</v>
      </c>
      <c r="U50" s="694"/>
      <c r="V50" s="718">
        <f>JANVIER!$Z$733</f>
        <v>0</v>
      </c>
      <c r="W50" s="692"/>
      <c r="X50" s="692"/>
      <c r="Y50" s="689">
        <f>JANVIER!$Z$734</f>
        <v>0</v>
      </c>
      <c r="Z50" s="690"/>
      <c r="AA50" s="21"/>
      <c r="AB50" s="693" t="s">
        <v>334</v>
      </c>
      <c r="AC50" s="694"/>
      <c r="AD50" s="691">
        <f>JANVIER!$AJ$763</f>
        <v>0</v>
      </c>
      <c r="AE50" s="692"/>
      <c r="AF50" s="692"/>
      <c r="AG50" s="689">
        <f>JANVIER!$AJ$764</f>
        <v>0</v>
      </c>
      <c r="AH50" s="690"/>
      <c r="AI50" s="21"/>
      <c r="AJ50" s="21"/>
    </row>
    <row r="51" spans="1:36" s="42" customFormat="1" ht="14.45" customHeight="1" x14ac:dyDescent="0.2">
      <c r="A51" s="21"/>
      <c r="B51" s="693" t="s">
        <v>276</v>
      </c>
      <c r="C51" s="694"/>
      <c r="D51" s="691">
        <f>JANVIER!$U$720</f>
        <v>0</v>
      </c>
      <c r="E51" s="692"/>
      <c r="F51" s="692"/>
      <c r="G51" s="689">
        <f>JANVIER!$U$721</f>
        <v>0</v>
      </c>
      <c r="H51" s="690"/>
      <c r="I51" s="21"/>
      <c r="J51" s="693" t="s">
        <v>287</v>
      </c>
      <c r="K51" s="694"/>
      <c r="L51" s="691">
        <f>JANVIER!$K$753</f>
        <v>0</v>
      </c>
      <c r="M51" s="692"/>
      <c r="N51" s="692"/>
      <c r="O51" s="689">
        <f>JANVIER!$K$754</f>
        <v>0</v>
      </c>
      <c r="P51" s="690"/>
      <c r="Q51" s="21"/>
      <c r="R51" s="21"/>
      <c r="S51" s="21"/>
      <c r="T51" s="693" t="s">
        <v>325</v>
      </c>
      <c r="U51" s="694"/>
      <c r="V51" s="718">
        <f>JANVIER!$Z$743</f>
        <v>0</v>
      </c>
      <c r="W51" s="692"/>
      <c r="X51" s="692"/>
      <c r="Y51" s="689">
        <f>JANVIER!$Z$744</f>
        <v>0</v>
      </c>
      <c r="Z51" s="690"/>
      <c r="AA51" s="21"/>
      <c r="AB51" s="693"/>
      <c r="AC51" s="694"/>
      <c r="AD51" s="691"/>
      <c r="AE51" s="717"/>
      <c r="AF51" s="717"/>
      <c r="AG51" s="689"/>
      <c r="AH51" s="690"/>
      <c r="AI51" s="21"/>
      <c r="AJ51" s="21"/>
    </row>
    <row r="52" spans="1:36" s="42" customFormat="1" ht="14.45" customHeight="1" x14ac:dyDescent="0.2">
      <c r="A52" s="21"/>
      <c r="B52" s="693" t="s">
        <v>277</v>
      </c>
      <c r="C52" s="694"/>
      <c r="D52" s="691">
        <f>JANVIER!$Z$690</f>
        <v>0</v>
      </c>
      <c r="E52" s="692"/>
      <c r="F52" s="692"/>
      <c r="G52" s="689">
        <f>JANVIER!$Z$691</f>
        <v>0</v>
      </c>
      <c r="H52" s="690"/>
      <c r="I52" s="21"/>
      <c r="J52" s="693" t="s">
        <v>288</v>
      </c>
      <c r="K52" s="694"/>
      <c r="L52" s="691">
        <f>JANVIER!$K$763</f>
        <v>0</v>
      </c>
      <c r="M52" s="692"/>
      <c r="N52" s="692"/>
      <c r="O52" s="689">
        <f>JANVIER!$K$764</f>
        <v>0</v>
      </c>
      <c r="P52" s="690"/>
      <c r="Q52" s="21"/>
      <c r="R52" s="21"/>
      <c r="S52" s="21"/>
      <c r="T52" s="693" t="s">
        <v>326</v>
      </c>
      <c r="U52" s="694"/>
      <c r="V52" s="718">
        <f>JANVIER!$Z$753</f>
        <v>0</v>
      </c>
      <c r="W52" s="692"/>
      <c r="X52" s="692"/>
      <c r="Y52" s="689">
        <f>JANVIER!$Z$754</f>
        <v>0</v>
      </c>
      <c r="Z52" s="690"/>
      <c r="AA52" s="21"/>
      <c r="AB52" s="413"/>
      <c r="AC52" s="418"/>
      <c r="AD52" s="691"/>
      <c r="AE52" s="717"/>
      <c r="AF52" s="717"/>
      <c r="AG52" s="689"/>
      <c r="AH52" s="690"/>
      <c r="AI52" s="21"/>
      <c r="AJ52" s="21"/>
    </row>
    <row r="53" spans="1:36" s="42" customFormat="1" ht="14.45" customHeight="1" x14ac:dyDescent="0.2">
      <c r="A53" s="21"/>
      <c r="B53" s="693" t="s">
        <v>278</v>
      </c>
      <c r="C53" s="694"/>
      <c r="D53" s="691">
        <f>JANVIER!$Z$700</f>
        <v>0</v>
      </c>
      <c r="E53" s="692"/>
      <c r="F53" s="692"/>
      <c r="G53" s="689">
        <f>JANVIER!$Z$701</f>
        <v>0</v>
      </c>
      <c r="H53" s="690"/>
      <c r="I53" s="21"/>
      <c r="J53" s="693" t="s">
        <v>289</v>
      </c>
      <c r="K53" s="694"/>
      <c r="L53" s="691">
        <f>JANVIER!$P$733</f>
        <v>0</v>
      </c>
      <c r="M53" s="692"/>
      <c r="N53" s="692"/>
      <c r="O53" s="689">
        <f>JANVIER!$P$734</f>
        <v>0</v>
      </c>
      <c r="P53" s="690"/>
      <c r="Q53" s="21"/>
      <c r="R53" s="21"/>
      <c r="S53" s="21"/>
      <c r="T53" s="693" t="s">
        <v>327</v>
      </c>
      <c r="U53" s="694"/>
      <c r="V53" s="718">
        <f>JANVIER!$Z$763</f>
        <v>0</v>
      </c>
      <c r="W53" s="692"/>
      <c r="X53" s="692"/>
      <c r="Y53" s="689">
        <f>JANVIER!$Z$764</f>
        <v>0</v>
      </c>
      <c r="Z53" s="690"/>
      <c r="AA53" s="21"/>
      <c r="AB53" s="413"/>
      <c r="AC53" s="418"/>
      <c r="AD53" s="691"/>
      <c r="AE53" s="717"/>
      <c r="AF53" s="717"/>
      <c r="AG53" s="689"/>
      <c r="AH53" s="690"/>
      <c r="AI53" s="21"/>
      <c r="AJ53" s="21"/>
    </row>
    <row r="54" spans="1:36" s="42" customFormat="1" ht="14.45" customHeight="1" x14ac:dyDescent="0.2">
      <c r="A54" s="21"/>
      <c r="B54" s="693" t="s">
        <v>279</v>
      </c>
      <c r="C54" s="694"/>
      <c r="D54" s="691">
        <f>JANVIER!$Z$710</f>
        <v>0</v>
      </c>
      <c r="E54" s="692"/>
      <c r="F54" s="692"/>
      <c r="G54" s="689">
        <f>JANVIER!$Z$711</f>
        <v>0</v>
      </c>
      <c r="H54" s="690"/>
      <c r="I54" s="21"/>
      <c r="J54" s="693" t="s">
        <v>290</v>
      </c>
      <c r="K54" s="694"/>
      <c r="L54" s="691">
        <f>JANVIER!$P$743</f>
        <v>0</v>
      </c>
      <c r="M54" s="692"/>
      <c r="N54" s="692"/>
      <c r="O54" s="689">
        <f>JANVIER!$P$744</f>
        <v>0</v>
      </c>
      <c r="P54" s="690"/>
      <c r="Q54" s="21"/>
      <c r="R54" s="21"/>
      <c r="S54" s="21"/>
      <c r="T54" s="693" t="s">
        <v>328</v>
      </c>
      <c r="U54" s="694"/>
      <c r="V54" s="718">
        <f>JANVIER!$AE$733</f>
        <v>0</v>
      </c>
      <c r="W54" s="692"/>
      <c r="X54" s="692"/>
      <c r="Y54" s="689">
        <f>JANVIER!$AE$734</f>
        <v>0</v>
      </c>
      <c r="Z54" s="690"/>
      <c r="AA54" s="21"/>
      <c r="AB54" s="413"/>
      <c r="AC54" s="418"/>
      <c r="AD54" s="718"/>
      <c r="AE54" s="692"/>
      <c r="AF54" s="692"/>
      <c r="AG54" s="689"/>
      <c r="AH54" s="690"/>
      <c r="AI54" s="21"/>
      <c r="AJ54" s="21"/>
    </row>
    <row r="55" spans="1:36" s="42" customFormat="1" ht="14.45" customHeight="1" x14ac:dyDescent="0.2">
      <c r="A55" s="21"/>
      <c r="B55" s="693" t="s">
        <v>280</v>
      </c>
      <c r="C55" s="694"/>
      <c r="D55" s="691">
        <f>JANVIER!$Z$720</f>
        <v>0</v>
      </c>
      <c r="E55" s="692"/>
      <c r="F55" s="692"/>
      <c r="G55" s="689">
        <f>JANVIER!$Z$721</f>
        <v>0</v>
      </c>
      <c r="H55" s="690"/>
      <c r="I55" s="21"/>
      <c r="J55" s="693" t="s">
        <v>291</v>
      </c>
      <c r="K55" s="694"/>
      <c r="L55" s="691">
        <f>JANVIER!$P$753</f>
        <v>0</v>
      </c>
      <c r="M55" s="692"/>
      <c r="N55" s="692"/>
      <c r="O55" s="689">
        <f>JANVIER!$P$754</f>
        <v>0</v>
      </c>
      <c r="P55" s="690"/>
      <c r="Q55" s="21"/>
      <c r="R55" s="21"/>
      <c r="S55" s="21"/>
      <c r="T55" s="693" t="s">
        <v>329</v>
      </c>
      <c r="U55" s="694"/>
      <c r="V55" s="718">
        <f>JANVIER!$AE$743</f>
        <v>0</v>
      </c>
      <c r="W55" s="692"/>
      <c r="X55" s="692"/>
      <c r="Y55" s="689">
        <f>JANVIER!$AE$744</f>
        <v>0</v>
      </c>
      <c r="Z55" s="690"/>
      <c r="AA55" s="21"/>
      <c r="AB55" s="413"/>
      <c r="AC55" s="418"/>
      <c r="AD55" s="718"/>
      <c r="AE55" s="692"/>
      <c r="AF55" s="692"/>
      <c r="AG55" s="689"/>
      <c r="AH55" s="690"/>
      <c r="AI55" s="21"/>
      <c r="AJ55" s="21"/>
    </row>
    <row r="56" spans="1:36" s="42" customFormat="1" ht="14.45" customHeight="1" x14ac:dyDescent="0.2">
      <c r="A56" s="21"/>
      <c r="B56" s="693" t="s">
        <v>281</v>
      </c>
      <c r="C56" s="694"/>
      <c r="D56" s="691">
        <f>JANVIER!$AE$690</f>
        <v>0</v>
      </c>
      <c r="E56" s="692"/>
      <c r="F56" s="692"/>
      <c r="G56" s="689">
        <f>JANVIER!$AE$691</f>
        <v>0</v>
      </c>
      <c r="H56" s="690"/>
      <c r="I56" s="21"/>
      <c r="J56" s="693" t="s">
        <v>292</v>
      </c>
      <c r="K56" s="694"/>
      <c r="L56" s="691">
        <f>JANVIER!$P$763</f>
        <v>0</v>
      </c>
      <c r="M56" s="692"/>
      <c r="N56" s="692"/>
      <c r="O56" s="689">
        <f>JANVIER!$P$764</f>
        <v>0</v>
      </c>
      <c r="P56" s="690"/>
      <c r="Q56" s="21"/>
      <c r="R56" s="21"/>
      <c r="S56" s="21"/>
      <c r="T56" s="693" t="s">
        <v>330</v>
      </c>
      <c r="U56" s="694"/>
      <c r="V56" s="718">
        <f>JANVIER!$AE$753</f>
        <v>0</v>
      </c>
      <c r="W56" s="692"/>
      <c r="X56" s="692"/>
      <c r="Y56" s="689">
        <f>JANVIER!$AE$754</f>
        <v>0</v>
      </c>
      <c r="Z56" s="690"/>
      <c r="AA56" s="21"/>
      <c r="AB56" s="696" t="s">
        <v>363</v>
      </c>
      <c r="AC56" s="697"/>
      <c r="AD56" s="724"/>
      <c r="AE56" s="725"/>
      <c r="AF56" s="725"/>
      <c r="AG56" s="715"/>
      <c r="AH56" s="716"/>
      <c r="AI56" s="21"/>
      <c r="AJ56" s="21"/>
    </row>
    <row r="57" spans="1:36" s="42" customFormat="1" ht="14.45" customHeight="1" x14ac:dyDescent="0.2">
      <c r="A57" s="21"/>
      <c r="B57" s="693" t="s">
        <v>282</v>
      </c>
      <c r="C57" s="694"/>
      <c r="D57" s="691">
        <f>JANVIER!$AE$700</f>
        <v>0</v>
      </c>
      <c r="E57" s="692"/>
      <c r="F57" s="692"/>
      <c r="G57" s="689">
        <f>JANVIER!$AE$701</f>
        <v>0</v>
      </c>
      <c r="H57" s="690"/>
      <c r="I57" s="21"/>
      <c r="J57" s="693" t="s">
        <v>319</v>
      </c>
      <c r="K57" s="694"/>
      <c r="L57" s="718">
        <f>JANVIER!$U$733</f>
        <v>0</v>
      </c>
      <c r="M57" s="692"/>
      <c r="N57" s="692"/>
      <c r="O57" s="689">
        <f>JANVIER!$U$734</f>
        <v>0</v>
      </c>
      <c r="P57" s="690"/>
      <c r="Q57" s="21"/>
      <c r="R57" s="21"/>
      <c r="S57" s="21"/>
      <c r="T57" s="693" t="s">
        <v>331</v>
      </c>
      <c r="U57" s="694"/>
      <c r="V57" s="718">
        <f>JANVIER!$AE$763</f>
        <v>0</v>
      </c>
      <c r="W57" s="692"/>
      <c r="X57" s="692"/>
      <c r="Y57" s="689">
        <f>JANVIER!$AE$764</f>
        <v>0</v>
      </c>
      <c r="Z57" s="690"/>
      <c r="AA57" s="21"/>
      <c r="AB57" s="696" t="s">
        <v>364</v>
      </c>
      <c r="AC57" s="697"/>
      <c r="AD57" s="724"/>
      <c r="AE57" s="725"/>
      <c r="AF57" s="725"/>
      <c r="AG57" s="715"/>
      <c r="AH57" s="716"/>
      <c r="AI57" s="21"/>
      <c r="AJ57" s="21"/>
    </row>
    <row r="58" spans="1:36" s="42" customFormat="1" ht="14.45" customHeight="1" x14ac:dyDescent="0.2">
      <c r="A58" s="21"/>
      <c r="B58" s="693" t="s">
        <v>283</v>
      </c>
      <c r="C58" s="694"/>
      <c r="D58" s="691">
        <f>JANVIER!$AE$710</f>
        <v>0</v>
      </c>
      <c r="E58" s="692"/>
      <c r="F58" s="692"/>
      <c r="G58" s="689">
        <f>JANVIER!$AE$711</f>
        <v>0</v>
      </c>
      <c r="H58" s="690"/>
      <c r="I58" s="21"/>
      <c r="J58" s="693" t="s">
        <v>320</v>
      </c>
      <c r="K58" s="694"/>
      <c r="L58" s="718">
        <f>JANVIER!$U$743</f>
        <v>0</v>
      </c>
      <c r="M58" s="692"/>
      <c r="N58" s="692"/>
      <c r="O58" s="689">
        <f>JANVIER!$U$744</f>
        <v>0</v>
      </c>
      <c r="P58" s="690"/>
      <c r="Q58" s="21"/>
      <c r="R58" s="21"/>
      <c r="S58" s="21"/>
      <c r="T58" s="693" t="s">
        <v>332</v>
      </c>
      <c r="U58" s="694"/>
      <c r="V58" s="691">
        <f>JANVIER!$AJ$733</f>
        <v>0</v>
      </c>
      <c r="W58" s="692"/>
      <c r="X58" s="692"/>
      <c r="Y58" s="689">
        <f>JANVIER!$AJ$734</f>
        <v>0</v>
      </c>
      <c r="Z58" s="690"/>
      <c r="AA58" s="21"/>
      <c r="AB58" s="693" t="s">
        <v>362</v>
      </c>
      <c r="AC58" s="694"/>
      <c r="AD58" s="713"/>
      <c r="AE58" s="714"/>
      <c r="AF58" s="714"/>
      <c r="AG58" s="727">
        <f>JANVIER!K2</f>
        <v>0</v>
      </c>
      <c r="AH58" s="728"/>
      <c r="AI58" s="21"/>
      <c r="AJ58" s="21"/>
    </row>
    <row r="59" spans="1:36" s="42" customFormat="1" ht="14.45" customHeight="1" thickBot="1" x14ac:dyDescent="0.25">
      <c r="A59" s="21"/>
      <c r="B59" s="696"/>
      <c r="C59" s="697"/>
      <c r="D59" s="708" t="s">
        <v>360</v>
      </c>
      <c r="E59" s="709"/>
      <c r="F59" s="710"/>
      <c r="G59" s="711">
        <f>SUM(G47:H58)</f>
        <v>0</v>
      </c>
      <c r="H59" s="712"/>
      <c r="I59" s="21"/>
      <c r="J59" s="412"/>
      <c r="K59" s="412"/>
      <c r="L59" s="708" t="s">
        <v>360</v>
      </c>
      <c r="M59" s="709"/>
      <c r="N59" s="710"/>
      <c r="O59" s="711">
        <f>SUM(O47:O58)</f>
        <v>0</v>
      </c>
      <c r="P59" s="712"/>
      <c r="Q59" s="21"/>
      <c r="R59" s="21"/>
      <c r="S59" s="21"/>
      <c r="T59" s="412"/>
      <c r="U59" s="412"/>
      <c r="V59" s="708" t="s">
        <v>360</v>
      </c>
      <c r="W59" s="709"/>
      <c r="X59" s="710"/>
      <c r="Y59" s="711">
        <f>SUM(Y47:Y58)</f>
        <v>0</v>
      </c>
      <c r="Z59" s="712"/>
      <c r="AA59" s="21"/>
      <c r="AB59" s="412"/>
      <c r="AC59" s="412"/>
      <c r="AD59" s="708" t="s">
        <v>45</v>
      </c>
      <c r="AE59" s="709"/>
      <c r="AF59" s="710"/>
      <c r="AG59" s="711">
        <f>SUM(AG47:AG58)</f>
        <v>0</v>
      </c>
      <c r="AH59" s="712"/>
      <c r="AI59" s="21"/>
      <c r="AJ59" s="21"/>
    </row>
    <row r="60" spans="1:36" s="42" customFormat="1" ht="14.45" customHeight="1" x14ac:dyDescent="0.2">
      <c r="A60" s="21"/>
      <c r="B60" s="255"/>
      <c r="C60" s="255"/>
      <c r="D60" s="427"/>
      <c r="E60" s="428"/>
      <c r="F60" s="428"/>
      <c r="G60" s="429"/>
      <c r="H60" s="429"/>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row>
    <row r="61" spans="1:36" s="42" customFormat="1" ht="14.45" customHeight="1" thickBot="1" x14ac:dyDescent="0.25">
      <c r="A61" s="21"/>
      <c r="B61" s="255"/>
      <c r="C61" s="255"/>
      <c r="D61" s="695" t="s">
        <v>271</v>
      </c>
      <c r="E61" s="695"/>
      <c r="F61" s="695"/>
      <c r="G61" s="695"/>
      <c r="H61" s="695"/>
      <c r="I61" s="21"/>
      <c r="J61" s="21"/>
      <c r="K61" s="21"/>
      <c r="L61" s="695" t="s">
        <v>271</v>
      </c>
      <c r="M61" s="695"/>
      <c r="N61" s="695"/>
      <c r="O61" s="695"/>
      <c r="P61" s="695"/>
      <c r="Q61" s="21"/>
      <c r="R61" s="21"/>
      <c r="S61" s="21"/>
      <c r="T61" s="21"/>
      <c r="U61" s="21"/>
      <c r="V61" s="695" t="s">
        <v>271</v>
      </c>
      <c r="W61" s="695"/>
      <c r="X61" s="695"/>
      <c r="Y61" s="695"/>
      <c r="Z61" s="695"/>
      <c r="AA61" s="21"/>
      <c r="AB61" s="21"/>
      <c r="AC61" s="21"/>
      <c r="AD61" s="695" t="s">
        <v>271</v>
      </c>
      <c r="AE61" s="695"/>
      <c r="AF61" s="695"/>
      <c r="AG61" s="695"/>
      <c r="AH61" s="695"/>
      <c r="AI61" s="21"/>
      <c r="AJ61" s="21"/>
    </row>
    <row r="62" spans="1:36" s="42" customFormat="1" ht="14.45" customHeight="1" x14ac:dyDescent="0.2">
      <c r="A62" s="21"/>
      <c r="B62" s="412"/>
      <c r="C62" s="412"/>
      <c r="D62" s="703" t="s">
        <v>359</v>
      </c>
      <c r="E62" s="704"/>
      <c r="F62" s="705"/>
      <c r="G62" s="706" t="s">
        <v>270</v>
      </c>
      <c r="H62" s="707"/>
      <c r="I62" s="21"/>
      <c r="J62" s="21"/>
      <c r="K62" s="21"/>
      <c r="L62" s="703" t="s">
        <v>359</v>
      </c>
      <c r="M62" s="704"/>
      <c r="N62" s="705"/>
      <c r="O62" s="706" t="s">
        <v>270</v>
      </c>
      <c r="P62" s="707"/>
      <c r="Q62" s="21"/>
      <c r="R62" s="21"/>
      <c r="S62" s="21"/>
      <c r="T62" s="21"/>
      <c r="U62" s="21"/>
      <c r="V62" s="703" t="s">
        <v>359</v>
      </c>
      <c r="W62" s="704"/>
      <c r="X62" s="705"/>
      <c r="Y62" s="706" t="s">
        <v>270</v>
      </c>
      <c r="Z62" s="707"/>
      <c r="AA62" s="21"/>
      <c r="AB62" s="21"/>
      <c r="AC62" s="21"/>
      <c r="AD62" s="703" t="s">
        <v>358</v>
      </c>
      <c r="AE62" s="704"/>
      <c r="AF62" s="705"/>
      <c r="AG62" s="706" t="s">
        <v>270</v>
      </c>
      <c r="AH62" s="707"/>
      <c r="AI62" s="21"/>
      <c r="AJ62" s="21"/>
    </row>
    <row r="63" spans="1:36" s="42" customFormat="1" ht="14.45" customHeight="1" x14ac:dyDescent="0.2">
      <c r="A63" s="21"/>
      <c r="B63" s="696" t="s">
        <v>357</v>
      </c>
      <c r="C63" s="697"/>
      <c r="D63" s="730"/>
      <c r="E63" s="731"/>
      <c r="F63" s="731"/>
      <c r="G63" s="701">
        <f>D9</f>
        <v>0</v>
      </c>
      <c r="H63" s="702"/>
      <c r="I63" s="21"/>
      <c r="J63" s="696"/>
      <c r="K63" s="697"/>
      <c r="L63" s="698" t="s">
        <v>318</v>
      </c>
      <c r="M63" s="699"/>
      <c r="N63" s="726"/>
      <c r="O63" s="701">
        <f>G75</f>
        <v>0</v>
      </c>
      <c r="P63" s="702"/>
      <c r="Q63" s="21"/>
      <c r="R63" s="21"/>
      <c r="S63" s="21"/>
      <c r="T63" s="696"/>
      <c r="U63" s="697"/>
      <c r="V63" s="698" t="s">
        <v>318</v>
      </c>
      <c r="W63" s="699"/>
      <c r="X63" s="726"/>
      <c r="Y63" s="701">
        <f>O75</f>
        <v>0</v>
      </c>
      <c r="Z63" s="702"/>
      <c r="AA63" s="21"/>
      <c r="AB63" s="696"/>
      <c r="AC63" s="697"/>
      <c r="AD63" s="698" t="s">
        <v>318</v>
      </c>
      <c r="AE63" s="699"/>
      <c r="AF63" s="700"/>
      <c r="AG63" s="701">
        <f>Y75</f>
        <v>0</v>
      </c>
      <c r="AH63" s="702"/>
      <c r="AI63" s="21"/>
      <c r="AJ63" s="21"/>
    </row>
    <row r="64" spans="1:36" s="42" customFormat="1" ht="14.45" customHeight="1" x14ac:dyDescent="0.2">
      <c r="A64" s="21"/>
      <c r="B64" s="693" t="s">
        <v>273</v>
      </c>
      <c r="C64" s="694"/>
      <c r="D64" s="691">
        <f>DÉCEMBRE!$U$690</f>
        <v>0</v>
      </c>
      <c r="E64" s="692"/>
      <c r="F64" s="692"/>
      <c r="G64" s="689">
        <f>DÉCEMBRE!$U$695</f>
        <v>0</v>
      </c>
      <c r="H64" s="690"/>
      <c r="I64" s="21"/>
      <c r="J64" s="693" t="s">
        <v>284</v>
      </c>
      <c r="K64" s="694"/>
      <c r="L64" s="691">
        <f>DÉCEMBRE!$AE$720</f>
        <v>0</v>
      </c>
      <c r="M64" s="692"/>
      <c r="N64" s="692"/>
      <c r="O64" s="689">
        <f>DÉCEMBRE!$AE$725</f>
        <v>0</v>
      </c>
      <c r="P64" s="690"/>
      <c r="Q64" s="21"/>
      <c r="R64" s="21"/>
      <c r="S64" s="21"/>
      <c r="T64" s="693" t="s">
        <v>322</v>
      </c>
      <c r="U64" s="694"/>
      <c r="V64" s="691">
        <f>DÉCEMBRE!$U$753</f>
        <v>0</v>
      </c>
      <c r="W64" s="692"/>
      <c r="X64" s="692"/>
      <c r="Y64" s="689">
        <f>DÉCEMBRE!$U$758</f>
        <v>0</v>
      </c>
      <c r="Z64" s="690"/>
      <c r="AA64" s="21"/>
      <c r="AB64" s="693" t="s">
        <v>321</v>
      </c>
      <c r="AC64" s="694"/>
      <c r="AD64" s="691">
        <f>DÉCEMBRE!$AJ$743</f>
        <v>0</v>
      </c>
      <c r="AE64" s="692"/>
      <c r="AF64" s="692"/>
      <c r="AG64" s="689">
        <f>DÉCEMBRE!$AJ$748</f>
        <v>0</v>
      </c>
      <c r="AH64" s="690"/>
      <c r="AI64" s="21"/>
      <c r="AJ64" s="21"/>
    </row>
    <row r="65" spans="1:36" s="42" customFormat="1" ht="14.45" customHeight="1" x14ac:dyDescent="0.2">
      <c r="A65" s="21"/>
      <c r="B65" s="693" t="s">
        <v>274</v>
      </c>
      <c r="C65" s="694"/>
      <c r="D65" s="691">
        <f>DÉCEMBRE!$U$700</f>
        <v>0</v>
      </c>
      <c r="E65" s="692"/>
      <c r="F65" s="692"/>
      <c r="G65" s="689">
        <f>DÉCEMBRE!$U$705</f>
        <v>0</v>
      </c>
      <c r="H65" s="690"/>
      <c r="I65" s="21"/>
      <c r="J65" s="693" t="s">
        <v>285</v>
      </c>
      <c r="K65" s="694"/>
      <c r="L65" s="691">
        <f>DÉCEMBRE!$K$733</f>
        <v>0</v>
      </c>
      <c r="M65" s="692"/>
      <c r="N65" s="692"/>
      <c r="O65" s="689">
        <f>DÉCEMBRE!$K$738</f>
        <v>0</v>
      </c>
      <c r="P65" s="690"/>
      <c r="Q65" s="21"/>
      <c r="R65" s="21"/>
      <c r="S65" s="21"/>
      <c r="T65" s="693" t="s">
        <v>323</v>
      </c>
      <c r="U65" s="694"/>
      <c r="V65" s="691">
        <f>DÉCEMBRE!$U$763</f>
        <v>0</v>
      </c>
      <c r="W65" s="692"/>
      <c r="X65" s="692"/>
      <c r="Y65" s="689">
        <f>DÉCEMBRE!$U$768</f>
        <v>0</v>
      </c>
      <c r="Z65" s="690"/>
      <c r="AA65" s="21"/>
      <c r="AB65" s="693" t="s">
        <v>333</v>
      </c>
      <c r="AC65" s="694"/>
      <c r="AD65" s="691">
        <f>DÉCEMBRE!$AJ$753</f>
        <v>0</v>
      </c>
      <c r="AE65" s="692"/>
      <c r="AF65" s="692"/>
      <c r="AG65" s="689">
        <f>DÉCEMBRE!$AJ$758</f>
        <v>0</v>
      </c>
      <c r="AH65" s="690"/>
      <c r="AI65" s="21"/>
      <c r="AJ65" s="21"/>
    </row>
    <row r="66" spans="1:36" s="42" customFormat="1" ht="14.45" customHeight="1" x14ac:dyDescent="0.2">
      <c r="A66" s="21"/>
      <c r="B66" s="693" t="s">
        <v>275</v>
      </c>
      <c r="C66" s="694"/>
      <c r="D66" s="691">
        <f>DÉCEMBRE!$U$710</f>
        <v>0</v>
      </c>
      <c r="E66" s="692"/>
      <c r="F66" s="692"/>
      <c r="G66" s="689">
        <f>DÉCEMBRE!$U$715</f>
        <v>0</v>
      </c>
      <c r="H66" s="690"/>
      <c r="I66" s="21"/>
      <c r="J66" s="693" t="s">
        <v>286</v>
      </c>
      <c r="K66" s="694"/>
      <c r="L66" s="691">
        <f>DÉCEMBRE!$K$743</f>
        <v>0</v>
      </c>
      <c r="M66" s="692"/>
      <c r="N66" s="692"/>
      <c r="O66" s="689">
        <f>DÉCEMBRE!$K$748</f>
        <v>0</v>
      </c>
      <c r="P66" s="690"/>
      <c r="Q66" s="21"/>
      <c r="R66" s="21"/>
      <c r="S66" s="21"/>
      <c r="T66" s="693" t="s">
        <v>324</v>
      </c>
      <c r="U66" s="694"/>
      <c r="V66" s="691">
        <f>DÉCEMBRE!$Z$733</f>
        <v>0</v>
      </c>
      <c r="W66" s="692"/>
      <c r="X66" s="692"/>
      <c r="Y66" s="689">
        <f>DÉCEMBRE!$Z$738</f>
        <v>0</v>
      </c>
      <c r="Z66" s="690"/>
      <c r="AA66" s="21"/>
      <c r="AB66" s="693" t="s">
        <v>334</v>
      </c>
      <c r="AC66" s="694"/>
      <c r="AD66" s="691">
        <f>DÉCEMBRE!$AJ$763</f>
        <v>0</v>
      </c>
      <c r="AE66" s="692"/>
      <c r="AF66" s="692"/>
      <c r="AG66" s="689">
        <f>DÉCEMBRE!$AJ$768</f>
        <v>0</v>
      </c>
      <c r="AH66" s="690"/>
      <c r="AI66" s="21"/>
      <c r="AJ66" s="21"/>
    </row>
    <row r="67" spans="1:36" s="42" customFormat="1" ht="14.45" customHeight="1" x14ac:dyDescent="0.2">
      <c r="A67" s="21"/>
      <c r="B67" s="693" t="s">
        <v>276</v>
      </c>
      <c r="C67" s="694"/>
      <c r="D67" s="691">
        <f>DÉCEMBRE!$U$720</f>
        <v>0</v>
      </c>
      <c r="E67" s="692"/>
      <c r="F67" s="692"/>
      <c r="G67" s="689">
        <f>DÉCEMBRE!$U$725</f>
        <v>0</v>
      </c>
      <c r="H67" s="690"/>
      <c r="I67" s="21"/>
      <c r="J67" s="693" t="s">
        <v>287</v>
      </c>
      <c r="K67" s="694"/>
      <c r="L67" s="691">
        <f>DÉCEMBRE!$K$753</f>
        <v>0</v>
      </c>
      <c r="M67" s="692"/>
      <c r="N67" s="692"/>
      <c r="O67" s="689">
        <f>DÉCEMBRE!$K$758</f>
        <v>0</v>
      </c>
      <c r="P67" s="690"/>
      <c r="Q67" s="21"/>
      <c r="R67" s="21"/>
      <c r="S67" s="21"/>
      <c r="T67" s="693" t="s">
        <v>325</v>
      </c>
      <c r="U67" s="694"/>
      <c r="V67" s="691">
        <f>DÉCEMBRE!$Z$743</f>
        <v>0</v>
      </c>
      <c r="W67" s="692"/>
      <c r="X67" s="692"/>
      <c r="Y67" s="689">
        <f>DÉCEMBRE!$Z$748</f>
        <v>0</v>
      </c>
      <c r="Z67" s="690"/>
      <c r="AA67" s="21"/>
      <c r="AB67" s="693"/>
      <c r="AC67" s="694"/>
      <c r="AD67" s="691"/>
      <c r="AE67" s="717"/>
      <c r="AF67" s="717"/>
      <c r="AG67" s="689"/>
      <c r="AH67" s="690"/>
      <c r="AI67" s="21"/>
      <c r="AJ67" s="21"/>
    </row>
    <row r="68" spans="1:36" s="42" customFormat="1" ht="14.45" customHeight="1" x14ac:dyDescent="0.2">
      <c r="A68" s="21"/>
      <c r="B68" s="693" t="s">
        <v>277</v>
      </c>
      <c r="C68" s="694"/>
      <c r="D68" s="691">
        <f>DÉCEMBRE!$Z$690</f>
        <v>0</v>
      </c>
      <c r="E68" s="692"/>
      <c r="F68" s="692"/>
      <c r="G68" s="689">
        <f>DÉCEMBRE!$Z$695</f>
        <v>0</v>
      </c>
      <c r="H68" s="690"/>
      <c r="I68" s="21"/>
      <c r="J68" s="693" t="s">
        <v>288</v>
      </c>
      <c r="K68" s="694"/>
      <c r="L68" s="691">
        <f>DÉCEMBRE!$K$763</f>
        <v>0</v>
      </c>
      <c r="M68" s="692"/>
      <c r="N68" s="692"/>
      <c r="O68" s="689">
        <f>DÉCEMBRE!$K$768</f>
        <v>0</v>
      </c>
      <c r="P68" s="690"/>
      <c r="Q68" s="21"/>
      <c r="R68" s="21"/>
      <c r="S68" s="21"/>
      <c r="T68" s="693" t="s">
        <v>326</v>
      </c>
      <c r="U68" s="694"/>
      <c r="V68" s="691">
        <f>DÉCEMBRE!$Z$753</f>
        <v>0</v>
      </c>
      <c r="W68" s="692"/>
      <c r="X68" s="692"/>
      <c r="Y68" s="689">
        <f>DÉCEMBRE!$Z$758</f>
        <v>0</v>
      </c>
      <c r="Z68" s="690"/>
      <c r="AA68" s="21"/>
      <c r="AB68" s="419"/>
      <c r="AC68" s="420"/>
      <c r="AD68" s="691"/>
      <c r="AE68" s="717"/>
      <c r="AF68" s="717"/>
      <c r="AG68" s="689"/>
      <c r="AH68" s="690"/>
      <c r="AI68" s="21"/>
      <c r="AJ68" s="21"/>
    </row>
    <row r="69" spans="1:36" s="42" customFormat="1" ht="14.45" customHeight="1" x14ac:dyDescent="0.2">
      <c r="A69" s="21"/>
      <c r="B69" s="693" t="s">
        <v>278</v>
      </c>
      <c r="C69" s="694"/>
      <c r="D69" s="691">
        <f>DÉCEMBRE!$Z$700</f>
        <v>0</v>
      </c>
      <c r="E69" s="692"/>
      <c r="F69" s="692"/>
      <c r="G69" s="689">
        <f>DÉCEMBRE!$Z$705</f>
        <v>0</v>
      </c>
      <c r="H69" s="690"/>
      <c r="I69" s="21"/>
      <c r="J69" s="693" t="s">
        <v>289</v>
      </c>
      <c r="K69" s="694"/>
      <c r="L69" s="691">
        <f>DÉCEMBRE!$P$733</f>
        <v>0</v>
      </c>
      <c r="M69" s="692"/>
      <c r="N69" s="692"/>
      <c r="O69" s="689">
        <f>DÉCEMBRE!$P$738</f>
        <v>0</v>
      </c>
      <c r="P69" s="690"/>
      <c r="Q69" s="21"/>
      <c r="R69" s="21"/>
      <c r="S69" s="21"/>
      <c r="T69" s="693" t="s">
        <v>327</v>
      </c>
      <c r="U69" s="694"/>
      <c r="V69" s="691">
        <f>DÉCEMBRE!$Z$763</f>
        <v>0</v>
      </c>
      <c r="W69" s="692"/>
      <c r="X69" s="692"/>
      <c r="Y69" s="689">
        <f>DÉCEMBRE!$Z$768</f>
        <v>0</v>
      </c>
      <c r="Z69" s="690"/>
      <c r="AA69" s="21"/>
      <c r="AB69" s="419"/>
      <c r="AC69" s="420"/>
      <c r="AD69" s="691"/>
      <c r="AE69" s="717"/>
      <c r="AF69" s="717"/>
      <c r="AG69" s="689"/>
      <c r="AH69" s="690"/>
      <c r="AI69" s="21"/>
      <c r="AJ69" s="21"/>
    </row>
    <row r="70" spans="1:36" s="42" customFormat="1" ht="14.45" customHeight="1" x14ac:dyDescent="0.2">
      <c r="A70" s="21"/>
      <c r="B70" s="693" t="s">
        <v>279</v>
      </c>
      <c r="C70" s="694"/>
      <c r="D70" s="691">
        <f>DÉCEMBRE!$Z$710</f>
        <v>0</v>
      </c>
      <c r="E70" s="692"/>
      <c r="F70" s="692"/>
      <c r="G70" s="689">
        <f>DÉCEMBRE!$Z$715</f>
        <v>0</v>
      </c>
      <c r="H70" s="690"/>
      <c r="I70" s="21"/>
      <c r="J70" s="693" t="s">
        <v>290</v>
      </c>
      <c r="K70" s="694"/>
      <c r="L70" s="691">
        <f>DÉCEMBRE!$P$743</f>
        <v>0</v>
      </c>
      <c r="M70" s="692"/>
      <c r="N70" s="692"/>
      <c r="O70" s="689">
        <f>DÉCEMBRE!$P$748</f>
        <v>0</v>
      </c>
      <c r="P70" s="690"/>
      <c r="Q70" s="21"/>
      <c r="R70" s="21"/>
      <c r="S70" s="21"/>
      <c r="T70" s="693" t="s">
        <v>328</v>
      </c>
      <c r="U70" s="694"/>
      <c r="V70" s="691">
        <f>DÉCEMBRE!$AE$733</f>
        <v>0</v>
      </c>
      <c r="W70" s="692"/>
      <c r="X70" s="692"/>
      <c r="Y70" s="689">
        <f>DÉCEMBRE!$AE$738</f>
        <v>0</v>
      </c>
      <c r="Z70" s="690"/>
      <c r="AA70" s="21"/>
      <c r="AB70" s="419"/>
      <c r="AC70" s="420"/>
      <c r="AD70" s="718"/>
      <c r="AE70" s="692"/>
      <c r="AF70" s="692"/>
      <c r="AG70" s="689"/>
      <c r="AH70" s="690"/>
      <c r="AI70" s="21"/>
      <c r="AJ70" s="21"/>
    </row>
    <row r="71" spans="1:36" s="42" customFormat="1" ht="14.45" customHeight="1" x14ac:dyDescent="0.2">
      <c r="A71" s="21"/>
      <c r="B71" s="693" t="s">
        <v>280</v>
      </c>
      <c r="C71" s="694"/>
      <c r="D71" s="691">
        <f>DÉCEMBRE!$Z$720</f>
        <v>0</v>
      </c>
      <c r="E71" s="692"/>
      <c r="F71" s="692"/>
      <c r="G71" s="689">
        <f>DÉCEMBRE!$Z$725</f>
        <v>0</v>
      </c>
      <c r="H71" s="690"/>
      <c r="I71" s="21"/>
      <c r="J71" s="693" t="s">
        <v>291</v>
      </c>
      <c r="K71" s="694"/>
      <c r="L71" s="691">
        <f>DÉCEMBRE!$P$753</f>
        <v>0</v>
      </c>
      <c r="M71" s="692"/>
      <c r="N71" s="692"/>
      <c r="O71" s="689">
        <f>DÉCEMBRE!$P$758</f>
        <v>0</v>
      </c>
      <c r="P71" s="690"/>
      <c r="Q71" s="21"/>
      <c r="R71" s="21"/>
      <c r="S71" s="21"/>
      <c r="T71" s="693" t="s">
        <v>329</v>
      </c>
      <c r="U71" s="694"/>
      <c r="V71" s="691">
        <f>DÉCEMBRE!$AE$743</f>
        <v>0</v>
      </c>
      <c r="W71" s="692"/>
      <c r="X71" s="692"/>
      <c r="Y71" s="689">
        <f>DÉCEMBRE!$AE$748</f>
        <v>0</v>
      </c>
      <c r="Z71" s="690"/>
      <c r="AA71" s="21"/>
      <c r="AB71" s="419"/>
      <c r="AC71" s="420"/>
      <c r="AD71" s="718"/>
      <c r="AE71" s="692"/>
      <c r="AF71" s="692"/>
      <c r="AG71" s="689"/>
      <c r="AH71" s="690"/>
      <c r="AI71" s="21"/>
      <c r="AJ71" s="21"/>
    </row>
    <row r="72" spans="1:36" s="42" customFormat="1" ht="14.45" customHeight="1" x14ac:dyDescent="0.2">
      <c r="A72" s="21"/>
      <c r="B72" s="693" t="s">
        <v>281</v>
      </c>
      <c r="C72" s="694"/>
      <c r="D72" s="691">
        <f>DÉCEMBRE!$AE$690</f>
        <v>0</v>
      </c>
      <c r="E72" s="692"/>
      <c r="F72" s="692"/>
      <c r="G72" s="689">
        <f>DÉCEMBRE!$AE$695</f>
        <v>0</v>
      </c>
      <c r="H72" s="690"/>
      <c r="I72" s="21"/>
      <c r="J72" s="693" t="s">
        <v>292</v>
      </c>
      <c r="K72" s="694"/>
      <c r="L72" s="691">
        <f>DÉCEMBRE!$P$763</f>
        <v>0</v>
      </c>
      <c r="M72" s="692"/>
      <c r="N72" s="692"/>
      <c r="O72" s="689">
        <f>DÉCEMBRE!$P$768</f>
        <v>0</v>
      </c>
      <c r="P72" s="690"/>
      <c r="Q72" s="21"/>
      <c r="R72" s="21"/>
      <c r="S72" s="21"/>
      <c r="T72" s="693" t="s">
        <v>330</v>
      </c>
      <c r="U72" s="694"/>
      <c r="V72" s="691">
        <f>DÉCEMBRE!$AE$753</f>
        <v>0</v>
      </c>
      <c r="W72" s="692"/>
      <c r="X72" s="692"/>
      <c r="Y72" s="689">
        <f>DÉCEMBRE!$AE$758</f>
        <v>0</v>
      </c>
      <c r="Z72" s="690"/>
      <c r="AA72" s="21"/>
      <c r="AB72" s="696" t="s">
        <v>363</v>
      </c>
      <c r="AC72" s="697"/>
      <c r="AD72" s="724"/>
      <c r="AE72" s="725"/>
      <c r="AF72" s="725"/>
      <c r="AG72" s="715"/>
      <c r="AH72" s="716"/>
      <c r="AI72" s="21"/>
      <c r="AJ72" s="21"/>
    </row>
    <row r="73" spans="1:36" s="42" customFormat="1" ht="14.45" customHeight="1" x14ac:dyDescent="0.2">
      <c r="A73" s="21"/>
      <c r="B73" s="693" t="s">
        <v>282</v>
      </c>
      <c r="C73" s="694"/>
      <c r="D73" s="691">
        <f>DÉCEMBRE!$AE$700</f>
        <v>0</v>
      </c>
      <c r="E73" s="692"/>
      <c r="F73" s="692"/>
      <c r="G73" s="689">
        <f>DÉCEMBRE!$AE$705</f>
        <v>0</v>
      </c>
      <c r="H73" s="690"/>
      <c r="I73" s="21"/>
      <c r="J73" s="693" t="s">
        <v>319</v>
      </c>
      <c r="K73" s="694"/>
      <c r="L73" s="691">
        <f>DÉCEMBRE!$U$733</f>
        <v>0</v>
      </c>
      <c r="M73" s="692"/>
      <c r="N73" s="692"/>
      <c r="O73" s="689">
        <f>DÉCEMBRE!$U$738</f>
        <v>0</v>
      </c>
      <c r="P73" s="690"/>
      <c r="Q73" s="21"/>
      <c r="R73" s="21"/>
      <c r="S73" s="21"/>
      <c r="T73" s="693" t="s">
        <v>331</v>
      </c>
      <c r="U73" s="694"/>
      <c r="V73" s="691">
        <f>DÉCEMBRE!$AE$763</f>
        <v>0</v>
      </c>
      <c r="W73" s="692"/>
      <c r="X73" s="692"/>
      <c r="Y73" s="689">
        <f>DÉCEMBRE!$AE$768</f>
        <v>0</v>
      </c>
      <c r="Z73" s="690"/>
      <c r="AA73" s="21"/>
      <c r="AB73" s="696" t="s">
        <v>364</v>
      </c>
      <c r="AC73" s="697"/>
      <c r="AD73" s="724"/>
      <c r="AE73" s="725"/>
      <c r="AF73" s="725"/>
      <c r="AG73" s="715"/>
      <c r="AH73" s="716"/>
      <c r="AI73" s="21"/>
      <c r="AJ73" s="21"/>
    </row>
    <row r="74" spans="1:36" s="42" customFormat="1" ht="14.45" customHeight="1" x14ac:dyDescent="0.2">
      <c r="A74" s="21"/>
      <c r="B74" s="693" t="s">
        <v>283</v>
      </c>
      <c r="C74" s="694"/>
      <c r="D74" s="691">
        <f>DÉCEMBRE!$AE$710</f>
        <v>0</v>
      </c>
      <c r="E74" s="692"/>
      <c r="F74" s="692"/>
      <c r="G74" s="689">
        <f>DÉCEMBRE!$AE$715</f>
        <v>0</v>
      </c>
      <c r="H74" s="690"/>
      <c r="I74" s="21"/>
      <c r="J74" s="693" t="s">
        <v>320</v>
      </c>
      <c r="K74" s="694"/>
      <c r="L74" s="691">
        <f>DÉCEMBRE!$U$743</f>
        <v>0</v>
      </c>
      <c r="M74" s="692"/>
      <c r="N74" s="692"/>
      <c r="O74" s="689">
        <f>DÉCEMBRE!$U$748</f>
        <v>0</v>
      </c>
      <c r="P74" s="690"/>
      <c r="Q74" s="21"/>
      <c r="R74" s="21"/>
      <c r="S74" s="21"/>
      <c r="T74" s="693" t="s">
        <v>332</v>
      </c>
      <c r="U74" s="694"/>
      <c r="V74" s="691">
        <f>DÉCEMBRE!$AJ$733</f>
        <v>0</v>
      </c>
      <c r="W74" s="692"/>
      <c r="X74" s="692"/>
      <c r="Y74" s="689">
        <f>DÉCEMBRE!$AJ$738</f>
        <v>0</v>
      </c>
      <c r="Z74" s="690"/>
      <c r="AA74" s="21"/>
      <c r="AB74" s="693" t="s">
        <v>362</v>
      </c>
      <c r="AC74" s="694"/>
      <c r="AD74" s="713" t="s">
        <v>365</v>
      </c>
      <c r="AE74" s="714"/>
      <c r="AF74" s="714"/>
      <c r="AG74" s="715"/>
      <c r="AH74" s="716"/>
      <c r="AI74" s="21"/>
      <c r="AJ74" s="21"/>
    </row>
    <row r="75" spans="1:36" s="42" customFormat="1" ht="14.45" customHeight="1" thickBot="1" x14ac:dyDescent="0.25">
      <c r="A75" s="21"/>
      <c r="B75" s="696"/>
      <c r="C75" s="697"/>
      <c r="D75" s="708" t="s">
        <v>360</v>
      </c>
      <c r="E75" s="709"/>
      <c r="F75" s="710"/>
      <c r="G75" s="711">
        <f>SUM(G63:H74)</f>
        <v>0</v>
      </c>
      <c r="H75" s="712"/>
      <c r="I75" s="21"/>
      <c r="J75" s="412"/>
      <c r="K75" s="412"/>
      <c r="L75" s="708" t="s">
        <v>360</v>
      </c>
      <c r="M75" s="709"/>
      <c r="N75" s="710"/>
      <c r="O75" s="711">
        <f>SUM(O63:O74)</f>
        <v>0</v>
      </c>
      <c r="P75" s="712"/>
      <c r="Q75" s="21"/>
      <c r="R75" s="21"/>
      <c r="S75" s="21"/>
      <c r="T75" s="412"/>
      <c r="U75" s="412"/>
      <c r="V75" s="708" t="s">
        <v>360</v>
      </c>
      <c r="W75" s="709"/>
      <c r="X75" s="710"/>
      <c r="Y75" s="711">
        <f>SUM(Y63:Y74)</f>
        <v>0</v>
      </c>
      <c r="Z75" s="712"/>
      <c r="AA75" s="21"/>
      <c r="AB75" s="412"/>
      <c r="AC75" s="412"/>
      <c r="AD75" s="708" t="s">
        <v>45</v>
      </c>
      <c r="AE75" s="709"/>
      <c r="AF75" s="710"/>
      <c r="AG75" s="711">
        <f>SUM(AG63:AG74)</f>
        <v>0</v>
      </c>
      <c r="AH75" s="712"/>
      <c r="AI75" s="21"/>
      <c r="AJ75" s="21"/>
    </row>
    <row r="76" spans="1:36" s="42" customFormat="1" ht="14.45" customHeight="1" x14ac:dyDescent="0.2">
      <c r="A76" s="21"/>
      <c r="B76" s="451"/>
      <c r="C76" s="451"/>
      <c r="D76" s="450"/>
      <c r="E76" s="450"/>
      <c r="F76" s="450"/>
      <c r="G76" s="481"/>
      <c r="H76" s="481"/>
      <c r="I76" s="21"/>
      <c r="J76" s="449"/>
      <c r="K76" s="449"/>
      <c r="L76" s="450"/>
      <c r="M76" s="450"/>
      <c r="N76" s="450"/>
      <c r="O76" s="481"/>
      <c r="P76" s="481"/>
      <c r="Q76" s="21"/>
      <c r="R76" s="21"/>
      <c r="S76" s="21"/>
      <c r="T76" s="449"/>
      <c r="U76" s="449"/>
      <c r="V76" s="450"/>
      <c r="W76" s="450"/>
      <c r="X76" s="450"/>
      <c r="Y76" s="481"/>
      <c r="Z76" s="481"/>
      <c r="AA76" s="21"/>
      <c r="AB76" s="449"/>
      <c r="AC76" s="449"/>
      <c r="AD76" s="450"/>
      <c r="AE76" s="450"/>
      <c r="AF76" s="450"/>
      <c r="AG76" s="481"/>
      <c r="AH76" s="481"/>
      <c r="AI76" s="21"/>
      <c r="AJ76" s="21"/>
    </row>
    <row r="77" spans="1:36" s="42" customFormat="1" ht="14.45" customHeight="1" x14ac:dyDescent="0.2">
      <c r="C77" s="434" t="s">
        <v>293</v>
      </c>
      <c r="D77" s="127"/>
      <c r="G77" s="719"/>
      <c r="H77" s="719"/>
    </row>
    <row r="78" spans="1:36" s="42" customFormat="1" ht="14.45" customHeight="1" x14ac:dyDescent="0.2">
      <c r="C78" s="434" t="s">
        <v>294</v>
      </c>
      <c r="D78" s="127"/>
      <c r="G78" s="720">
        <f>DÉCEMBRE!O697</f>
        <v>0</v>
      </c>
      <c r="H78" s="720"/>
    </row>
    <row r="79" spans="1:36" s="42" customFormat="1" ht="14.45" customHeight="1" x14ac:dyDescent="0.2">
      <c r="C79" s="434" t="s">
        <v>490</v>
      </c>
      <c r="D79" s="166"/>
      <c r="E79" s="166"/>
      <c r="F79" s="166"/>
      <c r="G79" s="723">
        <f>DÉCEMBRE!O698</f>
        <v>0</v>
      </c>
      <c r="H79" s="723"/>
    </row>
    <row r="80" spans="1:36" s="42" customFormat="1" ht="14.45" customHeight="1" x14ac:dyDescent="0.2">
      <c r="C80" s="434" t="s">
        <v>361</v>
      </c>
      <c r="D80" s="127"/>
      <c r="G80" s="721">
        <f>DÉCEMBRE!O699</f>
        <v>0</v>
      </c>
      <c r="H80" s="721"/>
    </row>
    <row r="81" spans="3:8" s="42" customFormat="1" ht="14.45" customHeight="1" thickBot="1" x14ac:dyDescent="0.25">
      <c r="C81" s="434" t="s">
        <v>295</v>
      </c>
      <c r="D81" s="127"/>
      <c r="G81" s="722">
        <f>G78-G80+G79</f>
        <v>0</v>
      </c>
      <c r="H81" s="722"/>
    </row>
    <row r="82" spans="3:8" s="42" customFormat="1" ht="14.45" customHeight="1" thickTop="1" x14ac:dyDescent="0.2"/>
    <row r="83" spans="3:8" s="42" customFormat="1" ht="14.45" customHeight="1" x14ac:dyDescent="0.2"/>
  </sheetData>
  <sheetProtection algorithmName="SHA-512" hashValue="cV34NYStXXyUkR6RP8T2zFmLsB2pchxVo6IP2bR63z4keVAF8HCt9xc/uL+QOZqBjgOgYxCfsmSPLHyQo6HEBA==" saltValue="dep+giqLQsLYgazBxOjTTw==" spinCount="100000" sheet="1" objects="1" scenarios="1" formatColumns="0" formatRows="0"/>
  <mergeCells count="388">
    <mergeCell ref="L18:L20"/>
    <mergeCell ref="M18:M20"/>
    <mergeCell ref="N18:N20"/>
    <mergeCell ref="O18:O20"/>
    <mergeCell ref="P18:P20"/>
    <mergeCell ref="Q18:Q20"/>
    <mergeCell ref="B18:B20"/>
    <mergeCell ref="C18:C20"/>
    <mergeCell ref="D18:D20"/>
    <mergeCell ref="E18:E20"/>
    <mergeCell ref="F18:F20"/>
    <mergeCell ref="AI4:AI6"/>
    <mergeCell ref="T5:T6"/>
    <mergeCell ref="U5:U6"/>
    <mergeCell ref="V5:V6"/>
    <mergeCell ref="W5:W6"/>
    <mergeCell ref="X5:X6"/>
    <mergeCell ref="T18:X18"/>
    <mergeCell ref="Y18:Y20"/>
    <mergeCell ref="Z18:Z20"/>
    <mergeCell ref="AA18:AA20"/>
    <mergeCell ref="AB18:AB20"/>
    <mergeCell ref="AC18:AC20"/>
    <mergeCell ref="AD18:AD20"/>
    <mergeCell ref="AE18:AE20"/>
    <mergeCell ref="AF18:AF20"/>
    <mergeCell ref="AG18:AG20"/>
    <mergeCell ref="AH18:AH20"/>
    <mergeCell ref="AI18:AI20"/>
    <mergeCell ref="T19:T20"/>
    <mergeCell ref="U19:U20"/>
    <mergeCell ref="V19:V20"/>
    <mergeCell ref="W19:W20"/>
    <mergeCell ref="X19:X20"/>
    <mergeCell ref="Z4:Z6"/>
    <mergeCell ref="AA4:AA6"/>
    <mergeCell ref="AB4:AB6"/>
    <mergeCell ref="AC4:AC6"/>
    <mergeCell ref="AD4:AD6"/>
    <mergeCell ref="AE4:AE6"/>
    <mergeCell ref="AF4:AF6"/>
    <mergeCell ref="AG4:AG6"/>
    <mergeCell ref="AH4:AH6"/>
    <mergeCell ref="B67:C67"/>
    <mergeCell ref="D67:F67"/>
    <mergeCell ref="G67:H67"/>
    <mergeCell ref="L67:N67"/>
    <mergeCell ref="B65:C65"/>
    <mergeCell ref="D65:F65"/>
    <mergeCell ref="G65:H65"/>
    <mergeCell ref="L65:N65"/>
    <mergeCell ref="L54:N54"/>
    <mergeCell ref="J56:K56"/>
    <mergeCell ref="L56:N56"/>
    <mergeCell ref="J58:K58"/>
    <mergeCell ref="B63:C63"/>
    <mergeCell ref="D63:F63"/>
    <mergeCell ref="G63:H63"/>
    <mergeCell ref="J63:K63"/>
    <mergeCell ref="T4:X4"/>
    <mergeCell ref="F11:J11"/>
    <mergeCell ref="G15:J15"/>
    <mergeCell ref="B15:E15"/>
    <mergeCell ref="K15:Q15"/>
    <mergeCell ref="D45:H45"/>
    <mergeCell ref="L45:P45"/>
    <mergeCell ref="V45:Z45"/>
    <mergeCell ref="B48:C48"/>
    <mergeCell ref="D48:F48"/>
    <mergeCell ref="G48:H48"/>
    <mergeCell ref="B4:B6"/>
    <mergeCell ref="C4:C6"/>
    <mergeCell ref="D4:D6"/>
    <mergeCell ref="E4:E6"/>
    <mergeCell ref="F4:F6"/>
    <mergeCell ref="K4:K6"/>
    <mergeCell ref="L4:L6"/>
    <mergeCell ref="M4:M6"/>
    <mergeCell ref="N4:N6"/>
    <mergeCell ref="O4:O6"/>
    <mergeCell ref="P4:P6"/>
    <mergeCell ref="Q4:Q6"/>
    <mergeCell ref="K18:K20"/>
    <mergeCell ref="Y4:Y6"/>
    <mergeCell ref="B69:C69"/>
    <mergeCell ref="D69:F69"/>
    <mergeCell ref="G69:H69"/>
    <mergeCell ref="L69:N69"/>
    <mergeCell ref="O69:P69"/>
    <mergeCell ref="B71:C71"/>
    <mergeCell ref="D71:F71"/>
    <mergeCell ref="G71:H71"/>
    <mergeCell ref="L71:N71"/>
    <mergeCell ref="O71:P71"/>
    <mergeCell ref="B70:C70"/>
    <mergeCell ref="D70:F70"/>
    <mergeCell ref="G70:H70"/>
    <mergeCell ref="L70:N70"/>
    <mergeCell ref="O70:P70"/>
    <mergeCell ref="V56:X56"/>
    <mergeCell ref="Y56:Z56"/>
    <mergeCell ref="V58:X58"/>
    <mergeCell ref="Y58:Z58"/>
    <mergeCell ref="B68:C68"/>
    <mergeCell ref="D68:F68"/>
    <mergeCell ref="G68:H68"/>
    <mergeCell ref="L68:N68"/>
    <mergeCell ref="B73:C73"/>
    <mergeCell ref="D73:F73"/>
    <mergeCell ref="G73:H73"/>
    <mergeCell ref="L73:N73"/>
    <mergeCell ref="O73:P73"/>
    <mergeCell ref="B75:C75"/>
    <mergeCell ref="D75:F75"/>
    <mergeCell ref="G75:H75"/>
    <mergeCell ref="L75:N75"/>
    <mergeCell ref="O75:P75"/>
    <mergeCell ref="B74:C74"/>
    <mergeCell ref="D74:F74"/>
    <mergeCell ref="G74:H74"/>
    <mergeCell ref="J74:K74"/>
    <mergeCell ref="L74:N74"/>
    <mergeCell ref="O74:P74"/>
    <mergeCell ref="AD45:AH45"/>
    <mergeCell ref="D47:F47"/>
    <mergeCell ref="G47:H47"/>
    <mergeCell ref="J47:K47"/>
    <mergeCell ref="L47:N47"/>
    <mergeCell ref="O47:P47"/>
    <mergeCell ref="T47:U47"/>
    <mergeCell ref="V47:X47"/>
    <mergeCell ref="Y47:Z47"/>
    <mergeCell ref="AB47:AC47"/>
    <mergeCell ref="AD47:AF47"/>
    <mergeCell ref="AG47:AH47"/>
    <mergeCell ref="V46:X46"/>
    <mergeCell ref="Y46:Z46"/>
    <mergeCell ref="AD46:AF46"/>
    <mergeCell ref="AG46:AH46"/>
    <mergeCell ref="AD48:AF48"/>
    <mergeCell ref="AG48:AH48"/>
    <mergeCell ref="B49:C49"/>
    <mergeCell ref="D49:F49"/>
    <mergeCell ref="G49:H49"/>
    <mergeCell ref="L49:N49"/>
    <mergeCell ref="O49:P49"/>
    <mergeCell ref="V49:X49"/>
    <mergeCell ref="Y49:Z49"/>
    <mergeCell ref="AD49:AF49"/>
    <mergeCell ref="AG49:AH49"/>
    <mergeCell ref="L48:N48"/>
    <mergeCell ref="O48:P48"/>
    <mergeCell ref="AB49:AC49"/>
    <mergeCell ref="T48:U48"/>
    <mergeCell ref="AB48:AC48"/>
    <mergeCell ref="T49:U49"/>
    <mergeCell ref="V48:X48"/>
    <mergeCell ref="Y48:Z48"/>
    <mergeCell ref="J48:K48"/>
    <mergeCell ref="J49:K49"/>
    <mergeCell ref="AD50:AF50"/>
    <mergeCell ref="AG50:AH50"/>
    <mergeCell ref="B51:C51"/>
    <mergeCell ref="D51:F51"/>
    <mergeCell ref="G51:H51"/>
    <mergeCell ref="L51:N51"/>
    <mergeCell ref="O51:P51"/>
    <mergeCell ref="V51:X51"/>
    <mergeCell ref="Y51:Z51"/>
    <mergeCell ref="AD51:AF51"/>
    <mergeCell ref="AG51:AH51"/>
    <mergeCell ref="AB51:AC51"/>
    <mergeCell ref="B50:C50"/>
    <mergeCell ref="D50:F50"/>
    <mergeCell ref="G50:H50"/>
    <mergeCell ref="L50:N50"/>
    <mergeCell ref="O50:P50"/>
    <mergeCell ref="AB50:AC50"/>
    <mergeCell ref="T50:U50"/>
    <mergeCell ref="T51:U51"/>
    <mergeCell ref="V50:X50"/>
    <mergeCell ref="Y50:Z50"/>
    <mergeCell ref="J50:K50"/>
    <mergeCell ref="J51:K51"/>
    <mergeCell ref="AD52:AF52"/>
    <mergeCell ref="AG52:AH52"/>
    <mergeCell ref="B53:C53"/>
    <mergeCell ref="D53:F53"/>
    <mergeCell ref="G53:H53"/>
    <mergeCell ref="L53:N53"/>
    <mergeCell ref="O53:P53"/>
    <mergeCell ref="V53:X53"/>
    <mergeCell ref="Y53:Z53"/>
    <mergeCell ref="AD53:AF53"/>
    <mergeCell ref="AG53:AH53"/>
    <mergeCell ref="B52:C52"/>
    <mergeCell ref="D52:F52"/>
    <mergeCell ref="G52:H52"/>
    <mergeCell ref="L52:N52"/>
    <mergeCell ref="O52:P52"/>
    <mergeCell ref="T52:U52"/>
    <mergeCell ref="T53:U53"/>
    <mergeCell ref="V52:X52"/>
    <mergeCell ref="Y52:Z52"/>
    <mergeCell ref="J52:K52"/>
    <mergeCell ref="J53:K53"/>
    <mergeCell ref="AD54:AF54"/>
    <mergeCell ref="AG54:AH54"/>
    <mergeCell ref="B55:C55"/>
    <mergeCell ref="D55:F55"/>
    <mergeCell ref="G55:H55"/>
    <mergeCell ref="L55:N55"/>
    <mergeCell ref="O55:P55"/>
    <mergeCell ref="V55:X55"/>
    <mergeCell ref="Y55:Z55"/>
    <mergeCell ref="AD55:AF55"/>
    <mergeCell ref="AG55:AH55"/>
    <mergeCell ref="O54:P54"/>
    <mergeCell ref="T54:U54"/>
    <mergeCell ref="T55:U55"/>
    <mergeCell ref="V54:X54"/>
    <mergeCell ref="Y54:Z54"/>
    <mergeCell ref="J54:K54"/>
    <mergeCell ref="J55:K55"/>
    <mergeCell ref="B54:C54"/>
    <mergeCell ref="D54:F54"/>
    <mergeCell ref="G54:H54"/>
    <mergeCell ref="AB56:AC56"/>
    <mergeCell ref="AD56:AF56"/>
    <mergeCell ref="AG56:AH56"/>
    <mergeCell ref="B57:C57"/>
    <mergeCell ref="D57:F57"/>
    <mergeCell ref="G57:H57"/>
    <mergeCell ref="L57:N57"/>
    <mergeCell ref="O57:P57"/>
    <mergeCell ref="V57:X57"/>
    <mergeCell ref="Y57:Z57"/>
    <mergeCell ref="AB57:AC57"/>
    <mergeCell ref="AD57:AF57"/>
    <mergeCell ref="AG57:AH57"/>
    <mergeCell ref="O56:P56"/>
    <mergeCell ref="T56:U56"/>
    <mergeCell ref="T57:U57"/>
    <mergeCell ref="J57:K57"/>
    <mergeCell ref="B56:C56"/>
    <mergeCell ref="D56:F56"/>
    <mergeCell ref="G56:H56"/>
    <mergeCell ref="AG58:AH58"/>
    <mergeCell ref="L61:P61"/>
    <mergeCell ref="T58:U58"/>
    <mergeCell ref="B59:C59"/>
    <mergeCell ref="D59:F59"/>
    <mergeCell ref="G59:H59"/>
    <mergeCell ref="L59:N59"/>
    <mergeCell ref="O59:P59"/>
    <mergeCell ref="V59:X59"/>
    <mergeCell ref="Y59:Z59"/>
    <mergeCell ref="AD59:AF59"/>
    <mergeCell ref="AG59:AH59"/>
    <mergeCell ref="B58:C58"/>
    <mergeCell ref="D58:F58"/>
    <mergeCell ref="G58:H58"/>
    <mergeCell ref="B66:C66"/>
    <mergeCell ref="D66:F66"/>
    <mergeCell ref="G66:H66"/>
    <mergeCell ref="L66:N66"/>
    <mergeCell ref="O66:P66"/>
    <mergeCell ref="V66:X66"/>
    <mergeCell ref="Y66:Z66"/>
    <mergeCell ref="AD66:AF66"/>
    <mergeCell ref="AB58:AC58"/>
    <mergeCell ref="AD58:AF58"/>
    <mergeCell ref="L63:N63"/>
    <mergeCell ref="O63:P63"/>
    <mergeCell ref="T63:U63"/>
    <mergeCell ref="V63:X63"/>
    <mergeCell ref="Y63:Z63"/>
    <mergeCell ref="B64:C64"/>
    <mergeCell ref="D64:F64"/>
    <mergeCell ref="G64:H64"/>
    <mergeCell ref="L64:N64"/>
    <mergeCell ref="O64:P64"/>
    <mergeCell ref="V64:X64"/>
    <mergeCell ref="Y64:Z64"/>
    <mergeCell ref="J64:K64"/>
    <mergeCell ref="AB64:AC64"/>
    <mergeCell ref="B72:C72"/>
    <mergeCell ref="D72:F72"/>
    <mergeCell ref="G72:H72"/>
    <mergeCell ref="J72:K72"/>
    <mergeCell ref="L72:N72"/>
    <mergeCell ref="O72:P72"/>
    <mergeCell ref="V72:X72"/>
    <mergeCell ref="Y72:Z72"/>
    <mergeCell ref="AB72:AC72"/>
    <mergeCell ref="T72:U72"/>
    <mergeCell ref="AD73:AF73"/>
    <mergeCell ref="AG73:AH73"/>
    <mergeCell ref="V71:X71"/>
    <mergeCell ref="Y71:Z71"/>
    <mergeCell ref="AD71:AF71"/>
    <mergeCell ref="AG71:AH71"/>
    <mergeCell ref="AD72:AF72"/>
    <mergeCell ref="AG72:AH72"/>
    <mergeCell ref="Y73:Z73"/>
    <mergeCell ref="O68:P68"/>
    <mergeCell ref="V68:X68"/>
    <mergeCell ref="Y68:Z68"/>
    <mergeCell ref="AD68:AF68"/>
    <mergeCell ref="AG68:AH68"/>
    <mergeCell ref="J68:K68"/>
    <mergeCell ref="T68:U68"/>
    <mergeCell ref="AG66:AH66"/>
    <mergeCell ref="J66:K66"/>
    <mergeCell ref="T66:U66"/>
    <mergeCell ref="AB66:AC66"/>
    <mergeCell ref="T67:U67"/>
    <mergeCell ref="Y67:Z67"/>
    <mergeCell ref="AD67:AF67"/>
    <mergeCell ref="AG67:AH67"/>
    <mergeCell ref="AB67:AC67"/>
    <mergeCell ref="V67:X67"/>
    <mergeCell ref="G77:H77"/>
    <mergeCell ref="G78:H78"/>
    <mergeCell ref="G80:H80"/>
    <mergeCell ref="G81:H81"/>
    <mergeCell ref="D46:F46"/>
    <mergeCell ref="G46:H46"/>
    <mergeCell ref="L46:N46"/>
    <mergeCell ref="O46:P46"/>
    <mergeCell ref="D62:F62"/>
    <mergeCell ref="G62:H62"/>
    <mergeCell ref="L62:N62"/>
    <mergeCell ref="O62:P62"/>
    <mergeCell ref="J73:K73"/>
    <mergeCell ref="J71:K71"/>
    <mergeCell ref="J69:K69"/>
    <mergeCell ref="O67:P67"/>
    <mergeCell ref="J67:K67"/>
    <mergeCell ref="O65:P65"/>
    <mergeCell ref="J65:K65"/>
    <mergeCell ref="D61:H61"/>
    <mergeCell ref="J70:K70"/>
    <mergeCell ref="L58:N58"/>
    <mergeCell ref="O58:P58"/>
    <mergeCell ref="G79:H79"/>
    <mergeCell ref="V75:X75"/>
    <mergeCell ref="Y75:Z75"/>
    <mergeCell ref="AD75:AF75"/>
    <mergeCell ref="AG75:AH75"/>
    <mergeCell ref="AD74:AF74"/>
    <mergeCell ref="AG74:AH74"/>
    <mergeCell ref="T73:U73"/>
    <mergeCell ref="T71:U71"/>
    <mergeCell ref="T69:U69"/>
    <mergeCell ref="V74:X74"/>
    <mergeCell ref="Y74:Z74"/>
    <mergeCell ref="AB74:AC74"/>
    <mergeCell ref="T74:U74"/>
    <mergeCell ref="T70:U70"/>
    <mergeCell ref="V69:X69"/>
    <mergeCell ref="Y69:Z69"/>
    <mergeCell ref="AD69:AF69"/>
    <mergeCell ref="AG69:AH69"/>
    <mergeCell ref="V70:X70"/>
    <mergeCell ref="Y70:Z70"/>
    <mergeCell ref="AD70:AF70"/>
    <mergeCell ref="AG70:AH70"/>
    <mergeCell ref="V73:X73"/>
    <mergeCell ref="AB73:AC73"/>
    <mergeCell ref="Y65:Z65"/>
    <mergeCell ref="AD65:AF65"/>
    <mergeCell ref="AG65:AH65"/>
    <mergeCell ref="T65:U65"/>
    <mergeCell ref="AB65:AC65"/>
    <mergeCell ref="V61:Z61"/>
    <mergeCell ref="AD61:AH61"/>
    <mergeCell ref="AB63:AC63"/>
    <mergeCell ref="AD63:AF63"/>
    <mergeCell ref="V65:X65"/>
    <mergeCell ref="AG63:AH63"/>
    <mergeCell ref="AD62:AF62"/>
    <mergeCell ref="AG62:AH62"/>
    <mergeCell ref="V62:X62"/>
    <mergeCell ref="Y62:Z62"/>
    <mergeCell ref="AD64:AF64"/>
    <mergeCell ref="AG64:AH64"/>
    <mergeCell ref="T64:U64"/>
  </mergeCells>
  <phoneticPr fontId="2" type="noConversion"/>
  <printOptions horizontalCentered="1" verticalCentered="1"/>
  <pageMargins left="0" right="0" top="0.5" bottom="0.25" header="0.5" footer="0.2"/>
  <pageSetup paperSize="5" scale="91" pageOrder="overThenDown" orientation="landscape" horizontalDpi="360" verticalDpi="300" r:id="rId1"/>
  <headerFooter alignWithMargins="0">
    <oddHeader>&amp;C&amp;"Arial,Bold"&amp;12RAPPORT ANNUEL</oddHeader>
  </headerFooter>
  <rowBreaks count="1" manualBreakCount="1">
    <brk id="44"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Février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187</v>
      </c>
      <c r="D11" s="355" t="s">
        <v>177</v>
      </c>
      <c r="E11" s="30">
        <f>JANVIER!E11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Février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Février</v>
      </c>
      <c r="H21" s="237" t="s">
        <v>181</v>
      </c>
      <c r="I21" s="312"/>
      <c r="J21" s="297">
        <f>JANVIER!E2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Février</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Février</v>
      </c>
      <c r="AK56" s="30">
        <f>$E$11</f>
        <v>0</v>
      </c>
      <c r="AL56" s="98"/>
    </row>
    <row r="57" spans="1:38" s="107" customFormat="1" ht="12.75" customHeight="1" x14ac:dyDescent="0.2">
      <c r="A57" s="98"/>
      <c r="B57" s="96" t="str">
        <f>$B$12</f>
        <v>Page No.</v>
      </c>
      <c r="C57" s="440">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Février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Février</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Février</v>
      </c>
      <c r="AK101" s="30">
        <f>$E$11</f>
        <v>0</v>
      </c>
      <c r="AL101" s="98"/>
    </row>
    <row r="102" spans="1:38" s="107" customFormat="1" ht="12.75" customHeight="1" x14ac:dyDescent="0.2">
      <c r="A102" s="98"/>
      <c r="B102" s="96" t="str">
        <f>$B$12</f>
        <v>Page No.</v>
      </c>
      <c r="C102" s="440">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Février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Février</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Février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Février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Février</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Février</v>
      </c>
      <c r="AK191" s="30">
        <f>$E$11</f>
        <v>0</v>
      </c>
      <c r="AL191" s="98"/>
    </row>
    <row r="192" spans="1:38" s="107" customFormat="1" ht="12.75" customHeight="1" x14ac:dyDescent="0.2">
      <c r="A192" s="98"/>
      <c r="B192" s="96" t="str">
        <f>$B$12</f>
        <v>Page No.</v>
      </c>
      <c r="C192" s="440">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Février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Février</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Février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Février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Février</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Février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Février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Février</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Février</v>
      </c>
      <c r="AK326" s="30">
        <f>$E$11</f>
        <v>0</v>
      </c>
      <c r="AL326" s="98"/>
    </row>
    <row r="327" spans="1:38" s="107" customFormat="1" ht="12.75" customHeight="1" x14ac:dyDescent="0.2">
      <c r="A327" s="98"/>
      <c r="B327" s="96" t="str">
        <f>$B$12</f>
        <v>Page No.</v>
      </c>
      <c r="C327" s="440">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Février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Février</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Février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Février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Février</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Février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Février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Février</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Février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Février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Février</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Février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Février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Février</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Février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Février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Février</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Février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Février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Février</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Février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Février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376</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158</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JANVIER!U688</f>
        <v>0</v>
      </c>
      <c r="V688" s="633"/>
      <c r="W688" s="634"/>
      <c r="X688" s="21"/>
      <c r="Y688" s="208" t="s">
        <v>90</v>
      </c>
      <c r="Z688" s="633">
        <f>JANVIER!Z688</f>
        <v>0</v>
      </c>
      <c r="AA688" s="633"/>
      <c r="AB688" s="634"/>
      <c r="AC688" s="37"/>
      <c r="AD688" s="208" t="s">
        <v>94</v>
      </c>
      <c r="AE688" s="633">
        <f>JANVIER!AE688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427</v>
      </c>
      <c r="L689" s="740"/>
      <c r="M689" s="740"/>
      <c r="N689" s="740"/>
      <c r="O689" s="598">
        <f>J21</f>
        <v>0</v>
      </c>
      <c r="P689" s="598"/>
      <c r="Q689" s="45"/>
      <c r="R689" s="37"/>
      <c r="S689" s="37"/>
      <c r="T689" s="208" t="s">
        <v>79</v>
      </c>
      <c r="U689" s="633">
        <f>JANVIER!U689</f>
        <v>0</v>
      </c>
      <c r="V689" s="633"/>
      <c r="W689" s="634"/>
      <c r="X689" s="21"/>
      <c r="Y689" s="208" t="s">
        <v>79</v>
      </c>
      <c r="Z689" s="635">
        <f>JANVIER!Z689</f>
        <v>0</v>
      </c>
      <c r="AA689" s="636"/>
      <c r="AB689" s="637"/>
      <c r="AC689" s="37"/>
      <c r="AD689" s="208" t="s">
        <v>79</v>
      </c>
      <c r="AE689" s="633">
        <f>JANVIER!AE689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JANVIER!U690</f>
        <v>0</v>
      </c>
      <c r="V690" s="633"/>
      <c r="W690" s="634"/>
      <c r="X690" s="21"/>
      <c r="Y690" s="208" t="s">
        <v>80</v>
      </c>
      <c r="Z690" s="633">
        <f>JANVIER!Z690</f>
        <v>0</v>
      </c>
      <c r="AA690" s="633"/>
      <c r="AB690" s="634"/>
      <c r="AC690" s="37"/>
      <c r="AD690" s="208" t="s">
        <v>80</v>
      </c>
      <c r="AE690" s="633">
        <f>JANVIER!AE690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449</v>
      </c>
      <c r="U691" s="624">
        <f>JANVIER!U695</f>
        <v>0</v>
      </c>
      <c r="V691" s="624"/>
      <c r="W691" s="46"/>
      <c r="X691" s="21"/>
      <c r="Y691" s="208" t="s">
        <v>449</v>
      </c>
      <c r="Z691" s="580">
        <f>JANVIER!Z695</f>
        <v>0</v>
      </c>
      <c r="AA691" s="580"/>
      <c r="AB691" s="46"/>
      <c r="AC691" s="37"/>
      <c r="AD691" s="208" t="s">
        <v>449</v>
      </c>
      <c r="AE691" s="580">
        <f>JANVIER!AE695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623">
        <v>0</v>
      </c>
      <c r="V692" s="623"/>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623">
        <v>0</v>
      </c>
      <c r="V693" s="623"/>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428</v>
      </c>
      <c r="L694" s="740"/>
      <c r="M694" s="740"/>
      <c r="N694" s="740"/>
      <c r="O694" s="598">
        <f>SUM(O691-O692+O693)</f>
        <v>0</v>
      </c>
      <c r="P694" s="598"/>
      <c r="Q694" s="85"/>
      <c r="R694" s="37"/>
      <c r="S694" s="37"/>
      <c r="T694" s="208" t="s">
        <v>84</v>
      </c>
      <c r="U694" s="623">
        <v>0</v>
      </c>
      <c r="V694" s="623"/>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448</v>
      </c>
      <c r="U695" s="580">
        <f>U691+U692+U693-U694</f>
        <v>0</v>
      </c>
      <c r="V695" s="580"/>
      <c r="W695" s="46"/>
      <c r="X695" s="21"/>
      <c r="Y695" s="208" t="s">
        <v>448</v>
      </c>
      <c r="Z695" s="580">
        <f>Z691+Z692+Z693-Z694</f>
        <v>0</v>
      </c>
      <c r="AA695" s="580"/>
      <c r="AB695" s="46"/>
      <c r="AC695" s="37"/>
      <c r="AD695" s="208" t="s">
        <v>448</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159</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JANVIER!U698</f>
        <v>0</v>
      </c>
      <c r="V698" s="633"/>
      <c r="W698" s="634"/>
      <c r="X698" s="21"/>
      <c r="Y698" s="208" t="s">
        <v>91</v>
      </c>
      <c r="Z698" s="633">
        <f>JANVIER!Z698</f>
        <v>0</v>
      </c>
      <c r="AA698" s="633"/>
      <c r="AB698" s="634"/>
      <c r="AC698" s="37"/>
      <c r="AD698" s="208" t="s">
        <v>95</v>
      </c>
      <c r="AE698" s="633">
        <f>JANVIER!AE698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JANVIER!U699</f>
        <v>0</v>
      </c>
      <c r="V699" s="633"/>
      <c r="W699" s="634"/>
      <c r="X699" s="21"/>
      <c r="Y699" s="208" t="s">
        <v>79</v>
      </c>
      <c r="Z699" s="633">
        <f>JANVIER!Z699</f>
        <v>0</v>
      </c>
      <c r="AA699" s="633"/>
      <c r="AB699" s="634"/>
      <c r="AC699" s="49"/>
      <c r="AD699" s="208" t="s">
        <v>79</v>
      </c>
      <c r="AE699" s="633">
        <f>JANVIER!AE699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JANVIER!U700</f>
        <v>0</v>
      </c>
      <c r="V700" s="633"/>
      <c r="W700" s="634"/>
      <c r="X700" s="21"/>
      <c r="Y700" s="208" t="s">
        <v>50</v>
      </c>
      <c r="Z700" s="633">
        <f>JANVIER!Z700</f>
        <v>0</v>
      </c>
      <c r="AA700" s="633"/>
      <c r="AB700" s="634"/>
      <c r="AC700" s="50"/>
      <c r="AD700" s="208" t="s">
        <v>50</v>
      </c>
      <c r="AE700" s="633">
        <f>JANVIER!AE700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t="s">
        <v>49</v>
      </c>
      <c r="J701" s="79"/>
      <c r="K701" s="739" t="s">
        <v>160</v>
      </c>
      <c r="L701" s="740"/>
      <c r="M701" s="740"/>
      <c r="N701" s="740"/>
      <c r="O701" s="598">
        <f>SUM(O697-O699+O700+O698)</f>
        <v>0</v>
      </c>
      <c r="P701" s="598"/>
      <c r="Q701" s="45"/>
      <c r="R701" s="37"/>
      <c r="S701" s="37"/>
      <c r="T701" s="208" t="s">
        <v>449</v>
      </c>
      <c r="U701" s="624">
        <f>JANVIER!U705</f>
        <v>0</v>
      </c>
      <c r="V701" s="624"/>
      <c r="W701" s="46"/>
      <c r="X701" s="21"/>
      <c r="Y701" s="208" t="s">
        <v>449</v>
      </c>
      <c r="Z701" s="580">
        <f>JANVIER!Z705</f>
        <v>0</v>
      </c>
      <c r="AA701" s="580"/>
      <c r="AB701" s="46"/>
      <c r="AC701" s="37"/>
      <c r="AD701" s="208" t="s">
        <v>449</v>
      </c>
      <c r="AE701" s="580">
        <f>JANVIER!AE705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623">
        <v>0</v>
      </c>
      <c r="V702" s="623"/>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623">
        <v>0</v>
      </c>
      <c r="V703" s="623"/>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623">
        <v>0</v>
      </c>
      <c r="V704" s="623"/>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448</v>
      </c>
      <c r="U705" s="580">
        <f>U701+U702+U703-U704</f>
        <v>0</v>
      </c>
      <c r="V705" s="580"/>
      <c r="W705" s="46"/>
      <c r="X705" s="21"/>
      <c r="Y705" s="208" t="s">
        <v>448</v>
      </c>
      <c r="Z705" s="580">
        <f>Z701+Z702+Z703-Z704</f>
        <v>0</v>
      </c>
      <c r="AA705" s="580"/>
      <c r="AB705" s="46"/>
      <c r="AC705" s="21"/>
      <c r="AD705" s="208" t="s">
        <v>448</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JANVIER!U708</f>
        <v>0</v>
      </c>
      <c r="V708" s="633"/>
      <c r="W708" s="634"/>
      <c r="X708" s="21"/>
      <c r="Y708" s="208" t="s">
        <v>92</v>
      </c>
      <c r="Z708" s="633">
        <f>JANVIER!Z708</f>
        <v>0</v>
      </c>
      <c r="AA708" s="633"/>
      <c r="AB708" s="634"/>
      <c r="AC708" s="21"/>
      <c r="AD708" s="208" t="s">
        <v>96</v>
      </c>
      <c r="AE708" s="633">
        <f>JANVIER!AE708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JANVIER!U709</f>
        <v>0</v>
      </c>
      <c r="V709" s="633"/>
      <c r="W709" s="634"/>
      <c r="X709" s="21"/>
      <c r="Y709" s="208" t="s">
        <v>79</v>
      </c>
      <c r="Z709" s="633">
        <f>JANVIER!Z709</f>
        <v>0</v>
      </c>
      <c r="AA709" s="633"/>
      <c r="AB709" s="634"/>
      <c r="AC709" s="21"/>
      <c r="AD709" s="208" t="s">
        <v>79</v>
      </c>
      <c r="AE709" s="633">
        <f>JANVIER!AE709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JANVIER!U710</f>
        <v>0</v>
      </c>
      <c r="V710" s="633"/>
      <c r="W710" s="634"/>
      <c r="X710" s="21"/>
      <c r="Y710" s="208" t="s">
        <v>50</v>
      </c>
      <c r="Z710" s="633">
        <f>JANVIER!Z710</f>
        <v>0</v>
      </c>
      <c r="AA710" s="633"/>
      <c r="AB710" s="634"/>
      <c r="AC710" s="21"/>
      <c r="AD710" s="208" t="s">
        <v>50</v>
      </c>
      <c r="AE710" s="633">
        <f>JANVIER!AE710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449</v>
      </c>
      <c r="U711" s="580">
        <f>JANVIER!U715</f>
        <v>0</v>
      </c>
      <c r="V711" s="580"/>
      <c r="W711" s="46"/>
      <c r="X711" s="21"/>
      <c r="Y711" s="208" t="s">
        <v>449</v>
      </c>
      <c r="Z711" s="580">
        <f>JANVIER!Z715</f>
        <v>0</v>
      </c>
      <c r="AA711" s="580"/>
      <c r="AB711" s="46"/>
      <c r="AC711" s="21"/>
      <c r="AD711" s="208" t="s">
        <v>449</v>
      </c>
      <c r="AE711" s="580">
        <f>JANVIER!AE715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448</v>
      </c>
      <c r="U715" s="580">
        <f>U711+U712+U713-U714</f>
        <v>0</v>
      </c>
      <c r="V715" s="580"/>
      <c r="W715" s="46"/>
      <c r="X715" s="21"/>
      <c r="Y715" s="208" t="s">
        <v>448</v>
      </c>
      <c r="Z715" s="580">
        <f>Z711+Z712+Z713-Z714</f>
        <v>0</v>
      </c>
      <c r="AA715" s="580"/>
      <c r="AB715" s="46"/>
      <c r="AC715" s="21"/>
      <c r="AD715" s="208" t="s">
        <v>448</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JANVIER!U718</f>
        <v>0</v>
      </c>
      <c r="V718" s="633"/>
      <c r="W718" s="634"/>
      <c r="X718" s="21"/>
      <c r="Y718" s="208" t="s">
        <v>93</v>
      </c>
      <c r="Z718" s="633">
        <f>JANVIER!Z718</f>
        <v>0</v>
      </c>
      <c r="AA718" s="633"/>
      <c r="AB718" s="634"/>
      <c r="AC718" s="21"/>
      <c r="AD718" s="208" t="s">
        <v>97</v>
      </c>
      <c r="AE718" s="633">
        <f>JANVIER!AE718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JANVIER!U719</f>
        <v>0</v>
      </c>
      <c r="V719" s="633"/>
      <c r="W719" s="634"/>
      <c r="X719" s="21"/>
      <c r="Y719" s="208" t="s">
        <v>79</v>
      </c>
      <c r="Z719" s="633">
        <f>JANVIER!Z719</f>
        <v>0</v>
      </c>
      <c r="AA719" s="633"/>
      <c r="AB719" s="634"/>
      <c r="AC719" s="21"/>
      <c r="AD719" s="208" t="s">
        <v>79</v>
      </c>
      <c r="AE719" s="633">
        <f>JANVIER!AE719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JANVIER!U720</f>
        <v>0</v>
      </c>
      <c r="V720" s="633"/>
      <c r="W720" s="634"/>
      <c r="X720" s="21"/>
      <c r="Y720" s="208" t="s">
        <v>50</v>
      </c>
      <c r="Z720" s="633">
        <f>JANVIER!Z720</f>
        <v>0</v>
      </c>
      <c r="AA720" s="633"/>
      <c r="AB720" s="634"/>
      <c r="AC720" s="21"/>
      <c r="AD720" s="208" t="s">
        <v>50</v>
      </c>
      <c r="AE720" s="633">
        <f>JANVIER!AE720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449</v>
      </c>
      <c r="U721" s="624">
        <f>JANVIER!U725</f>
        <v>0</v>
      </c>
      <c r="V721" s="624"/>
      <c r="W721" s="46"/>
      <c r="X721" s="21"/>
      <c r="Y721" s="208" t="s">
        <v>449</v>
      </c>
      <c r="Z721" s="580">
        <f>JANVIER!Z725</f>
        <v>0</v>
      </c>
      <c r="AA721" s="580"/>
      <c r="AB721" s="46"/>
      <c r="AC721" s="21"/>
      <c r="AD721" s="208" t="s">
        <v>449</v>
      </c>
      <c r="AE721" s="580">
        <f>JANVIER!AE725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623">
        <v>0</v>
      </c>
      <c r="V722" s="623"/>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623">
        <v>0</v>
      </c>
      <c r="V723" s="623"/>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448</v>
      </c>
      <c r="U725" s="580">
        <f>U721+U722+U723-U724</f>
        <v>0</v>
      </c>
      <c r="V725" s="580"/>
      <c r="W725" s="46"/>
      <c r="X725" s="21"/>
      <c r="Y725" s="208" t="s">
        <v>448</v>
      </c>
      <c r="Z725" s="580">
        <f>Z721+Z722+Z723-Z724</f>
        <v>0</v>
      </c>
      <c r="AA725" s="580"/>
      <c r="AB725" s="46"/>
      <c r="AC725" s="21"/>
      <c r="AD725" s="208" t="s">
        <v>448</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39">
        <f>JANVIER!K731</f>
        <v>0</v>
      </c>
      <c r="L731" s="639"/>
      <c r="M731" s="640"/>
      <c r="N731" s="21"/>
      <c r="O731" s="208" t="s">
        <v>102</v>
      </c>
      <c r="P731" s="641">
        <f>JANVIER!P731</f>
        <v>0</v>
      </c>
      <c r="Q731" s="639"/>
      <c r="R731" s="640"/>
      <c r="S731" s="424"/>
      <c r="T731" s="208" t="s">
        <v>307</v>
      </c>
      <c r="U731" s="641">
        <f>JANVIER!U731</f>
        <v>0</v>
      </c>
      <c r="V731" s="639"/>
      <c r="W731" s="640"/>
      <c r="X731" s="21"/>
      <c r="Y731" s="208" t="s">
        <v>311</v>
      </c>
      <c r="Z731" s="641">
        <f>JANVIER!Z731</f>
        <v>0</v>
      </c>
      <c r="AA731" s="639"/>
      <c r="AB731" s="640"/>
      <c r="AC731" s="21"/>
      <c r="AD731" s="208" t="s">
        <v>315</v>
      </c>
      <c r="AE731" s="641">
        <f>JANVIER!AE731</f>
        <v>0</v>
      </c>
      <c r="AF731" s="639"/>
      <c r="AG731" s="640"/>
      <c r="AH731" s="37"/>
      <c r="AI731" s="208" t="s">
        <v>306</v>
      </c>
      <c r="AJ731" s="643">
        <f>JANVIER!AJ731</f>
        <v>0</v>
      </c>
      <c r="AK731" s="644"/>
      <c r="AL731" s="21"/>
    </row>
    <row r="732" spans="1:40" ht="12.75" customHeight="1" x14ac:dyDescent="0.2">
      <c r="A732" s="21"/>
      <c r="B732" s="282"/>
      <c r="C732" s="289">
        <v>0</v>
      </c>
      <c r="D732" s="256"/>
      <c r="E732" s="289">
        <v>0</v>
      </c>
      <c r="F732" s="256"/>
      <c r="G732" s="285">
        <v>0</v>
      </c>
      <c r="H732" s="57"/>
      <c r="I732" s="219"/>
      <c r="J732" s="208" t="s">
        <v>79</v>
      </c>
      <c r="K732" s="639">
        <f>JANVIER!K732</f>
        <v>0</v>
      </c>
      <c r="L732" s="639"/>
      <c r="M732" s="640"/>
      <c r="N732" s="21"/>
      <c r="O732" s="208" t="s">
        <v>79</v>
      </c>
      <c r="P732" s="641">
        <f>JANVIER!P732</f>
        <v>0</v>
      </c>
      <c r="Q732" s="639"/>
      <c r="R732" s="640"/>
      <c r="S732" s="413"/>
      <c r="T732" s="208" t="s">
        <v>79</v>
      </c>
      <c r="U732" s="641">
        <f>JANVIER!U732</f>
        <v>0</v>
      </c>
      <c r="V732" s="639"/>
      <c r="W732" s="640"/>
      <c r="X732" s="21"/>
      <c r="Y732" s="208" t="s">
        <v>79</v>
      </c>
      <c r="Z732" s="641">
        <f>JANVIER!Z732</f>
        <v>0</v>
      </c>
      <c r="AA732" s="639"/>
      <c r="AB732" s="640"/>
      <c r="AC732" s="21"/>
      <c r="AD732" s="208" t="s">
        <v>79</v>
      </c>
      <c r="AE732" s="641">
        <f>JANVIER!AE732</f>
        <v>0</v>
      </c>
      <c r="AF732" s="639"/>
      <c r="AG732" s="640"/>
      <c r="AH732" s="37"/>
      <c r="AI732" s="208" t="s">
        <v>79</v>
      </c>
      <c r="AJ732" s="643">
        <f>JANVIER!AJ732</f>
        <v>0</v>
      </c>
      <c r="AK732" s="644"/>
      <c r="AL732" s="21"/>
    </row>
    <row r="733" spans="1:40" ht="12.75" customHeight="1" x14ac:dyDescent="0.2">
      <c r="A733" s="21"/>
      <c r="B733" s="282"/>
      <c r="C733" s="289">
        <v>0</v>
      </c>
      <c r="D733" s="256"/>
      <c r="E733" s="289">
        <v>0</v>
      </c>
      <c r="F733" s="256"/>
      <c r="G733" s="286">
        <v>0</v>
      </c>
      <c r="H733" s="57"/>
      <c r="I733" s="79"/>
      <c r="J733" s="208" t="s">
        <v>80</v>
      </c>
      <c r="K733" s="641">
        <f>JANVIER!K733</f>
        <v>0</v>
      </c>
      <c r="L733" s="639"/>
      <c r="M733" s="640"/>
      <c r="N733" s="21"/>
      <c r="O733" s="208" t="s">
        <v>80</v>
      </c>
      <c r="P733" s="641">
        <f>JANVIER!P733</f>
        <v>0</v>
      </c>
      <c r="Q733" s="639"/>
      <c r="R733" s="640"/>
      <c r="S733" s="412"/>
      <c r="T733" s="208" t="s">
        <v>80</v>
      </c>
      <c r="U733" s="641">
        <f>JANVIER!U733</f>
        <v>0</v>
      </c>
      <c r="V733" s="639"/>
      <c r="W733" s="640"/>
      <c r="X733" s="21"/>
      <c r="Y733" s="208" t="s">
        <v>80</v>
      </c>
      <c r="Z733" s="641">
        <f>JANVIER!Z733</f>
        <v>0</v>
      </c>
      <c r="AA733" s="639"/>
      <c r="AB733" s="640"/>
      <c r="AC733" s="21"/>
      <c r="AD733" s="208" t="s">
        <v>80</v>
      </c>
      <c r="AE733" s="641">
        <f>JANVIER!AE733</f>
        <v>0</v>
      </c>
      <c r="AF733" s="639"/>
      <c r="AG733" s="640"/>
      <c r="AH733" s="37"/>
      <c r="AI733" s="208" t="s">
        <v>80</v>
      </c>
      <c r="AJ733" s="643">
        <f>JANVIER!AJ733</f>
        <v>0</v>
      </c>
      <c r="AK733" s="644"/>
      <c r="AL733" s="21"/>
    </row>
    <row r="734" spans="1:40" ht="12.75" customHeight="1" x14ac:dyDescent="0.2">
      <c r="A734" s="21"/>
      <c r="B734" s="282"/>
      <c r="C734" s="289">
        <v>0</v>
      </c>
      <c r="D734" s="415"/>
      <c r="E734" s="289">
        <v>0</v>
      </c>
      <c r="F734" s="415"/>
      <c r="G734" s="286">
        <v>0</v>
      </c>
      <c r="H734" s="57"/>
      <c r="I734" s="79"/>
      <c r="J734" s="208" t="s">
        <v>449</v>
      </c>
      <c r="K734" s="642">
        <f>JANVIER!K738</f>
        <v>0</v>
      </c>
      <c r="L734" s="642"/>
      <c r="M734" s="425"/>
      <c r="N734" s="21"/>
      <c r="O734" s="208" t="s">
        <v>449</v>
      </c>
      <c r="P734" s="642">
        <f>JANVIER!P738</f>
        <v>0</v>
      </c>
      <c r="Q734" s="642"/>
      <c r="R734" s="425"/>
      <c r="S734" s="412"/>
      <c r="T734" s="208" t="s">
        <v>449</v>
      </c>
      <c r="U734" s="642">
        <f>JANVIER!U738</f>
        <v>0</v>
      </c>
      <c r="V734" s="642"/>
      <c r="W734" s="425"/>
      <c r="X734" s="21"/>
      <c r="Y734" s="208" t="s">
        <v>449</v>
      </c>
      <c r="Z734" s="642">
        <f>JANVIER!Z738</f>
        <v>0</v>
      </c>
      <c r="AA734" s="642"/>
      <c r="AB734" s="425"/>
      <c r="AD734" s="208" t="s">
        <v>449</v>
      </c>
      <c r="AE734" s="642">
        <f>JANVIER!AE738</f>
        <v>0</v>
      </c>
      <c r="AF734" s="642"/>
      <c r="AG734" s="425"/>
      <c r="AH734" s="21"/>
      <c r="AI734" s="208" t="s">
        <v>449</v>
      </c>
      <c r="AJ734" s="645">
        <f>JANVIER!AJ738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448</v>
      </c>
      <c r="K738" s="624">
        <f>K734+K735+K736-K737</f>
        <v>0</v>
      </c>
      <c r="L738" s="624"/>
      <c r="M738" s="45"/>
      <c r="N738" s="21"/>
      <c r="O738" s="208" t="s">
        <v>448</v>
      </c>
      <c r="P738" s="624">
        <f>P734+P735+P736-P737</f>
        <v>0</v>
      </c>
      <c r="Q738" s="624"/>
      <c r="R738" s="45"/>
      <c r="S738" s="412"/>
      <c r="T738" s="208" t="s">
        <v>448</v>
      </c>
      <c r="U738" s="624">
        <f>U734+U735+U736-U737</f>
        <v>0</v>
      </c>
      <c r="V738" s="624"/>
      <c r="W738" s="45"/>
      <c r="X738" s="21"/>
      <c r="Y738" s="208" t="s">
        <v>448</v>
      </c>
      <c r="Z738" s="624">
        <f>Z734+Z735+Z736-Z737</f>
        <v>0</v>
      </c>
      <c r="AA738" s="624"/>
      <c r="AB738" s="45"/>
      <c r="AD738" s="208" t="s">
        <v>448</v>
      </c>
      <c r="AE738" s="624">
        <f>AE734+AE735+AE736-AE737</f>
        <v>0</v>
      </c>
      <c r="AF738" s="624"/>
      <c r="AG738" s="45"/>
      <c r="AH738" s="21"/>
      <c r="AI738" s="208" t="s">
        <v>448</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JANVIER!K741</f>
        <v>0</v>
      </c>
      <c r="L741" s="639"/>
      <c r="M741" s="640"/>
      <c r="N741" s="21"/>
      <c r="O741" s="208" t="s">
        <v>103</v>
      </c>
      <c r="P741" s="641">
        <f>JANVIER!P741</f>
        <v>0</v>
      </c>
      <c r="Q741" s="639"/>
      <c r="R741" s="640"/>
      <c r="S741" s="424"/>
      <c r="T741" s="208" t="s">
        <v>308</v>
      </c>
      <c r="U741" s="641">
        <f>JANVIER!U741</f>
        <v>0</v>
      </c>
      <c r="V741" s="639"/>
      <c r="W741" s="640"/>
      <c r="X741" s="21"/>
      <c r="Y741" s="208" t="s">
        <v>312</v>
      </c>
      <c r="Z741" s="641">
        <f>JANVIER!Z741</f>
        <v>0</v>
      </c>
      <c r="AA741" s="639"/>
      <c r="AB741" s="640"/>
      <c r="AC741" s="21"/>
      <c r="AD741" s="208" t="s">
        <v>316</v>
      </c>
      <c r="AE741" s="641">
        <f>JANVIER!AE741</f>
        <v>0</v>
      </c>
      <c r="AF741" s="639"/>
      <c r="AG741" s="640"/>
      <c r="AH741" s="37"/>
      <c r="AI741" s="208" t="s">
        <v>305</v>
      </c>
      <c r="AJ741" s="643">
        <f>JANVIER!AJ741</f>
        <v>0</v>
      </c>
      <c r="AK741" s="644"/>
      <c r="AL741" s="21"/>
    </row>
    <row r="742" spans="1:39" ht="12.75" customHeight="1" x14ac:dyDescent="0.2">
      <c r="A742" s="21"/>
      <c r="B742" s="282"/>
      <c r="C742" s="289">
        <v>0</v>
      </c>
      <c r="D742" s="415"/>
      <c r="E742" s="289">
        <v>0</v>
      </c>
      <c r="F742" s="415"/>
      <c r="G742" s="286">
        <v>0</v>
      </c>
      <c r="H742" s="57"/>
      <c r="I742" s="80"/>
      <c r="J742" s="208" t="s">
        <v>79</v>
      </c>
      <c r="K742" s="641">
        <f>JANVIER!K742</f>
        <v>0</v>
      </c>
      <c r="L742" s="639"/>
      <c r="M742" s="640"/>
      <c r="N742" s="21"/>
      <c r="O742" s="208" t="s">
        <v>79</v>
      </c>
      <c r="P742" s="641">
        <f>JANVIER!P742</f>
        <v>0</v>
      </c>
      <c r="Q742" s="639"/>
      <c r="R742" s="640"/>
      <c r="S742" s="424"/>
      <c r="T742" s="208" t="s">
        <v>79</v>
      </c>
      <c r="U742" s="641">
        <f>JANVIER!U742</f>
        <v>0</v>
      </c>
      <c r="V742" s="639"/>
      <c r="W742" s="640"/>
      <c r="X742" s="21"/>
      <c r="Y742" s="208" t="s">
        <v>79</v>
      </c>
      <c r="Z742" s="641">
        <f>JANVIER!Z742</f>
        <v>0</v>
      </c>
      <c r="AA742" s="639"/>
      <c r="AB742" s="640"/>
      <c r="AC742" s="21"/>
      <c r="AD742" s="208" t="s">
        <v>79</v>
      </c>
      <c r="AE742" s="641">
        <f>JANVIER!AE742</f>
        <v>0</v>
      </c>
      <c r="AF742" s="639"/>
      <c r="AG742" s="640"/>
      <c r="AH742" s="37"/>
      <c r="AI742" s="208" t="s">
        <v>79</v>
      </c>
      <c r="AJ742" s="643">
        <f>JANVIER!AJ742</f>
        <v>0</v>
      </c>
      <c r="AK742" s="644"/>
      <c r="AL742" s="21"/>
    </row>
    <row r="743" spans="1:39" ht="12.75" customHeight="1" x14ac:dyDescent="0.2">
      <c r="A743" s="21"/>
      <c r="B743" s="282"/>
      <c r="C743" s="289">
        <v>0</v>
      </c>
      <c r="D743" s="415"/>
      <c r="E743" s="289">
        <v>0</v>
      </c>
      <c r="F743" s="415"/>
      <c r="G743" s="286">
        <v>0</v>
      </c>
      <c r="H743" s="57"/>
      <c r="I743" s="80"/>
      <c r="J743" s="208" t="s">
        <v>50</v>
      </c>
      <c r="K743" s="641">
        <f>JANVIER!K743</f>
        <v>0</v>
      </c>
      <c r="L743" s="639"/>
      <c r="M743" s="640"/>
      <c r="N743" s="21"/>
      <c r="O743" s="208" t="s">
        <v>50</v>
      </c>
      <c r="P743" s="641">
        <f>JANVIER!P743</f>
        <v>0</v>
      </c>
      <c r="Q743" s="639"/>
      <c r="R743" s="640"/>
      <c r="S743" s="424"/>
      <c r="T743" s="208" t="s">
        <v>50</v>
      </c>
      <c r="U743" s="641">
        <f>JANVIER!U743</f>
        <v>0</v>
      </c>
      <c r="V743" s="639"/>
      <c r="W743" s="640"/>
      <c r="X743" s="21"/>
      <c r="Y743" s="208" t="s">
        <v>50</v>
      </c>
      <c r="Z743" s="641">
        <f>JANVIER!Z743</f>
        <v>0</v>
      </c>
      <c r="AA743" s="639"/>
      <c r="AB743" s="640"/>
      <c r="AC743" s="21"/>
      <c r="AD743" s="208" t="s">
        <v>50</v>
      </c>
      <c r="AE743" s="641">
        <f>JANVIER!AE743</f>
        <v>0</v>
      </c>
      <c r="AF743" s="639"/>
      <c r="AG743" s="640"/>
      <c r="AH743" s="37"/>
      <c r="AI743" s="208" t="s">
        <v>50</v>
      </c>
      <c r="AJ743" s="643">
        <f>JANVIER!AJ743</f>
        <v>0</v>
      </c>
      <c r="AK743" s="644"/>
      <c r="AL743" s="21"/>
    </row>
    <row r="744" spans="1:39" ht="12.75" customHeight="1" x14ac:dyDescent="0.2">
      <c r="A744" s="21"/>
      <c r="B744" s="282"/>
      <c r="C744" s="289">
        <v>0</v>
      </c>
      <c r="D744" s="415"/>
      <c r="E744" s="289">
        <v>0</v>
      </c>
      <c r="F744" s="415"/>
      <c r="G744" s="286">
        <v>0</v>
      </c>
      <c r="H744" s="57"/>
      <c r="I744" s="80"/>
      <c r="J744" s="208" t="s">
        <v>449</v>
      </c>
      <c r="K744" s="642">
        <f>JANVIER!K748</f>
        <v>0</v>
      </c>
      <c r="L744" s="642"/>
      <c r="M744" s="425"/>
      <c r="N744" s="21"/>
      <c r="O744" s="208" t="s">
        <v>449</v>
      </c>
      <c r="P744" s="642">
        <f>JANVIER!P748</f>
        <v>0</v>
      </c>
      <c r="Q744" s="642"/>
      <c r="R744" s="425"/>
      <c r="S744" s="424"/>
      <c r="T744" s="208" t="s">
        <v>449</v>
      </c>
      <c r="U744" s="642">
        <f>JANVIER!U748</f>
        <v>0</v>
      </c>
      <c r="V744" s="642"/>
      <c r="W744" s="425"/>
      <c r="X744" s="21"/>
      <c r="Y744" s="208" t="s">
        <v>449</v>
      </c>
      <c r="Z744" s="642">
        <f>JANVIER!Z748</f>
        <v>0</v>
      </c>
      <c r="AA744" s="642"/>
      <c r="AB744" s="425"/>
      <c r="AD744" s="208" t="s">
        <v>449</v>
      </c>
      <c r="AE744" s="642">
        <f>JANVIER!AE748</f>
        <v>0</v>
      </c>
      <c r="AF744" s="642"/>
      <c r="AG744" s="425"/>
      <c r="AH744" s="21"/>
      <c r="AI744" s="208" t="s">
        <v>449</v>
      </c>
      <c r="AJ744" s="645">
        <f>JANVIER!AJ748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448</v>
      </c>
      <c r="K748" s="624">
        <f>K744+K745+K746-K747</f>
        <v>0</v>
      </c>
      <c r="L748" s="624"/>
      <c r="M748" s="45"/>
      <c r="N748" s="21"/>
      <c r="O748" s="208" t="s">
        <v>448</v>
      </c>
      <c r="P748" s="624">
        <f>P744+P745+P746-P747</f>
        <v>0</v>
      </c>
      <c r="Q748" s="624"/>
      <c r="R748" s="45"/>
      <c r="S748" s="426"/>
      <c r="T748" s="208" t="s">
        <v>448</v>
      </c>
      <c r="U748" s="624">
        <f>U744+U745+U746-U747</f>
        <v>0</v>
      </c>
      <c r="V748" s="624"/>
      <c r="W748" s="45"/>
      <c r="X748" s="21"/>
      <c r="Y748" s="208" t="s">
        <v>448</v>
      </c>
      <c r="Z748" s="624">
        <f>Z744+Z745+Z746-Z747</f>
        <v>0</v>
      </c>
      <c r="AA748" s="624"/>
      <c r="AB748" s="45"/>
      <c r="AD748" s="208" t="s">
        <v>448</v>
      </c>
      <c r="AE748" s="624">
        <f>AE744+AE745+AE746-AE747</f>
        <v>0</v>
      </c>
      <c r="AF748" s="624"/>
      <c r="AG748" s="45"/>
      <c r="AH748" s="21"/>
      <c r="AI748" s="208" t="s">
        <v>448</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JANVIER!K751</f>
        <v>0</v>
      </c>
      <c r="L751" s="639"/>
      <c r="M751" s="640"/>
      <c r="N751" s="21"/>
      <c r="O751" s="208" t="s">
        <v>104</v>
      </c>
      <c r="P751" s="641">
        <f>JANVIER!P751</f>
        <v>0</v>
      </c>
      <c r="Q751" s="639"/>
      <c r="R751" s="640"/>
      <c r="S751" s="426"/>
      <c r="T751" s="208" t="s">
        <v>309</v>
      </c>
      <c r="U751" s="641">
        <f>JANVIER!U751</f>
        <v>0</v>
      </c>
      <c r="V751" s="639"/>
      <c r="W751" s="640"/>
      <c r="X751" s="21"/>
      <c r="Y751" s="208" t="s">
        <v>313</v>
      </c>
      <c r="Z751" s="641">
        <f>JANVIER!Z751</f>
        <v>0</v>
      </c>
      <c r="AA751" s="639"/>
      <c r="AB751" s="640"/>
      <c r="AC751" s="21"/>
      <c r="AD751" s="208" t="s">
        <v>302</v>
      </c>
      <c r="AE751" s="641">
        <f>JANVIER!AE751</f>
        <v>0</v>
      </c>
      <c r="AF751" s="639"/>
      <c r="AG751" s="640"/>
      <c r="AH751" s="37"/>
      <c r="AI751" s="208" t="s">
        <v>304</v>
      </c>
      <c r="AJ751" s="643">
        <f>JANVIER!AJ751</f>
        <v>0</v>
      </c>
      <c r="AK751" s="644"/>
      <c r="AL751" s="21"/>
    </row>
    <row r="752" spans="1:39" ht="12.75" customHeight="1" x14ac:dyDescent="0.2">
      <c r="A752" s="21"/>
      <c r="B752" s="282"/>
      <c r="C752" s="289">
        <v>0</v>
      </c>
      <c r="D752" s="415"/>
      <c r="E752" s="289">
        <v>0</v>
      </c>
      <c r="F752" s="415"/>
      <c r="G752" s="286">
        <v>0</v>
      </c>
      <c r="H752" s="57"/>
      <c r="I752" s="83"/>
      <c r="J752" s="208" t="s">
        <v>79</v>
      </c>
      <c r="K752" s="641">
        <f>JANVIER!K752</f>
        <v>0</v>
      </c>
      <c r="L752" s="639"/>
      <c r="M752" s="640"/>
      <c r="N752" s="21"/>
      <c r="O752" s="208" t="s">
        <v>79</v>
      </c>
      <c r="P752" s="641">
        <f>JANVIER!P752</f>
        <v>0</v>
      </c>
      <c r="Q752" s="639"/>
      <c r="R752" s="640"/>
      <c r="S752" s="426"/>
      <c r="T752" s="208" t="s">
        <v>79</v>
      </c>
      <c r="U752" s="641">
        <f>JANVIER!U752</f>
        <v>0</v>
      </c>
      <c r="V752" s="639"/>
      <c r="W752" s="640"/>
      <c r="X752" s="21"/>
      <c r="Y752" s="208" t="s">
        <v>79</v>
      </c>
      <c r="Z752" s="641">
        <f>JANVIER!Z752</f>
        <v>0</v>
      </c>
      <c r="AA752" s="639"/>
      <c r="AB752" s="640"/>
      <c r="AC752" s="21"/>
      <c r="AD752" s="208" t="s">
        <v>79</v>
      </c>
      <c r="AE752" s="641">
        <f>JANVIER!AE752</f>
        <v>0</v>
      </c>
      <c r="AF752" s="639"/>
      <c r="AG752" s="640"/>
      <c r="AH752" s="37"/>
      <c r="AI752" s="208" t="s">
        <v>79</v>
      </c>
      <c r="AJ752" s="643">
        <f>JANVIER!AJ752</f>
        <v>0</v>
      </c>
      <c r="AK752" s="644"/>
      <c r="AL752" s="21"/>
    </row>
    <row r="753" spans="1:39" ht="12.75" customHeight="1" x14ac:dyDescent="0.2">
      <c r="A753" s="21"/>
      <c r="B753" s="282"/>
      <c r="C753" s="289">
        <v>0</v>
      </c>
      <c r="D753" s="415"/>
      <c r="E753" s="289">
        <v>0</v>
      </c>
      <c r="F753" s="415"/>
      <c r="G753" s="286">
        <v>0</v>
      </c>
      <c r="H753" s="57"/>
      <c r="I753" s="83"/>
      <c r="J753" s="208" t="s">
        <v>50</v>
      </c>
      <c r="K753" s="641">
        <f>JANVIER!K753</f>
        <v>0</v>
      </c>
      <c r="L753" s="639"/>
      <c r="M753" s="640"/>
      <c r="N753" s="21"/>
      <c r="O753" s="208" t="s">
        <v>50</v>
      </c>
      <c r="P753" s="641">
        <f>JANVIER!P753</f>
        <v>0</v>
      </c>
      <c r="Q753" s="639"/>
      <c r="R753" s="640"/>
      <c r="S753" s="426"/>
      <c r="T753" s="208" t="s">
        <v>50</v>
      </c>
      <c r="U753" s="641">
        <f>JANVIER!U753</f>
        <v>0</v>
      </c>
      <c r="V753" s="639"/>
      <c r="W753" s="640"/>
      <c r="X753" s="21"/>
      <c r="Y753" s="208" t="s">
        <v>50</v>
      </c>
      <c r="Z753" s="641">
        <f>JANVIER!Z753</f>
        <v>0</v>
      </c>
      <c r="AA753" s="639"/>
      <c r="AB753" s="640"/>
      <c r="AC753" s="21"/>
      <c r="AD753" s="208" t="s">
        <v>50</v>
      </c>
      <c r="AE753" s="641">
        <f>JANVIER!AE753</f>
        <v>0</v>
      </c>
      <c r="AF753" s="639"/>
      <c r="AG753" s="640"/>
      <c r="AH753" s="37"/>
      <c r="AI753" s="208" t="s">
        <v>50</v>
      </c>
      <c r="AJ753" s="643">
        <f>JANVIER!AJ753</f>
        <v>0</v>
      </c>
      <c r="AK753" s="644"/>
      <c r="AL753" s="21"/>
    </row>
    <row r="754" spans="1:39" ht="12.75" customHeight="1" x14ac:dyDescent="0.2">
      <c r="A754" s="21"/>
      <c r="B754" s="282"/>
      <c r="C754" s="289">
        <v>0</v>
      </c>
      <c r="D754" s="415"/>
      <c r="E754" s="289">
        <v>0</v>
      </c>
      <c r="F754" s="415"/>
      <c r="G754" s="286">
        <v>0</v>
      </c>
      <c r="H754" s="57"/>
      <c r="I754" s="83"/>
      <c r="J754" s="208" t="s">
        <v>449</v>
      </c>
      <c r="K754" s="642">
        <f>JANVIER!K758</f>
        <v>0</v>
      </c>
      <c r="L754" s="642"/>
      <c r="M754" s="425"/>
      <c r="N754" s="21"/>
      <c r="O754" s="208" t="s">
        <v>449</v>
      </c>
      <c r="P754" s="642">
        <f>JANVIER!P758</f>
        <v>0</v>
      </c>
      <c r="Q754" s="642"/>
      <c r="R754" s="425"/>
      <c r="S754" s="426"/>
      <c r="T754" s="208" t="s">
        <v>449</v>
      </c>
      <c r="U754" s="642">
        <f>JANVIER!U758</f>
        <v>0</v>
      </c>
      <c r="V754" s="642"/>
      <c r="W754" s="425"/>
      <c r="X754" s="21"/>
      <c r="Y754" s="208" t="s">
        <v>449</v>
      </c>
      <c r="Z754" s="642">
        <f>JANVIER!Z758</f>
        <v>0</v>
      </c>
      <c r="AA754" s="642"/>
      <c r="AB754" s="425"/>
      <c r="AD754" s="208" t="s">
        <v>449</v>
      </c>
      <c r="AE754" s="642">
        <f>JANVIER!AE758</f>
        <v>0</v>
      </c>
      <c r="AF754" s="642"/>
      <c r="AG754" s="425"/>
      <c r="AH754" s="21"/>
      <c r="AI754" s="208" t="s">
        <v>449</v>
      </c>
      <c r="AJ754" s="645">
        <f>JANVIER!AJ758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448</v>
      </c>
      <c r="K758" s="624">
        <f>K754+K755+K756-K757</f>
        <v>0</v>
      </c>
      <c r="L758" s="624"/>
      <c r="M758" s="45"/>
      <c r="N758" s="21"/>
      <c r="O758" s="208" t="s">
        <v>448</v>
      </c>
      <c r="P758" s="624">
        <f>P754+P755+P756-P757</f>
        <v>0</v>
      </c>
      <c r="Q758" s="624"/>
      <c r="R758" s="45"/>
      <c r="S758" s="426"/>
      <c r="T758" s="208" t="s">
        <v>448</v>
      </c>
      <c r="U758" s="624">
        <f>U754+U755+U756-U757</f>
        <v>0</v>
      </c>
      <c r="V758" s="624"/>
      <c r="W758" s="45"/>
      <c r="X758" s="21"/>
      <c r="Y758" s="208" t="s">
        <v>448</v>
      </c>
      <c r="Z758" s="624">
        <f>Z754+Z755+Z756-Z757</f>
        <v>0</v>
      </c>
      <c r="AA758" s="624"/>
      <c r="AB758" s="45"/>
      <c r="AD758" s="208" t="s">
        <v>448</v>
      </c>
      <c r="AE758" s="624">
        <f>AE754+AE755+AE756-AE757</f>
        <v>0</v>
      </c>
      <c r="AF758" s="624"/>
      <c r="AG758" s="45"/>
      <c r="AH758" s="21"/>
      <c r="AI758" s="208" t="s">
        <v>448</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JANVIER!K761</f>
        <v>0</v>
      </c>
      <c r="L761" s="639"/>
      <c r="M761" s="640"/>
      <c r="N761" s="21"/>
      <c r="O761" s="208" t="s">
        <v>105</v>
      </c>
      <c r="P761" s="641">
        <f>JANVIER!P761</f>
        <v>0</v>
      </c>
      <c r="Q761" s="639"/>
      <c r="R761" s="640"/>
      <c r="S761" s="426"/>
      <c r="T761" s="208" t="s">
        <v>310</v>
      </c>
      <c r="U761" s="641">
        <f>JANVIER!U761</f>
        <v>0</v>
      </c>
      <c r="V761" s="639"/>
      <c r="W761" s="640"/>
      <c r="X761" s="21"/>
      <c r="Y761" s="208" t="s">
        <v>314</v>
      </c>
      <c r="Z761" s="641">
        <f>JANVIER!Z761</f>
        <v>0</v>
      </c>
      <c r="AA761" s="639"/>
      <c r="AB761" s="640"/>
      <c r="AC761" s="21"/>
      <c r="AD761" s="208" t="s">
        <v>317</v>
      </c>
      <c r="AE761" s="641">
        <f>JANVIER!AE761</f>
        <v>0</v>
      </c>
      <c r="AF761" s="639"/>
      <c r="AG761" s="640"/>
      <c r="AH761" s="37"/>
      <c r="AI761" s="208" t="s">
        <v>303</v>
      </c>
      <c r="AJ761" s="643">
        <f>JANVIER!AJ761</f>
        <v>0</v>
      </c>
      <c r="AK761" s="644"/>
      <c r="AL761" s="21"/>
    </row>
    <row r="762" spans="1:39" ht="12.75" customHeight="1" x14ac:dyDescent="0.2">
      <c r="A762" s="21"/>
      <c r="B762" s="282"/>
      <c r="C762" s="289">
        <v>0</v>
      </c>
      <c r="D762" s="415"/>
      <c r="E762" s="289">
        <v>0</v>
      </c>
      <c r="F762" s="415"/>
      <c r="G762" s="286">
        <v>0</v>
      </c>
      <c r="H762" s="57"/>
      <c r="I762" s="83"/>
      <c r="J762" s="208" t="s">
        <v>79</v>
      </c>
      <c r="K762" s="641">
        <f>JANVIER!K762</f>
        <v>0</v>
      </c>
      <c r="L762" s="639"/>
      <c r="M762" s="640"/>
      <c r="N762" s="21"/>
      <c r="O762" s="208" t="s">
        <v>79</v>
      </c>
      <c r="P762" s="641">
        <f>JANVIER!P762</f>
        <v>0</v>
      </c>
      <c r="Q762" s="639"/>
      <c r="R762" s="640"/>
      <c r="S762" s="426"/>
      <c r="T762" s="208" t="s">
        <v>79</v>
      </c>
      <c r="U762" s="641">
        <f>JANVIER!U762</f>
        <v>0</v>
      </c>
      <c r="V762" s="639"/>
      <c r="W762" s="640"/>
      <c r="X762" s="21"/>
      <c r="Y762" s="208" t="s">
        <v>79</v>
      </c>
      <c r="Z762" s="641">
        <f>JANVIER!Z762</f>
        <v>0</v>
      </c>
      <c r="AA762" s="639"/>
      <c r="AB762" s="640"/>
      <c r="AC762" s="21"/>
      <c r="AD762" s="208" t="s">
        <v>79</v>
      </c>
      <c r="AE762" s="641">
        <f>JANVIER!AE762</f>
        <v>0</v>
      </c>
      <c r="AF762" s="639"/>
      <c r="AG762" s="640"/>
      <c r="AH762" s="37"/>
      <c r="AI762" s="208" t="s">
        <v>79</v>
      </c>
      <c r="AJ762" s="643">
        <f>JANVIER!AJ762</f>
        <v>0</v>
      </c>
      <c r="AK762" s="644"/>
      <c r="AL762" s="21"/>
    </row>
    <row r="763" spans="1:39" ht="12.75" customHeight="1" x14ac:dyDescent="0.2">
      <c r="A763" s="21"/>
      <c r="B763" s="282"/>
      <c r="C763" s="289">
        <v>0</v>
      </c>
      <c r="D763" s="415"/>
      <c r="E763" s="289">
        <v>0</v>
      </c>
      <c r="F763" s="415"/>
      <c r="G763" s="286">
        <v>0</v>
      </c>
      <c r="H763" s="57"/>
      <c r="I763" s="83"/>
      <c r="J763" s="208" t="s">
        <v>50</v>
      </c>
      <c r="K763" s="641">
        <f>JANVIER!K763</f>
        <v>0</v>
      </c>
      <c r="L763" s="639"/>
      <c r="M763" s="640"/>
      <c r="N763" s="21"/>
      <c r="O763" s="208" t="s">
        <v>50</v>
      </c>
      <c r="P763" s="641">
        <f>JANVIER!P763</f>
        <v>0</v>
      </c>
      <c r="Q763" s="639"/>
      <c r="R763" s="640"/>
      <c r="S763" s="424"/>
      <c r="T763" s="208" t="s">
        <v>50</v>
      </c>
      <c r="U763" s="641">
        <f>JANVIER!U763</f>
        <v>0</v>
      </c>
      <c r="V763" s="639"/>
      <c r="W763" s="640"/>
      <c r="X763" s="21"/>
      <c r="Y763" s="208" t="s">
        <v>50</v>
      </c>
      <c r="Z763" s="641">
        <f>JANVIER!Z763</f>
        <v>0</v>
      </c>
      <c r="AA763" s="639"/>
      <c r="AB763" s="640"/>
      <c r="AC763" s="21"/>
      <c r="AD763" s="208" t="s">
        <v>50</v>
      </c>
      <c r="AE763" s="641">
        <f>JANVIER!AE763</f>
        <v>0</v>
      </c>
      <c r="AF763" s="639"/>
      <c r="AG763" s="640"/>
      <c r="AH763" s="37"/>
      <c r="AI763" s="208" t="s">
        <v>50</v>
      </c>
      <c r="AJ763" s="643">
        <f>JANVIER!AJ763</f>
        <v>0</v>
      </c>
      <c r="AK763" s="644"/>
      <c r="AL763" s="21"/>
    </row>
    <row r="764" spans="1:39" ht="12.75" customHeight="1" x14ac:dyDescent="0.2">
      <c r="A764" s="21"/>
      <c r="B764" s="282"/>
      <c r="C764" s="289">
        <v>0</v>
      </c>
      <c r="D764" s="415"/>
      <c r="E764" s="289">
        <v>0</v>
      </c>
      <c r="F764" s="415"/>
      <c r="G764" s="286">
        <v>0</v>
      </c>
      <c r="H764" s="57"/>
      <c r="I764" s="83"/>
      <c r="J764" s="208" t="s">
        <v>449</v>
      </c>
      <c r="K764" s="624">
        <f>JANVIER!K768</f>
        <v>0</v>
      </c>
      <c r="L764" s="624"/>
      <c r="M764" s="425"/>
      <c r="N764" s="21"/>
      <c r="O764" s="208" t="s">
        <v>449</v>
      </c>
      <c r="P764" s="642">
        <f>JANVIER!P768</f>
        <v>0</v>
      </c>
      <c r="Q764" s="642"/>
      <c r="R764" s="425"/>
      <c r="S764" s="413"/>
      <c r="T764" s="208" t="s">
        <v>449</v>
      </c>
      <c r="U764" s="642">
        <f>JANVIER!U768</f>
        <v>0</v>
      </c>
      <c r="V764" s="642"/>
      <c r="W764" s="425"/>
      <c r="X764" s="21"/>
      <c r="Y764" s="208" t="s">
        <v>449</v>
      </c>
      <c r="Z764" s="642">
        <f>JANVIER!Z768</f>
        <v>0</v>
      </c>
      <c r="AA764" s="642"/>
      <c r="AB764" s="425"/>
      <c r="AD764" s="208" t="s">
        <v>449</v>
      </c>
      <c r="AE764" s="642">
        <f>JANVIER!AE768</f>
        <v>0</v>
      </c>
      <c r="AF764" s="642"/>
      <c r="AG764" s="425"/>
      <c r="AH764" s="21"/>
      <c r="AI764" s="208" t="s">
        <v>449</v>
      </c>
      <c r="AJ764" s="645">
        <f>JANVIER!AJ768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448</v>
      </c>
      <c r="K768" s="624">
        <f>K764+K765+K766-K767</f>
        <v>0</v>
      </c>
      <c r="L768" s="624"/>
      <c r="M768" s="45"/>
      <c r="N768" s="21"/>
      <c r="O768" s="208" t="s">
        <v>448</v>
      </c>
      <c r="P768" s="624">
        <f>P764+P765+P766-P767</f>
        <v>0</v>
      </c>
      <c r="Q768" s="624"/>
      <c r="R768" s="45"/>
      <c r="S768" s="412"/>
      <c r="T768" s="208" t="s">
        <v>448</v>
      </c>
      <c r="U768" s="624">
        <f>U764+U765+U766-U767</f>
        <v>0</v>
      </c>
      <c r="V768" s="624"/>
      <c r="W768" s="45"/>
      <c r="X768" s="21"/>
      <c r="Y768" s="208" t="s">
        <v>448</v>
      </c>
      <c r="Z768" s="624">
        <f>Z764+Z765+Z766-Z767</f>
        <v>0</v>
      </c>
      <c r="AA768" s="624"/>
      <c r="AB768" s="45"/>
      <c r="AD768" s="208" t="s">
        <v>448</v>
      </c>
      <c r="AE768" s="624">
        <f>AE764+AE765+AE766-AE767</f>
        <v>0</v>
      </c>
      <c r="AF768" s="624"/>
      <c r="AG768" s="45"/>
      <c r="AH768" s="21"/>
      <c r="AI768" s="208" t="s">
        <v>448</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uyJXkOEje9QPhnp3TYlrpftbVpfpreqywWEfyrJx7uWZqkFa7HLGcbVX6j8Oj9/9seHJNo80W2hu260R804+Q==" saltValue="kLsAGep8v6+GNutnPa2Y6w==" spinCount="100000" sheet="1" objects="1" scenarios="1" formatColumns="0" formatRows="0"/>
  <protectedRanges>
    <protectedRange sqref="D11" name="Plage1"/>
    <protectedRange sqref="I10" name="Plage1_1"/>
  </protectedRanges>
  <mergeCells count="827">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Z755:AA755"/>
    <mergeCell ref="AE755:AF755"/>
    <mergeCell ref="AJ755:AK755"/>
    <mergeCell ref="U756:V756"/>
    <mergeCell ref="Z756:AA756"/>
    <mergeCell ref="AE756:AF756"/>
    <mergeCell ref="AJ756:AK756"/>
    <mergeCell ref="U757:V757"/>
    <mergeCell ref="Z757:AA757"/>
    <mergeCell ref="AE757:AF757"/>
    <mergeCell ref="AJ757:AK757"/>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1:W741"/>
    <mergeCell ref="Z741:AB741"/>
    <mergeCell ref="AE741:AG741"/>
    <mergeCell ref="U742:W742"/>
    <mergeCell ref="Z742:AB742"/>
    <mergeCell ref="AE742:AG742"/>
    <mergeCell ref="U743:W743"/>
    <mergeCell ref="Z743:AB743"/>
    <mergeCell ref="AE743:AG743"/>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Y730:AB730"/>
    <mergeCell ref="AD730:AG730"/>
    <mergeCell ref="AI730:AK730"/>
    <mergeCell ref="U731:W731"/>
    <mergeCell ref="Z731:AB731"/>
    <mergeCell ref="AE731:AG731"/>
    <mergeCell ref="AJ731:AK731"/>
    <mergeCell ref="U732:W732"/>
    <mergeCell ref="Z732:AB732"/>
    <mergeCell ref="AE732:AG732"/>
    <mergeCell ref="AJ732:AK732"/>
    <mergeCell ref="K768:L768"/>
    <mergeCell ref="P768:Q768"/>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K733:M733"/>
    <mergeCell ref="P733:R733"/>
    <mergeCell ref="K734:L734"/>
    <mergeCell ref="P734:Q734"/>
    <mergeCell ref="K735:L735"/>
    <mergeCell ref="P735:Q735"/>
    <mergeCell ref="K736:L736"/>
    <mergeCell ref="P736:Q736"/>
    <mergeCell ref="O699:P699"/>
    <mergeCell ref="K700:N700"/>
    <mergeCell ref="O700:P700"/>
    <mergeCell ref="J730:M730"/>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698:N698"/>
    <mergeCell ref="O698:P698"/>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D687:AG687"/>
    <mergeCell ref="AE688:AG688"/>
    <mergeCell ref="AE691:AF691"/>
    <mergeCell ref="AE692:AF692"/>
    <mergeCell ref="AE693:AF693"/>
    <mergeCell ref="AE694:AF694"/>
    <mergeCell ref="AE695:AF695"/>
    <mergeCell ref="AE689:AG689"/>
    <mergeCell ref="AE698:AG698"/>
    <mergeCell ref="J465:K465"/>
    <mergeCell ref="U468:Y468"/>
    <mergeCell ref="J510:K510"/>
    <mergeCell ref="P108:P110"/>
    <mergeCell ref="Q108:Q110"/>
    <mergeCell ref="R108:R110"/>
    <mergeCell ref="P153:P155"/>
    <mergeCell ref="Q153:Q155"/>
    <mergeCell ref="R153:R155"/>
    <mergeCell ref="L198:L200"/>
    <mergeCell ref="M198:M200"/>
    <mergeCell ref="N198:N20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Q288:Q290"/>
    <mergeCell ref="R288:R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Z689:AB689"/>
    <mergeCell ref="U690:W690"/>
    <mergeCell ref="Z700:AB700"/>
    <mergeCell ref="Z699:AB699"/>
    <mergeCell ref="G460:I460"/>
    <mergeCell ref="G505:I505"/>
    <mergeCell ref="G550:I550"/>
    <mergeCell ref="G595:I595"/>
    <mergeCell ref="O693:P693"/>
    <mergeCell ref="K689:N689"/>
    <mergeCell ref="O689:P689"/>
    <mergeCell ref="K690:N690"/>
    <mergeCell ref="O690:P690"/>
    <mergeCell ref="G640:I640"/>
    <mergeCell ref="J645:K645"/>
    <mergeCell ref="K691:N691"/>
    <mergeCell ref="O691:P691"/>
    <mergeCell ref="K692:N692"/>
    <mergeCell ref="O692:P692"/>
    <mergeCell ref="K693:N693"/>
    <mergeCell ref="J555:K555"/>
    <mergeCell ref="U558:Y558"/>
    <mergeCell ref="J600:K600"/>
    <mergeCell ref="U603:Y603"/>
    <mergeCell ref="U718:W718"/>
    <mergeCell ref="U715:V715"/>
    <mergeCell ref="U712:V712"/>
    <mergeCell ref="U713:V713"/>
    <mergeCell ref="U714:V714"/>
    <mergeCell ref="U711:V711"/>
    <mergeCell ref="Z718:AB718"/>
    <mergeCell ref="Z708:AB70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689:W689"/>
    <mergeCell ref="U719:W719"/>
    <mergeCell ref="U720:W720"/>
    <mergeCell ref="Z720:AB720"/>
    <mergeCell ref="Z719:AB719"/>
    <mergeCell ref="U725:V725"/>
    <mergeCell ref="Z721:AA721"/>
    <mergeCell ref="Z722:AA722"/>
    <mergeCell ref="Z723:AA723"/>
    <mergeCell ref="Z724:AA724"/>
    <mergeCell ref="Z725:AA725"/>
    <mergeCell ref="U721:V721"/>
    <mergeCell ref="U722:V722"/>
    <mergeCell ref="U723:V723"/>
    <mergeCell ref="U724:V724"/>
    <mergeCell ref="Z715:AA715"/>
    <mergeCell ref="Z711:AA711"/>
    <mergeCell ref="Z712:AA712"/>
    <mergeCell ref="Z714:AA714"/>
    <mergeCell ref="U709:W709"/>
    <mergeCell ref="Z710:AB710"/>
    <mergeCell ref="Z709:AB709"/>
    <mergeCell ref="U710:W710"/>
    <mergeCell ref="AE700:AG700"/>
    <mergeCell ref="U700:W700"/>
    <mergeCell ref="U704:V704"/>
    <mergeCell ref="AE710:AG710"/>
    <mergeCell ref="AE709:AG709"/>
    <mergeCell ref="Z705:AA705"/>
    <mergeCell ref="AE699:AG699"/>
    <mergeCell ref="AE690:AG690"/>
    <mergeCell ref="Z690:AB690"/>
    <mergeCell ref="U708:W708"/>
    <mergeCell ref="Z692:AA692"/>
    <mergeCell ref="Z693:AA693"/>
    <mergeCell ref="Z694:AA694"/>
    <mergeCell ref="U698:W698"/>
    <mergeCell ref="U694:V694"/>
    <mergeCell ref="U695:V695"/>
    <mergeCell ref="Z698:AB698"/>
    <mergeCell ref="Z704:AA704"/>
    <mergeCell ref="AE701:AF701"/>
    <mergeCell ref="AE702:AF702"/>
    <mergeCell ref="AE703:AF703"/>
    <mergeCell ref="AE704:AF704"/>
    <mergeCell ref="AE705:AF705"/>
    <mergeCell ref="AE708:AG708"/>
    <mergeCell ref="U699:W699"/>
    <mergeCell ref="Z695:AA695"/>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B18:AB20"/>
    <mergeCell ref="AC18:AC20"/>
    <mergeCell ref="AD18:AD20"/>
    <mergeCell ref="AE18:AE20"/>
    <mergeCell ref="AF18:AF20"/>
    <mergeCell ref="AG18:AG20"/>
    <mergeCell ref="AH18:AH20"/>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648:L650"/>
    <mergeCell ref="M648:M650"/>
    <mergeCell ref="N648:N650"/>
    <mergeCell ref="O648:O650"/>
    <mergeCell ref="P648:P650"/>
    <mergeCell ref="Q648:Q650"/>
    <mergeCell ref="R648:R650"/>
    <mergeCell ref="Z18:Z20"/>
    <mergeCell ref="AA18:AA20"/>
    <mergeCell ref="U19:U20"/>
    <mergeCell ref="V19:V20"/>
    <mergeCell ref="W19:W20"/>
    <mergeCell ref="X19:X20"/>
    <mergeCell ref="Y19:Y20"/>
    <mergeCell ref="U63:Y63"/>
    <mergeCell ref="Z63:Z65"/>
    <mergeCell ref="AA63:AA65"/>
    <mergeCell ref="Z108:Z110"/>
    <mergeCell ref="AA108:AA110"/>
    <mergeCell ref="Z153:Z155"/>
    <mergeCell ref="AA153:AA155"/>
    <mergeCell ref="Z198:Z200"/>
    <mergeCell ref="AA198:AA200"/>
    <mergeCell ref="Z243:Z245"/>
    <mergeCell ref="AB63:AB65"/>
    <mergeCell ref="AC63:AC65"/>
    <mergeCell ref="AD63:AD65"/>
    <mergeCell ref="AE63:AE65"/>
    <mergeCell ref="AF63:AF65"/>
    <mergeCell ref="AG63:AG65"/>
    <mergeCell ref="AH63:AH65"/>
    <mergeCell ref="U64:U65"/>
    <mergeCell ref="V64:V65"/>
    <mergeCell ref="W64:W65"/>
    <mergeCell ref="X64:X65"/>
    <mergeCell ref="Y64:Y65"/>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AF198:AF200"/>
    <mergeCell ref="AG198:AG200"/>
    <mergeCell ref="AH198:AH200"/>
    <mergeCell ref="U199:U200"/>
    <mergeCell ref="V199:V200"/>
    <mergeCell ref="W199:W200"/>
    <mergeCell ref="X199:X200"/>
    <mergeCell ref="Y199:Y200"/>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U244:U245"/>
    <mergeCell ref="V244:V245"/>
    <mergeCell ref="W244:W245"/>
    <mergeCell ref="X244:X245"/>
    <mergeCell ref="Y244:Y245"/>
    <mergeCell ref="AB198:AB200"/>
    <mergeCell ref="AC198:AC200"/>
    <mergeCell ref="AD198:AD200"/>
    <mergeCell ref="AE198:AE200"/>
    <mergeCell ref="AE288:AE290"/>
    <mergeCell ref="AF288:AF290"/>
    <mergeCell ref="AG288:AG290"/>
    <mergeCell ref="AH288:AH290"/>
    <mergeCell ref="AA243:AA245"/>
    <mergeCell ref="AB243:AB245"/>
    <mergeCell ref="AC243:AC245"/>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D378:AD380"/>
    <mergeCell ref="AE378:AE380"/>
    <mergeCell ref="AF378:AF380"/>
    <mergeCell ref="AG378:AG380"/>
    <mergeCell ref="AH378:AH380"/>
    <mergeCell ref="AD333:AD335"/>
    <mergeCell ref="AE333:AE335"/>
    <mergeCell ref="AF333:AF335"/>
    <mergeCell ref="AG333:AG335"/>
    <mergeCell ref="AH333:AH33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423:AD425"/>
    <mergeCell ref="AE423:AE425"/>
    <mergeCell ref="AF423:AF425"/>
    <mergeCell ref="AG423:AG425"/>
    <mergeCell ref="AH423:AH425"/>
    <mergeCell ref="U424:U425"/>
    <mergeCell ref="V424:V425"/>
    <mergeCell ref="W424:W425"/>
    <mergeCell ref="X424:X425"/>
    <mergeCell ref="Y424:Y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U604:U605"/>
    <mergeCell ref="V604:V605"/>
    <mergeCell ref="W604:W605"/>
    <mergeCell ref="X604:X605"/>
    <mergeCell ref="Y604:Y605"/>
    <mergeCell ref="AC603:AC605"/>
    <mergeCell ref="U648:Y648"/>
    <mergeCell ref="U559:U560"/>
    <mergeCell ref="V559:V560"/>
    <mergeCell ref="W559:W560"/>
    <mergeCell ref="X559:X560"/>
    <mergeCell ref="Y559:Y560"/>
    <mergeCell ref="Z603:Z605"/>
    <mergeCell ref="AA603:AA605"/>
    <mergeCell ref="AB603:AB605"/>
    <mergeCell ref="Z558:Z560"/>
    <mergeCell ref="AA558:AA560"/>
    <mergeCell ref="AB558:AB560"/>
    <mergeCell ref="AC558:AC560"/>
    <mergeCell ref="AF648:AF650"/>
    <mergeCell ref="AG648:AG650"/>
    <mergeCell ref="AH648:AH650"/>
    <mergeCell ref="AE468:AE470"/>
    <mergeCell ref="AD603:AD605"/>
    <mergeCell ref="AE603:AE605"/>
    <mergeCell ref="AF603:AF605"/>
    <mergeCell ref="AG603:AG605"/>
    <mergeCell ref="AH603:AH605"/>
    <mergeCell ref="AD558:AD560"/>
    <mergeCell ref="AE558:AE560"/>
    <mergeCell ref="AF558:AF560"/>
    <mergeCell ref="AG558:AG560"/>
    <mergeCell ref="AH558:AH560"/>
    <mergeCell ref="AD513:AD515"/>
    <mergeCell ref="AE513:AE515"/>
    <mergeCell ref="AF513:AF515"/>
    <mergeCell ref="AG513:AG515"/>
    <mergeCell ref="AH513:AH515"/>
    <mergeCell ref="AF468:AF470"/>
    <mergeCell ref="AG468:AG470"/>
    <mergeCell ref="AH468:AH470"/>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c r="K2" s="151"/>
    </row>
    <row r="3" spans="1:11" s="152" customFormat="1" ht="15.6" customHeight="1" x14ac:dyDescent="0.25">
      <c r="A3" s="629" t="s">
        <v>200</v>
      </c>
      <c r="B3" s="629"/>
      <c r="C3" s="629"/>
      <c r="D3" s="629"/>
      <c r="E3" s="629"/>
      <c r="F3" s="629"/>
      <c r="G3" s="629"/>
      <c r="H3" s="629"/>
      <c r="I3" s="629"/>
      <c r="J3" s="629"/>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371</v>
      </c>
      <c r="H5" s="394" t="s">
        <v>187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JAN'!J40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SUM(FÉVRIER!$B$7)</f>
        <v>0</v>
      </c>
      <c r="J9" s="245"/>
      <c r="K9" s="42"/>
    </row>
    <row r="10" spans="1:11" ht="15.6" customHeight="1" x14ac:dyDescent="0.2">
      <c r="A10" s="42" t="s">
        <v>205</v>
      </c>
      <c r="B10" s="42"/>
      <c r="C10" s="42"/>
      <c r="D10" s="42"/>
      <c r="E10" s="42"/>
      <c r="F10" s="42"/>
      <c r="G10" s="42"/>
      <c r="H10" s="165"/>
      <c r="I10" s="246">
        <f>SUM(FÉVRIER!$C$7)</f>
        <v>0</v>
      </c>
      <c r="J10" s="245"/>
      <c r="K10" s="42"/>
    </row>
    <row r="11" spans="1:11" ht="15.6" customHeight="1" x14ac:dyDescent="0.2">
      <c r="A11" s="42" t="s">
        <v>206</v>
      </c>
      <c r="B11" s="42"/>
      <c r="C11" s="42"/>
      <c r="D11" s="42"/>
      <c r="E11" s="42"/>
      <c r="F11" s="42"/>
      <c r="G11" s="42"/>
      <c r="H11" s="165"/>
      <c r="I11" s="246">
        <f>SUM(FÉVRIER!$D$7)</f>
        <v>0</v>
      </c>
      <c r="J11" s="245"/>
      <c r="K11" s="42"/>
    </row>
    <row r="12" spans="1:11" ht="15.6" customHeight="1" x14ac:dyDescent="0.2">
      <c r="A12" s="42" t="s">
        <v>450</v>
      </c>
      <c r="B12" s="42"/>
      <c r="C12" s="42"/>
      <c r="D12" s="42"/>
      <c r="E12" s="42"/>
      <c r="F12" s="42"/>
      <c r="G12" s="42"/>
      <c r="H12" s="165"/>
      <c r="I12" s="246">
        <f>SUM(FÉVRIER!$E$7)</f>
        <v>0</v>
      </c>
      <c r="J12" s="245"/>
      <c r="K12" s="42"/>
    </row>
    <row r="13" spans="1:11" ht="15.6" customHeight="1" x14ac:dyDescent="0.2">
      <c r="A13" s="42" t="s">
        <v>207</v>
      </c>
      <c r="B13" s="42"/>
      <c r="C13" s="42"/>
      <c r="D13" s="42"/>
      <c r="E13" s="42"/>
      <c r="F13" s="42"/>
      <c r="G13" s="42"/>
      <c r="H13" s="165"/>
      <c r="I13" s="246">
        <f>SUM(FÉVRIER!$F$7)</f>
        <v>0</v>
      </c>
      <c r="J13" s="245"/>
      <c r="K13" s="42"/>
    </row>
    <row r="14" spans="1:11" ht="15.6" customHeight="1" x14ac:dyDescent="0.2">
      <c r="A14" s="42" t="s">
        <v>208</v>
      </c>
      <c r="B14" s="42"/>
      <c r="C14" s="42"/>
      <c r="D14" s="42"/>
      <c r="E14" s="42"/>
      <c r="F14" s="42"/>
      <c r="G14" s="42"/>
      <c r="H14" s="165"/>
      <c r="I14" s="246">
        <f>SUM(FÉVRIER!$L$7:$O$7)</f>
        <v>0</v>
      </c>
      <c r="J14" s="245"/>
      <c r="K14" s="42"/>
    </row>
    <row r="15" spans="1:11" ht="15.6" customHeight="1" x14ac:dyDescent="0.2">
      <c r="A15" s="42"/>
      <c r="B15" s="42" t="s">
        <v>52</v>
      </c>
      <c r="C15" s="143" t="s">
        <v>209</v>
      </c>
      <c r="D15" s="42"/>
      <c r="E15" s="42"/>
      <c r="F15" s="42"/>
      <c r="G15" s="42"/>
      <c r="H15" s="165"/>
      <c r="I15" s="246">
        <f>FÉVRIER!$R$7+FÉVRIER!$Q$7</f>
        <v>0</v>
      </c>
      <c r="J15" s="245"/>
      <c r="K15" s="42"/>
    </row>
    <row r="16" spans="1:11" ht="15.6" customHeight="1" thickBot="1" x14ac:dyDescent="0.25">
      <c r="A16" s="42"/>
      <c r="B16" s="42"/>
      <c r="C16" s="143" t="s">
        <v>210</v>
      </c>
      <c r="D16" s="42"/>
      <c r="E16" s="42"/>
      <c r="F16" s="42"/>
      <c r="G16" s="42"/>
      <c r="H16" s="165"/>
      <c r="I16" s="247">
        <f>SUM(FÉVRIER!$P$7)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SUM(FÉVRIER!$U$7)</f>
        <v>0</v>
      </c>
      <c r="I22" s="165"/>
      <c r="J22" s="245"/>
      <c r="K22" s="42"/>
    </row>
    <row r="23" spans="1:11" ht="15.6" customHeight="1" x14ac:dyDescent="0.2">
      <c r="A23" s="42" t="s">
        <v>216</v>
      </c>
      <c r="B23" s="42"/>
      <c r="C23" s="42"/>
      <c r="D23" s="42"/>
      <c r="E23" s="42"/>
      <c r="F23" s="42"/>
      <c r="G23" s="42"/>
      <c r="H23" s="251">
        <f>SUM(FÉVRIER!$V$7)</f>
        <v>0</v>
      </c>
      <c r="I23" s="165"/>
      <c r="J23" s="245"/>
      <c r="K23" s="42"/>
    </row>
    <row r="24" spans="1:11" ht="15.6" customHeight="1" thickBot="1" x14ac:dyDescent="0.25">
      <c r="A24" s="42" t="s">
        <v>217</v>
      </c>
      <c r="B24" s="42"/>
      <c r="C24" s="42"/>
      <c r="D24" s="42"/>
      <c r="E24" s="42"/>
      <c r="F24" s="42"/>
      <c r="G24" s="42"/>
      <c r="H24" s="251">
        <f>SUM(FÉVRIER!$W$7:'FÉVRIER'!$X$7)</f>
        <v>0</v>
      </c>
      <c r="I24" s="165"/>
      <c r="J24" s="245"/>
      <c r="K24" s="42"/>
    </row>
    <row r="25" spans="1:11" ht="15.6" customHeight="1" thickBot="1" x14ac:dyDescent="0.25">
      <c r="A25" s="42" t="s">
        <v>218</v>
      </c>
      <c r="B25" s="42"/>
      <c r="C25" s="42"/>
      <c r="D25" s="42"/>
      <c r="E25" s="42"/>
      <c r="F25" s="42"/>
      <c r="G25" s="42"/>
      <c r="H25" s="247">
        <f>SUM(FÉVRIER!$Y$7)</f>
        <v>0</v>
      </c>
      <c r="I25" s="244">
        <f>SUM(H22:H25)</f>
        <v>0</v>
      </c>
      <c r="J25" s="245"/>
      <c r="K25" s="42"/>
    </row>
    <row r="26" spans="1:11" ht="15.6" customHeight="1" x14ac:dyDescent="0.2">
      <c r="A26" s="42" t="s">
        <v>219</v>
      </c>
      <c r="B26" s="42"/>
      <c r="C26" s="42"/>
      <c r="D26" s="42"/>
      <c r="E26" s="42"/>
      <c r="F26" s="42"/>
      <c r="G26" s="42"/>
      <c r="H26" s="165"/>
      <c r="I26" s="246">
        <f>SUM(FÉVRIER!$Z$7)</f>
        <v>0</v>
      </c>
      <c r="J26" s="245"/>
      <c r="K26" s="42"/>
    </row>
    <row r="27" spans="1:11" ht="15.6" customHeight="1" x14ac:dyDescent="0.2">
      <c r="A27" s="42" t="s">
        <v>220</v>
      </c>
      <c r="B27" s="42"/>
      <c r="C27" s="42"/>
      <c r="D27" s="42"/>
      <c r="E27" s="42"/>
      <c r="F27" s="42"/>
      <c r="G27" s="42"/>
      <c r="H27" s="165"/>
      <c r="I27" s="246">
        <f>SUM(FÉVRIER!$AA$7)</f>
        <v>0</v>
      </c>
      <c r="J27" s="245"/>
      <c r="K27" s="42"/>
    </row>
    <row r="28" spans="1:11" ht="15.6" customHeight="1" x14ac:dyDescent="0.2">
      <c r="A28" s="42" t="s">
        <v>451</v>
      </c>
      <c r="B28" s="42"/>
      <c r="C28" s="42"/>
      <c r="D28" s="42"/>
      <c r="E28" s="42"/>
      <c r="F28" s="42"/>
      <c r="G28" s="42"/>
      <c r="H28" s="165"/>
      <c r="I28" s="246">
        <f>SUM(FÉVRIER!$AB$7)</f>
        <v>0</v>
      </c>
      <c r="J28" s="245"/>
      <c r="K28" s="42"/>
    </row>
    <row r="29" spans="1:11" ht="15.6" customHeight="1" x14ac:dyDescent="0.2">
      <c r="A29" s="42" t="s">
        <v>221</v>
      </c>
      <c r="B29" s="42"/>
      <c r="C29" s="42"/>
      <c r="D29" s="42"/>
      <c r="E29" s="42"/>
      <c r="F29" s="42"/>
      <c r="G29" s="42"/>
      <c r="H29" s="165"/>
      <c r="I29" s="246">
        <f>SUM(FÉVRIER!$AC$7)</f>
        <v>0</v>
      </c>
      <c r="J29" s="245"/>
      <c r="K29" s="42"/>
    </row>
    <row r="30" spans="1:11" ht="15.6" customHeight="1" x14ac:dyDescent="0.2">
      <c r="A30" s="42" t="s">
        <v>222</v>
      </c>
      <c r="B30" s="42"/>
      <c r="C30" s="42"/>
      <c r="D30" s="42"/>
      <c r="E30" s="42"/>
      <c r="F30" s="42"/>
      <c r="G30" s="42"/>
      <c r="H30" s="165"/>
      <c r="I30" s="246">
        <f>SUM(FÉVRIER!$AD$7)</f>
        <v>0</v>
      </c>
      <c r="J30" s="245"/>
      <c r="K30" s="42"/>
    </row>
    <row r="31" spans="1:11" ht="15.6" customHeight="1" x14ac:dyDescent="0.2">
      <c r="A31" s="42" t="s">
        <v>223</v>
      </c>
      <c r="B31" s="42"/>
      <c r="C31" s="42"/>
      <c r="D31" s="42"/>
      <c r="E31" s="42"/>
      <c r="F31" s="42"/>
      <c r="G31" s="42"/>
      <c r="H31" s="165"/>
      <c r="I31" s="246">
        <f>SUM(FÉVRIER!$AE$7)</f>
        <v>0</v>
      </c>
      <c r="J31" s="245"/>
      <c r="K31" s="42"/>
    </row>
    <row r="32" spans="1:11" ht="15.6" customHeight="1" x14ac:dyDescent="0.2">
      <c r="A32" s="42" t="s">
        <v>224</v>
      </c>
      <c r="B32" s="42"/>
      <c r="C32" s="42"/>
      <c r="D32" s="42"/>
      <c r="E32" s="42"/>
      <c r="F32" s="42"/>
      <c r="G32" s="42"/>
      <c r="H32" s="165"/>
      <c r="I32" s="246">
        <f>SUM(FÉVRIER!$AF$7)</f>
        <v>0</v>
      </c>
      <c r="J32" s="245"/>
      <c r="K32" s="42"/>
    </row>
    <row r="33" spans="1:11" ht="15.6" customHeight="1" x14ac:dyDescent="0.2">
      <c r="A33" s="42" t="s">
        <v>225</v>
      </c>
      <c r="B33" s="42"/>
      <c r="C33" s="42"/>
      <c r="D33" s="42"/>
      <c r="E33" s="42"/>
      <c r="F33" s="42"/>
      <c r="G33" s="42"/>
      <c r="H33" s="165"/>
      <c r="I33" s="246">
        <f>SUM(FÉVRIER!$AG$7)</f>
        <v>0</v>
      </c>
      <c r="J33" s="245"/>
      <c r="K33" s="42"/>
    </row>
    <row r="34" spans="1:11" ht="15.6" customHeight="1" x14ac:dyDescent="0.2">
      <c r="A34" s="42" t="s">
        <v>226</v>
      </c>
      <c r="B34" s="42"/>
      <c r="C34" s="42"/>
      <c r="D34" s="42"/>
      <c r="E34" s="42"/>
      <c r="F34" s="42"/>
      <c r="G34" s="42"/>
      <c r="H34" s="165"/>
      <c r="I34" s="246">
        <f>SUM(FÉVRIER!$AH$7)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SUM(FÉVRIER!$AJ$7)</f>
        <v>0</v>
      </c>
      <c r="J36" s="245"/>
      <c r="K36" s="42"/>
    </row>
    <row r="37" spans="1:11" ht="15.6" customHeight="1" thickBot="1" x14ac:dyDescent="0.25">
      <c r="A37" s="42" t="s">
        <v>228</v>
      </c>
      <c r="B37" s="42"/>
      <c r="C37" s="42"/>
      <c r="D37" s="42"/>
      <c r="E37" s="42"/>
      <c r="F37" s="42"/>
      <c r="G37" s="42"/>
      <c r="H37" s="165"/>
      <c r="I37" s="247">
        <f>SUM(FÉVRIER!$AK$7)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485</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486</v>
      </c>
      <c r="B44" s="42"/>
      <c r="C44" s="42"/>
      <c r="D44" s="42"/>
      <c r="E44" s="42"/>
      <c r="F44" s="42"/>
      <c r="G44" s="42"/>
      <c r="H44" s="42"/>
      <c r="I44" s="631"/>
      <c r="J44" s="632"/>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7JHC38sKKRDfq51Hu1unhH/juMNAQUHLL8jAoZNNUsq42s9K1RlFd7PurHE6C1O2j/aqRaDVuX/SAR1ti5/b0Q==" saltValue="hJfpqXTHUVOF2fD6FcVZt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Mars</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188</v>
      </c>
      <c r="D11" s="355" t="s">
        <v>177</v>
      </c>
      <c r="E11" s="30">
        <f>FÉVRIER!E11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Mars</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Mars</v>
      </c>
      <c r="H21" s="237" t="s">
        <v>181</v>
      </c>
      <c r="I21" s="312"/>
      <c r="J21" s="297">
        <f>FÉVRIER!E2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Mars</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Mars</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Mars</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Mars</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Mars</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Mars</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Mars</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Mars</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Mars</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Mars</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Mars</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Mars</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Mars</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Mars</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Mars</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Mars</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Mars</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Mars</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Mars</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Mars</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Mars</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Mars</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Mars</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Mars</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Mars</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Mars</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Mars</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Mars</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Mars</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Mars</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Mars</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Mars</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Mars</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Mars</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Mars</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Mars</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Mars</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Mars</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Mars</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Mars</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Mars</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Mars</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377</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155</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FÉVRIER!U688</f>
        <v>0</v>
      </c>
      <c r="V688" s="636"/>
      <c r="W688" s="637"/>
      <c r="X688" s="21"/>
      <c r="Y688" s="208" t="s">
        <v>90</v>
      </c>
      <c r="Z688" s="633">
        <f>FÉVRIER!Z688</f>
        <v>0</v>
      </c>
      <c r="AA688" s="636"/>
      <c r="AB688" s="637"/>
      <c r="AC688" s="37"/>
      <c r="AD688" s="208" t="s">
        <v>94</v>
      </c>
      <c r="AE688" s="633">
        <f>FÉVRIER!AE688</f>
        <v>0</v>
      </c>
      <c r="AF688" s="636"/>
      <c r="AG688" s="637"/>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429</v>
      </c>
      <c r="L689" s="740"/>
      <c r="M689" s="740"/>
      <c r="N689" s="740"/>
      <c r="O689" s="598">
        <f>J21</f>
        <v>0</v>
      </c>
      <c r="P689" s="598"/>
      <c r="Q689" s="45"/>
      <c r="R689" s="37"/>
      <c r="S689" s="37"/>
      <c r="T689" s="208" t="s">
        <v>79</v>
      </c>
      <c r="U689" s="633">
        <f>FÉVRIER!U689</f>
        <v>0</v>
      </c>
      <c r="V689" s="633"/>
      <c r="W689" s="634"/>
      <c r="X689" s="21"/>
      <c r="Y689" s="208" t="s">
        <v>79</v>
      </c>
      <c r="Z689" s="633">
        <f>FÉVRIER!Z689</f>
        <v>0</v>
      </c>
      <c r="AA689" s="633"/>
      <c r="AB689" s="634"/>
      <c r="AC689" s="37"/>
      <c r="AD689" s="208" t="s">
        <v>79</v>
      </c>
      <c r="AE689" s="633">
        <f>FÉVRIER!AE689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FÉVRIER!U690</f>
        <v>0</v>
      </c>
      <c r="V690" s="633"/>
      <c r="W690" s="634"/>
      <c r="X690" s="21"/>
      <c r="Y690" s="208" t="s">
        <v>80</v>
      </c>
      <c r="Z690" s="633">
        <f>FÉVRIER!Z690</f>
        <v>0</v>
      </c>
      <c r="AA690" s="633"/>
      <c r="AB690" s="634"/>
      <c r="AC690" s="37"/>
      <c r="AD690" s="208" t="s">
        <v>80</v>
      </c>
      <c r="AE690" s="633">
        <f>FÉVRIER!AE690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106</v>
      </c>
      <c r="U691" s="580">
        <f>FÉVRIER!U695</f>
        <v>0</v>
      </c>
      <c r="V691" s="580"/>
      <c r="W691" s="46"/>
      <c r="X691" s="21"/>
      <c r="Y691" s="208" t="s">
        <v>106</v>
      </c>
      <c r="Z691" s="580">
        <f>FÉVRIER!Z695</f>
        <v>0</v>
      </c>
      <c r="AA691" s="580"/>
      <c r="AB691" s="46"/>
      <c r="AC691" s="37"/>
      <c r="AD691" s="208" t="s">
        <v>106</v>
      </c>
      <c r="AE691" s="580">
        <f>FÉVRIER!AE695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430</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107</v>
      </c>
      <c r="U695" s="580">
        <f>U691+U692+U693-U694</f>
        <v>0</v>
      </c>
      <c r="V695" s="580"/>
      <c r="W695" s="46"/>
      <c r="X695" s="21"/>
      <c r="Y695" s="208" t="s">
        <v>107</v>
      </c>
      <c r="Z695" s="580">
        <f>Z691+Z692+Z693-Z694</f>
        <v>0</v>
      </c>
      <c r="AA695" s="580"/>
      <c r="AB695" s="46"/>
      <c r="AC695" s="37"/>
      <c r="AD695" s="208" t="s">
        <v>107</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156</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FÉVRIER!U698</f>
        <v>0</v>
      </c>
      <c r="V698" s="636"/>
      <c r="W698" s="637"/>
      <c r="X698" s="21"/>
      <c r="Y698" s="208" t="s">
        <v>91</v>
      </c>
      <c r="Z698" s="633">
        <f>FÉVRIER!Z698</f>
        <v>0</v>
      </c>
      <c r="AA698" s="636"/>
      <c r="AB698" s="637"/>
      <c r="AC698" s="37"/>
      <c r="AD698" s="208" t="s">
        <v>95</v>
      </c>
      <c r="AE698" s="633">
        <f>FÉVRIER!AE698</f>
        <v>0</v>
      </c>
      <c r="AF698" s="636"/>
      <c r="AG698" s="637"/>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FÉVRIER!U699</f>
        <v>0</v>
      </c>
      <c r="V699" s="633"/>
      <c r="W699" s="634"/>
      <c r="X699" s="21"/>
      <c r="Y699" s="208" t="s">
        <v>79</v>
      </c>
      <c r="Z699" s="633">
        <f>FÉVRIER!Z699</f>
        <v>0</v>
      </c>
      <c r="AA699" s="633"/>
      <c r="AB699" s="634"/>
      <c r="AC699" s="49"/>
      <c r="AD699" s="208" t="s">
        <v>79</v>
      </c>
      <c r="AE699" s="633">
        <f>FÉVRIER!AE699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FÉVRIER!U700</f>
        <v>0</v>
      </c>
      <c r="V700" s="633"/>
      <c r="W700" s="634"/>
      <c r="X700" s="21"/>
      <c r="Y700" s="208" t="s">
        <v>50</v>
      </c>
      <c r="Z700" s="633">
        <f>FÉVRIER!Z700</f>
        <v>0</v>
      </c>
      <c r="AA700" s="633"/>
      <c r="AB700" s="634"/>
      <c r="AC700" s="50"/>
      <c r="AD700" s="208" t="s">
        <v>50</v>
      </c>
      <c r="AE700" s="633">
        <f>FÉVRIER!AE700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157</v>
      </c>
      <c r="L701" s="740"/>
      <c r="M701" s="740"/>
      <c r="N701" s="740"/>
      <c r="O701" s="598">
        <f>SUM(O697-O699+O700+O698)</f>
        <v>0</v>
      </c>
      <c r="P701" s="598"/>
      <c r="Q701" s="45"/>
      <c r="R701" s="37"/>
      <c r="S701" s="37"/>
      <c r="T701" s="208" t="s">
        <v>106</v>
      </c>
      <c r="U701" s="580">
        <f>FÉVRIER!U705</f>
        <v>0</v>
      </c>
      <c r="V701" s="580"/>
      <c r="W701" s="46"/>
      <c r="X701" s="21"/>
      <c r="Y701" s="208" t="s">
        <v>106</v>
      </c>
      <c r="Z701" s="580">
        <f>FÉVRIER!Z705</f>
        <v>0</v>
      </c>
      <c r="AA701" s="580"/>
      <c r="AB701" s="46"/>
      <c r="AC701" s="37"/>
      <c r="AD701" s="208" t="s">
        <v>106</v>
      </c>
      <c r="AE701" s="580">
        <f>FÉVRIER!AE705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107</v>
      </c>
      <c r="U705" s="580">
        <f>U701+U702+U703-U704</f>
        <v>0</v>
      </c>
      <c r="V705" s="580"/>
      <c r="W705" s="46"/>
      <c r="X705" s="21"/>
      <c r="Y705" s="208" t="s">
        <v>107</v>
      </c>
      <c r="Z705" s="580">
        <f>Z701+Z702+Z703-Z704</f>
        <v>0</v>
      </c>
      <c r="AA705" s="580"/>
      <c r="AB705" s="46"/>
      <c r="AC705" s="21"/>
      <c r="AD705" s="208" t="s">
        <v>107</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FÉVRIER!U708</f>
        <v>0</v>
      </c>
      <c r="V708" s="636"/>
      <c r="W708" s="637"/>
      <c r="X708" s="21"/>
      <c r="Y708" s="208" t="s">
        <v>92</v>
      </c>
      <c r="Z708" s="633">
        <f>FÉVRIER!Z708</f>
        <v>0</v>
      </c>
      <c r="AA708" s="636"/>
      <c r="AB708" s="637"/>
      <c r="AC708" s="21"/>
      <c r="AD708" s="208" t="s">
        <v>96</v>
      </c>
      <c r="AE708" s="633">
        <f>FÉVRIER!AE708</f>
        <v>0</v>
      </c>
      <c r="AF708" s="636"/>
      <c r="AG708" s="637"/>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FÉVRIER!U709</f>
        <v>0</v>
      </c>
      <c r="V709" s="633"/>
      <c r="W709" s="634"/>
      <c r="X709" s="21"/>
      <c r="Y709" s="208" t="s">
        <v>79</v>
      </c>
      <c r="Z709" s="633">
        <f>FÉVRIER!Z709</f>
        <v>0</v>
      </c>
      <c r="AA709" s="636"/>
      <c r="AB709" s="637"/>
      <c r="AC709" s="21"/>
      <c r="AD709" s="208" t="s">
        <v>79</v>
      </c>
      <c r="AE709" s="633">
        <f>FÉVRIER!AE709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FÉVRIER!U710</f>
        <v>0</v>
      </c>
      <c r="V710" s="633"/>
      <c r="W710" s="634"/>
      <c r="X710" s="21"/>
      <c r="Y710" s="208" t="s">
        <v>50</v>
      </c>
      <c r="Z710" s="633">
        <f>FÉVRIER!Z710</f>
        <v>0</v>
      </c>
      <c r="AA710" s="636"/>
      <c r="AB710" s="637"/>
      <c r="AC710" s="21"/>
      <c r="AD710" s="208" t="s">
        <v>50</v>
      </c>
      <c r="AE710" s="633">
        <f>FÉVRIER!AE710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106</v>
      </c>
      <c r="U711" s="580">
        <f>FÉVRIER!U715</f>
        <v>0</v>
      </c>
      <c r="V711" s="580"/>
      <c r="W711" s="46"/>
      <c r="X711" s="21"/>
      <c r="Y711" s="208" t="s">
        <v>106</v>
      </c>
      <c r="Z711" s="580">
        <f>FÉVRIER!Z715</f>
        <v>0</v>
      </c>
      <c r="AA711" s="580"/>
      <c r="AB711" s="46"/>
      <c r="AC711" s="21"/>
      <c r="AD711" s="208" t="s">
        <v>106</v>
      </c>
      <c r="AE711" s="580">
        <f>FÉVRIER!AE715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107</v>
      </c>
      <c r="U715" s="580">
        <f>U711+U712+U713-U714</f>
        <v>0</v>
      </c>
      <c r="V715" s="580"/>
      <c r="W715" s="46"/>
      <c r="X715" s="21"/>
      <c r="Y715" s="208" t="s">
        <v>107</v>
      </c>
      <c r="Z715" s="580">
        <f>Z711+Z712+Z713-Z714</f>
        <v>0</v>
      </c>
      <c r="AA715" s="580"/>
      <c r="AB715" s="46"/>
      <c r="AC715" s="21"/>
      <c r="AD715" s="208" t="s">
        <v>107</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FÉVRIER!U718</f>
        <v>0</v>
      </c>
      <c r="V718" s="636"/>
      <c r="W718" s="637"/>
      <c r="X718" s="21"/>
      <c r="Y718" s="208" t="s">
        <v>93</v>
      </c>
      <c r="Z718" s="633">
        <f>FÉVRIER!Z718</f>
        <v>0</v>
      </c>
      <c r="AA718" s="636"/>
      <c r="AB718" s="637"/>
      <c r="AC718" s="21"/>
      <c r="AD718" s="208" t="s">
        <v>97</v>
      </c>
      <c r="AE718" s="633">
        <f>FÉVRIER!AE718</f>
        <v>0</v>
      </c>
      <c r="AF718" s="636"/>
      <c r="AG718" s="637"/>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FÉVRIER!U719</f>
        <v>0</v>
      </c>
      <c r="V719" s="633"/>
      <c r="W719" s="634"/>
      <c r="X719" s="21"/>
      <c r="Y719" s="208" t="s">
        <v>79</v>
      </c>
      <c r="Z719" s="633">
        <f>FÉVRIER!Z719</f>
        <v>0</v>
      </c>
      <c r="AA719" s="633"/>
      <c r="AB719" s="634"/>
      <c r="AC719" s="21"/>
      <c r="AD719" s="208" t="s">
        <v>79</v>
      </c>
      <c r="AE719" s="633">
        <f>FÉVRIER!AE719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FÉVRIER!U720</f>
        <v>0</v>
      </c>
      <c r="V720" s="633"/>
      <c r="W720" s="634"/>
      <c r="X720" s="21"/>
      <c r="Y720" s="208" t="s">
        <v>50</v>
      </c>
      <c r="Z720" s="633">
        <f>FÉVRIER!Z720</f>
        <v>0</v>
      </c>
      <c r="AA720" s="633"/>
      <c r="AB720" s="634"/>
      <c r="AC720" s="21"/>
      <c r="AD720" s="208" t="s">
        <v>50</v>
      </c>
      <c r="AE720" s="633">
        <f>FÉVRIER!AE720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106</v>
      </c>
      <c r="U721" s="580">
        <f>FÉVRIER!U725</f>
        <v>0</v>
      </c>
      <c r="V721" s="580"/>
      <c r="W721" s="46"/>
      <c r="X721" s="21"/>
      <c r="Y721" s="208" t="s">
        <v>106</v>
      </c>
      <c r="Z721" s="580">
        <f>FÉVRIER!Z725</f>
        <v>0</v>
      </c>
      <c r="AA721" s="580"/>
      <c r="AB721" s="46"/>
      <c r="AC721" s="21"/>
      <c r="AD721" s="208" t="s">
        <v>106</v>
      </c>
      <c r="AE721" s="580">
        <f>FÉVRIER!AE725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107</v>
      </c>
      <c r="U725" s="580">
        <f>U721+U722+U723-U724</f>
        <v>0</v>
      </c>
      <c r="V725" s="580"/>
      <c r="W725" s="46"/>
      <c r="X725" s="21"/>
      <c r="Y725" s="208" t="s">
        <v>107</v>
      </c>
      <c r="Z725" s="580">
        <f>Z721+Z722+Z723-Z724</f>
        <v>0</v>
      </c>
      <c r="AA725" s="580"/>
      <c r="AB725" s="46"/>
      <c r="AC725" s="21"/>
      <c r="AD725" s="208" t="s">
        <v>107</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FÉVRIER!K731</f>
        <v>0</v>
      </c>
      <c r="L731" s="639"/>
      <c r="M731" s="640"/>
      <c r="N731" s="21"/>
      <c r="O731" s="208" t="s">
        <v>102</v>
      </c>
      <c r="P731" s="641">
        <f>FÉVRIER!P731</f>
        <v>0</v>
      </c>
      <c r="Q731" s="639"/>
      <c r="R731" s="640"/>
      <c r="S731" s="424"/>
      <c r="T731" s="208" t="s">
        <v>307</v>
      </c>
      <c r="U731" s="641">
        <f>FÉVRIER!U731</f>
        <v>0</v>
      </c>
      <c r="V731" s="639"/>
      <c r="W731" s="640"/>
      <c r="X731" s="21"/>
      <c r="Y731" s="208" t="s">
        <v>311</v>
      </c>
      <c r="Z731" s="641">
        <f>FÉVRIER!Z731</f>
        <v>0</v>
      </c>
      <c r="AA731" s="639"/>
      <c r="AB731" s="640"/>
      <c r="AC731" s="21"/>
      <c r="AD731" s="208" t="s">
        <v>315</v>
      </c>
      <c r="AE731" s="641">
        <f>FÉVRIER!AE731</f>
        <v>0</v>
      </c>
      <c r="AF731" s="639"/>
      <c r="AG731" s="640"/>
      <c r="AH731" s="37"/>
      <c r="AI731" s="208" t="s">
        <v>306</v>
      </c>
      <c r="AJ731" s="643">
        <f>FÉVRIER!AJ731</f>
        <v>0</v>
      </c>
      <c r="AK731" s="644"/>
      <c r="AL731" s="21"/>
      <c r="AM731" s="21"/>
    </row>
    <row r="732" spans="1:40" ht="12.75" customHeight="1" x14ac:dyDescent="0.2">
      <c r="A732" s="21"/>
      <c r="B732" s="282"/>
      <c r="C732" s="289">
        <v>0</v>
      </c>
      <c r="D732" s="256"/>
      <c r="E732" s="289">
        <v>0</v>
      </c>
      <c r="F732" s="256"/>
      <c r="G732" s="285">
        <v>0</v>
      </c>
      <c r="H732" s="57"/>
      <c r="I732" s="219"/>
      <c r="J732" s="208" t="s">
        <v>79</v>
      </c>
      <c r="K732" s="641">
        <f>FÉVRIER!K732</f>
        <v>0</v>
      </c>
      <c r="L732" s="639"/>
      <c r="M732" s="640"/>
      <c r="N732" s="21"/>
      <c r="O732" s="208" t="s">
        <v>79</v>
      </c>
      <c r="P732" s="641">
        <f>FÉVRIER!P732</f>
        <v>0</v>
      </c>
      <c r="Q732" s="639"/>
      <c r="R732" s="640"/>
      <c r="S732" s="413"/>
      <c r="T732" s="208" t="s">
        <v>79</v>
      </c>
      <c r="U732" s="641">
        <f>FÉVRIER!U732</f>
        <v>0</v>
      </c>
      <c r="V732" s="639"/>
      <c r="W732" s="640"/>
      <c r="X732" s="21"/>
      <c r="Y732" s="208" t="s">
        <v>79</v>
      </c>
      <c r="Z732" s="641">
        <f>FÉVRIER!Z732</f>
        <v>0</v>
      </c>
      <c r="AA732" s="639"/>
      <c r="AB732" s="640"/>
      <c r="AC732" s="21"/>
      <c r="AD732" s="208" t="s">
        <v>79</v>
      </c>
      <c r="AE732" s="641">
        <f>FÉVRIER!AE732</f>
        <v>0</v>
      </c>
      <c r="AF732" s="639"/>
      <c r="AG732" s="640"/>
      <c r="AH732" s="37"/>
      <c r="AI732" s="208" t="s">
        <v>79</v>
      </c>
      <c r="AJ732" s="643">
        <f>FÉVRIER!AJ732</f>
        <v>0</v>
      </c>
      <c r="AK732" s="644"/>
      <c r="AL732" s="21"/>
      <c r="AM732" s="21"/>
    </row>
    <row r="733" spans="1:40" ht="12.75" customHeight="1" x14ac:dyDescent="0.2">
      <c r="A733" s="21"/>
      <c r="B733" s="282"/>
      <c r="C733" s="289">
        <v>0</v>
      </c>
      <c r="D733" s="256"/>
      <c r="E733" s="289">
        <v>0</v>
      </c>
      <c r="F733" s="256"/>
      <c r="G733" s="286">
        <v>0</v>
      </c>
      <c r="H733" s="57"/>
      <c r="I733" s="79"/>
      <c r="J733" s="208" t="s">
        <v>80</v>
      </c>
      <c r="K733" s="641">
        <f>FÉVRIER!K733</f>
        <v>0</v>
      </c>
      <c r="L733" s="639"/>
      <c r="M733" s="640"/>
      <c r="N733" s="21"/>
      <c r="O733" s="208" t="s">
        <v>80</v>
      </c>
      <c r="P733" s="641">
        <f>FÉVRIER!P733</f>
        <v>0</v>
      </c>
      <c r="Q733" s="639"/>
      <c r="R733" s="640"/>
      <c r="S733" s="412"/>
      <c r="T733" s="208" t="s">
        <v>80</v>
      </c>
      <c r="U733" s="641">
        <f>FÉVRIER!U733</f>
        <v>0</v>
      </c>
      <c r="V733" s="639"/>
      <c r="W733" s="640"/>
      <c r="X733" s="21"/>
      <c r="Y733" s="208" t="s">
        <v>80</v>
      </c>
      <c r="Z733" s="641">
        <f>FÉVRIER!Z733</f>
        <v>0</v>
      </c>
      <c r="AA733" s="639"/>
      <c r="AB733" s="640"/>
      <c r="AC733" s="21"/>
      <c r="AD733" s="208" t="s">
        <v>80</v>
      </c>
      <c r="AE733" s="641">
        <f>FÉVRIER!AE733</f>
        <v>0</v>
      </c>
      <c r="AF733" s="639"/>
      <c r="AG733" s="640"/>
      <c r="AH733" s="37"/>
      <c r="AI733" s="208" t="s">
        <v>80</v>
      </c>
      <c r="AJ733" s="643">
        <f>FÉVRIER!AJ733</f>
        <v>0</v>
      </c>
      <c r="AK733" s="644"/>
      <c r="AL733" s="21"/>
      <c r="AM733" s="21"/>
    </row>
    <row r="734" spans="1:40" ht="12.75" customHeight="1" x14ac:dyDescent="0.2">
      <c r="A734" s="21"/>
      <c r="B734" s="282"/>
      <c r="C734" s="289">
        <v>0</v>
      </c>
      <c r="D734" s="415"/>
      <c r="E734" s="289">
        <v>0</v>
      </c>
      <c r="F734" s="415"/>
      <c r="G734" s="286">
        <v>0</v>
      </c>
      <c r="H734" s="57"/>
      <c r="I734" s="79"/>
      <c r="J734" s="208" t="s">
        <v>106</v>
      </c>
      <c r="K734" s="642">
        <f>FÉVRIER!K738</f>
        <v>0</v>
      </c>
      <c r="L734" s="642"/>
      <c r="M734" s="425"/>
      <c r="N734" s="21"/>
      <c r="O734" s="208" t="s">
        <v>106</v>
      </c>
      <c r="P734" s="642">
        <f>FÉVRIER!P738</f>
        <v>0</v>
      </c>
      <c r="Q734" s="642"/>
      <c r="R734" s="425"/>
      <c r="S734" s="412"/>
      <c r="T734" s="208" t="s">
        <v>106</v>
      </c>
      <c r="U734" s="642">
        <f>FÉVRIER!U738</f>
        <v>0</v>
      </c>
      <c r="V734" s="642"/>
      <c r="W734" s="425"/>
      <c r="X734" s="21"/>
      <c r="Y734" s="208" t="s">
        <v>106</v>
      </c>
      <c r="Z734" s="642">
        <f>FÉVRIER!Z738</f>
        <v>0</v>
      </c>
      <c r="AA734" s="642"/>
      <c r="AB734" s="425"/>
      <c r="AD734" s="208" t="s">
        <v>106</v>
      </c>
      <c r="AE734" s="642">
        <f>FÉVRIER!AE738</f>
        <v>0</v>
      </c>
      <c r="AF734" s="642"/>
      <c r="AG734" s="425"/>
      <c r="AH734" s="21"/>
      <c r="AI734" s="208" t="s">
        <v>106</v>
      </c>
      <c r="AJ734" s="645">
        <f>FÉVRIER!AJ738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107</v>
      </c>
      <c r="K738" s="624">
        <f>K734+K735+K736-K737</f>
        <v>0</v>
      </c>
      <c r="L738" s="624"/>
      <c r="M738" s="45"/>
      <c r="N738" s="21"/>
      <c r="O738" s="208" t="s">
        <v>107</v>
      </c>
      <c r="P738" s="624">
        <f>P734+P735+P736-P737</f>
        <v>0</v>
      </c>
      <c r="Q738" s="624"/>
      <c r="R738" s="45"/>
      <c r="S738" s="412"/>
      <c r="T738" s="208" t="s">
        <v>85</v>
      </c>
      <c r="U738" s="624">
        <f>U734+U735+U736-U737</f>
        <v>0</v>
      </c>
      <c r="V738" s="624"/>
      <c r="W738" s="45"/>
      <c r="X738" s="21"/>
      <c r="Y738" s="208" t="s">
        <v>107</v>
      </c>
      <c r="Z738" s="624">
        <f>Z734+Z735+Z736-Z737</f>
        <v>0</v>
      </c>
      <c r="AA738" s="624"/>
      <c r="AB738" s="45"/>
      <c r="AD738" s="208" t="s">
        <v>107</v>
      </c>
      <c r="AE738" s="624">
        <f>AE734+AE735+AE736-AE737</f>
        <v>0</v>
      </c>
      <c r="AF738" s="624"/>
      <c r="AG738" s="45"/>
      <c r="AH738" s="21"/>
      <c r="AI738" s="208" t="s">
        <v>107</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FÉVRIER!K741</f>
        <v>0</v>
      </c>
      <c r="L741" s="639"/>
      <c r="M741" s="640"/>
      <c r="N741" s="21"/>
      <c r="O741" s="208" t="s">
        <v>103</v>
      </c>
      <c r="P741" s="641">
        <f>FÉVRIER!P741</f>
        <v>0</v>
      </c>
      <c r="Q741" s="639"/>
      <c r="R741" s="640"/>
      <c r="S741" s="424"/>
      <c r="T741" s="208" t="s">
        <v>308</v>
      </c>
      <c r="U741" s="641">
        <f>FÉVRIER!U741</f>
        <v>0</v>
      </c>
      <c r="V741" s="639"/>
      <c r="W741" s="640"/>
      <c r="X741" s="21"/>
      <c r="Y741" s="208" t="s">
        <v>312</v>
      </c>
      <c r="Z741" s="641">
        <f>FÉVRIER!Z741</f>
        <v>0</v>
      </c>
      <c r="AA741" s="639"/>
      <c r="AB741" s="640"/>
      <c r="AC741" s="21"/>
      <c r="AD741" s="208" t="s">
        <v>316</v>
      </c>
      <c r="AE741" s="641">
        <f>FÉVRIER!AE741</f>
        <v>0</v>
      </c>
      <c r="AF741" s="639"/>
      <c r="AG741" s="640"/>
      <c r="AH741" s="37"/>
      <c r="AI741" s="208" t="s">
        <v>305</v>
      </c>
      <c r="AJ741" s="643">
        <f>FÉVRIER!AJ741</f>
        <v>0</v>
      </c>
      <c r="AK741" s="644"/>
      <c r="AL741" s="21"/>
      <c r="AM741" s="21"/>
    </row>
    <row r="742" spans="1:39" ht="12.75" customHeight="1" x14ac:dyDescent="0.2">
      <c r="A742" s="21"/>
      <c r="B742" s="282"/>
      <c r="C742" s="289">
        <v>0</v>
      </c>
      <c r="D742" s="415"/>
      <c r="E742" s="289">
        <v>0</v>
      </c>
      <c r="F742" s="415"/>
      <c r="G742" s="286">
        <v>0</v>
      </c>
      <c r="H742" s="57"/>
      <c r="I742" s="80"/>
      <c r="J742" s="208" t="s">
        <v>79</v>
      </c>
      <c r="K742" s="641">
        <f>FÉVRIER!K742</f>
        <v>0</v>
      </c>
      <c r="L742" s="639"/>
      <c r="M742" s="640"/>
      <c r="N742" s="21"/>
      <c r="O742" s="208" t="s">
        <v>79</v>
      </c>
      <c r="P742" s="641">
        <f>FÉVRIER!P742</f>
        <v>0</v>
      </c>
      <c r="Q742" s="639"/>
      <c r="R742" s="640"/>
      <c r="S742" s="424"/>
      <c r="T742" s="208" t="s">
        <v>79</v>
      </c>
      <c r="U742" s="641">
        <f>FÉVRIER!U742</f>
        <v>0</v>
      </c>
      <c r="V742" s="639"/>
      <c r="W742" s="640"/>
      <c r="X742" s="21"/>
      <c r="Y742" s="208" t="s">
        <v>79</v>
      </c>
      <c r="Z742" s="641">
        <f>FÉVRIER!Z742</f>
        <v>0</v>
      </c>
      <c r="AA742" s="639"/>
      <c r="AB742" s="640"/>
      <c r="AC742" s="21"/>
      <c r="AD742" s="208" t="s">
        <v>79</v>
      </c>
      <c r="AE742" s="641">
        <f>FÉVRIER!AE742</f>
        <v>0</v>
      </c>
      <c r="AF742" s="639"/>
      <c r="AG742" s="640"/>
      <c r="AH742" s="37"/>
      <c r="AI742" s="208" t="s">
        <v>79</v>
      </c>
      <c r="AJ742" s="643">
        <f>FÉVRIER!AJ742</f>
        <v>0</v>
      </c>
      <c r="AK742" s="644"/>
      <c r="AL742" s="21"/>
      <c r="AM742" s="21"/>
    </row>
    <row r="743" spans="1:39" ht="12.75" customHeight="1" x14ac:dyDescent="0.2">
      <c r="A743" s="21"/>
      <c r="B743" s="282"/>
      <c r="C743" s="289">
        <v>0</v>
      </c>
      <c r="D743" s="415"/>
      <c r="E743" s="289">
        <v>0</v>
      </c>
      <c r="F743" s="415"/>
      <c r="G743" s="286">
        <v>0</v>
      </c>
      <c r="H743" s="57"/>
      <c r="I743" s="80"/>
      <c r="J743" s="208" t="s">
        <v>50</v>
      </c>
      <c r="K743" s="641">
        <f>FÉVRIER!K743</f>
        <v>0</v>
      </c>
      <c r="L743" s="639"/>
      <c r="M743" s="640"/>
      <c r="N743" s="21"/>
      <c r="O743" s="208" t="s">
        <v>50</v>
      </c>
      <c r="P743" s="641">
        <f>FÉVRIER!P743</f>
        <v>0</v>
      </c>
      <c r="Q743" s="639"/>
      <c r="R743" s="640"/>
      <c r="S743" s="424"/>
      <c r="T743" s="208" t="s">
        <v>50</v>
      </c>
      <c r="U743" s="641">
        <f>FÉVRIER!U743</f>
        <v>0</v>
      </c>
      <c r="V743" s="639"/>
      <c r="W743" s="640"/>
      <c r="X743" s="21"/>
      <c r="Y743" s="208" t="s">
        <v>50</v>
      </c>
      <c r="Z743" s="641">
        <f>FÉVRIER!Z743</f>
        <v>0</v>
      </c>
      <c r="AA743" s="639"/>
      <c r="AB743" s="640"/>
      <c r="AC743" s="21"/>
      <c r="AD743" s="208" t="s">
        <v>50</v>
      </c>
      <c r="AE743" s="641">
        <f>FÉVRIER!AE743</f>
        <v>0</v>
      </c>
      <c r="AF743" s="639"/>
      <c r="AG743" s="640"/>
      <c r="AH743" s="37"/>
      <c r="AI743" s="208" t="s">
        <v>50</v>
      </c>
      <c r="AJ743" s="643">
        <f>FÉVRIER!AJ743</f>
        <v>0</v>
      </c>
      <c r="AK743" s="644"/>
      <c r="AL743" s="21"/>
      <c r="AM743" s="21"/>
    </row>
    <row r="744" spans="1:39" ht="12.75" customHeight="1" x14ac:dyDescent="0.2">
      <c r="A744" s="21"/>
      <c r="B744" s="282"/>
      <c r="C744" s="289">
        <v>0</v>
      </c>
      <c r="D744" s="415"/>
      <c r="E744" s="289">
        <v>0</v>
      </c>
      <c r="F744" s="415"/>
      <c r="G744" s="286">
        <v>0</v>
      </c>
      <c r="H744" s="57"/>
      <c r="I744" s="80"/>
      <c r="J744" s="208" t="s">
        <v>106</v>
      </c>
      <c r="K744" s="642">
        <f>FÉVRIER!K748</f>
        <v>0</v>
      </c>
      <c r="L744" s="642"/>
      <c r="M744" s="425"/>
      <c r="N744" s="21"/>
      <c r="O744" s="208" t="s">
        <v>106</v>
      </c>
      <c r="P744" s="642">
        <f>FÉVRIER!P748</f>
        <v>0</v>
      </c>
      <c r="Q744" s="642"/>
      <c r="R744" s="425"/>
      <c r="S744" s="424"/>
      <c r="T744" s="208" t="s">
        <v>106</v>
      </c>
      <c r="U744" s="642">
        <f>FÉVRIER!U748</f>
        <v>0</v>
      </c>
      <c r="V744" s="642"/>
      <c r="W744" s="425"/>
      <c r="X744" s="21"/>
      <c r="Y744" s="208" t="s">
        <v>106</v>
      </c>
      <c r="Z744" s="642">
        <f>FÉVRIER!Z748</f>
        <v>0</v>
      </c>
      <c r="AA744" s="642"/>
      <c r="AB744" s="425"/>
      <c r="AD744" s="208" t="s">
        <v>106</v>
      </c>
      <c r="AE744" s="642">
        <f>FÉVRIER!AE748</f>
        <v>0</v>
      </c>
      <c r="AF744" s="642"/>
      <c r="AG744" s="425"/>
      <c r="AH744" s="21"/>
      <c r="AI744" s="208" t="s">
        <v>106</v>
      </c>
      <c r="AJ744" s="645">
        <f>FÉVRIER!AJ748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107</v>
      </c>
      <c r="K748" s="624">
        <f>K744+K745+K746-K747</f>
        <v>0</v>
      </c>
      <c r="L748" s="624"/>
      <c r="M748" s="45"/>
      <c r="N748" s="21"/>
      <c r="O748" s="208" t="s">
        <v>107</v>
      </c>
      <c r="P748" s="624">
        <f>P744+P745+P746-P747</f>
        <v>0</v>
      </c>
      <c r="Q748" s="624"/>
      <c r="R748" s="45"/>
      <c r="S748" s="426"/>
      <c r="T748" s="208" t="s">
        <v>107</v>
      </c>
      <c r="U748" s="624">
        <f>U744+U745+U746-U747</f>
        <v>0</v>
      </c>
      <c r="V748" s="624"/>
      <c r="W748" s="45"/>
      <c r="X748" s="21"/>
      <c r="Y748" s="208" t="s">
        <v>107</v>
      </c>
      <c r="Z748" s="624">
        <f>Z744+Z745+Z746-Z747</f>
        <v>0</v>
      </c>
      <c r="AA748" s="624"/>
      <c r="AB748" s="45"/>
      <c r="AD748" s="208" t="s">
        <v>107</v>
      </c>
      <c r="AE748" s="624">
        <f>AE744+AE745+AE746-AE747</f>
        <v>0</v>
      </c>
      <c r="AF748" s="624"/>
      <c r="AG748" s="45"/>
      <c r="AH748" s="21"/>
      <c r="AI748" s="208" t="s">
        <v>107</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FÉVRIER!K751</f>
        <v>0</v>
      </c>
      <c r="L751" s="639"/>
      <c r="M751" s="640"/>
      <c r="N751" s="21"/>
      <c r="O751" s="208" t="s">
        <v>104</v>
      </c>
      <c r="P751" s="641">
        <f>FÉVRIER!P751</f>
        <v>0</v>
      </c>
      <c r="Q751" s="639"/>
      <c r="R751" s="640"/>
      <c r="S751" s="426"/>
      <c r="T751" s="208" t="s">
        <v>309</v>
      </c>
      <c r="U751" s="641">
        <f>FÉVRIER!U751</f>
        <v>0</v>
      </c>
      <c r="V751" s="639"/>
      <c r="W751" s="640"/>
      <c r="X751" s="21"/>
      <c r="Y751" s="208" t="s">
        <v>313</v>
      </c>
      <c r="Z751" s="641">
        <f>FÉVRIER!Z751</f>
        <v>0</v>
      </c>
      <c r="AA751" s="639"/>
      <c r="AB751" s="640"/>
      <c r="AC751" s="21"/>
      <c r="AD751" s="208" t="s">
        <v>302</v>
      </c>
      <c r="AE751" s="641">
        <f>FÉVRIER!AE751</f>
        <v>0</v>
      </c>
      <c r="AF751" s="639"/>
      <c r="AG751" s="640"/>
      <c r="AH751" s="37"/>
      <c r="AI751" s="208" t="s">
        <v>304</v>
      </c>
      <c r="AJ751" s="643">
        <f>FÉVRIER!AJ751</f>
        <v>0</v>
      </c>
      <c r="AK751" s="644"/>
      <c r="AL751" s="21"/>
      <c r="AM751" s="21"/>
    </row>
    <row r="752" spans="1:39" ht="12.75" customHeight="1" x14ac:dyDescent="0.2">
      <c r="A752" s="21"/>
      <c r="B752" s="282"/>
      <c r="C752" s="289">
        <v>0</v>
      </c>
      <c r="D752" s="415"/>
      <c r="E752" s="289">
        <v>0</v>
      </c>
      <c r="F752" s="415"/>
      <c r="G752" s="286">
        <v>0</v>
      </c>
      <c r="H752" s="57"/>
      <c r="I752" s="83"/>
      <c r="J752" s="208" t="s">
        <v>79</v>
      </c>
      <c r="K752" s="641">
        <f>FÉVRIER!K752</f>
        <v>0</v>
      </c>
      <c r="L752" s="639"/>
      <c r="M752" s="640"/>
      <c r="N752" s="21"/>
      <c r="O752" s="208" t="s">
        <v>79</v>
      </c>
      <c r="P752" s="641">
        <f>FÉVRIER!P752</f>
        <v>0</v>
      </c>
      <c r="Q752" s="639"/>
      <c r="R752" s="640"/>
      <c r="S752" s="426"/>
      <c r="T752" s="208" t="s">
        <v>79</v>
      </c>
      <c r="U752" s="641">
        <f>FÉVRIER!U752</f>
        <v>0</v>
      </c>
      <c r="V752" s="639"/>
      <c r="W752" s="640"/>
      <c r="X752" s="21"/>
      <c r="Y752" s="208" t="s">
        <v>79</v>
      </c>
      <c r="Z752" s="641">
        <f>FÉVRIER!Z752</f>
        <v>0</v>
      </c>
      <c r="AA752" s="639"/>
      <c r="AB752" s="640"/>
      <c r="AC752" s="21"/>
      <c r="AD752" s="208" t="s">
        <v>79</v>
      </c>
      <c r="AE752" s="641">
        <f>FÉVRIER!AE752</f>
        <v>0</v>
      </c>
      <c r="AF752" s="639"/>
      <c r="AG752" s="640"/>
      <c r="AH752" s="37"/>
      <c r="AI752" s="208" t="s">
        <v>79</v>
      </c>
      <c r="AJ752" s="643">
        <f>FÉVRIER!AJ752</f>
        <v>0</v>
      </c>
      <c r="AK752" s="644"/>
      <c r="AL752" s="21"/>
      <c r="AM752" s="21"/>
    </row>
    <row r="753" spans="1:39" ht="12.75" customHeight="1" x14ac:dyDescent="0.2">
      <c r="A753" s="21"/>
      <c r="B753" s="282"/>
      <c r="C753" s="289">
        <v>0</v>
      </c>
      <c r="D753" s="415"/>
      <c r="E753" s="289">
        <v>0</v>
      </c>
      <c r="F753" s="415"/>
      <c r="G753" s="286">
        <v>0</v>
      </c>
      <c r="H753" s="57"/>
      <c r="I753" s="83"/>
      <c r="J753" s="208" t="s">
        <v>50</v>
      </c>
      <c r="K753" s="641">
        <f>FÉVRIER!K753</f>
        <v>0</v>
      </c>
      <c r="L753" s="639"/>
      <c r="M753" s="640"/>
      <c r="N753" s="21"/>
      <c r="O753" s="208" t="s">
        <v>50</v>
      </c>
      <c r="P753" s="641">
        <f>FÉVRIER!P753</f>
        <v>0</v>
      </c>
      <c r="Q753" s="639"/>
      <c r="R753" s="640"/>
      <c r="S753" s="426"/>
      <c r="T753" s="208" t="s">
        <v>50</v>
      </c>
      <c r="U753" s="641">
        <f>FÉVRIER!U753</f>
        <v>0</v>
      </c>
      <c r="V753" s="639"/>
      <c r="W753" s="640"/>
      <c r="X753" s="21"/>
      <c r="Y753" s="208" t="s">
        <v>50</v>
      </c>
      <c r="Z753" s="641">
        <f>FÉVRIER!Z753</f>
        <v>0</v>
      </c>
      <c r="AA753" s="639"/>
      <c r="AB753" s="640"/>
      <c r="AC753" s="21"/>
      <c r="AD753" s="208" t="s">
        <v>50</v>
      </c>
      <c r="AE753" s="641">
        <f>FÉVRIER!AE753</f>
        <v>0</v>
      </c>
      <c r="AF753" s="639"/>
      <c r="AG753" s="640"/>
      <c r="AH753" s="37"/>
      <c r="AI753" s="208" t="s">
        <v>50</v>
      </c>
      <c r="AJ753" s="643">
        <f>FÉVRIER!AJ753</f>
        <v>0</v>
      </c>
      <c r="AK753" s="644"/>
      <c r="AL753" s="21"/>
      <c r="AM753" s="21"/>
    </row>
    <row r="754" spans="1:39" ht="12.75" customHeight="1" x14ac:dyDescent="0.2">
      <c r="A754" s="21"/>
      <c r="B754" s="282"/>
      <c r="C754" s="289">
        <v>0</v>
      </c>
      <c r="D754" s="415"/>
      <c r="E754" s="289">
        <v>0</v>
      </c>
      <c r="F754" s="415"/>
      <c r="G754" s="286">
        <v>0</v>
      </c>
      <c r="H754" s="57"/>
      <c r="I754" s="83"/>
      <c r="J754" s="208" t="s">
        <v>106</v>
      </c>
      <c r="K754" s="642">
        <f>FÉVRIER!K758</f>
        <v>0</v>
      </c>
      <c r="L754" s="642"/>
      <c r="M754" s="425"/>
      <c r="N754" s="21"/>
      <c r="O754" s="208" t="s">
        <v>106</v>
      </c>
      <c r="P754" s="642">
        <f>FÉVRIER!P758</f>
        <v>0</v>
      </c>
      <c r="Q754" s="642"/>
      <c r="R754" s="425"/>
      <c r="S754" s="426"/>
      <c r="T754" s="208" t="s">
        <v>106</v>
      </c>
      <c r="U754" s="642">
        <f>FÉVRIER!U758</f>
        <v>0</v>
      </c>
      <c r="V754" s="642"/>
      <c r="W754" s="425"/>
      <c r="X754" s="21"/>
      <c r="Y754" s="208" t="s">
        <v>106</v>
      </c>
      <c r="Z754" s="642">
        <f>FÉVRIER!Z758</f>
        <v>0</v>
      </c>
      <c r="AA754" s="642"/>
      <c r="AB754" s="425"/>
      <c r="AD754" s="208" t="s">
        <v>106</v>
      </c>
      <c r="AE754" s="642">
        <f>FÉVRIER!AE758</f>
        <v>0</v>
      </c>
      <c r="AF754" s="642"/>
      <c r="AG754" s="425"/>
      <c r="AH754" s="21"/>
      <c r="AI754" s="208" t="s">
        <v>106</v>
      </c>
      <c r="AJ754" s="645">
        <f>FÉVRIER!AJ758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107</v>
      </c>
      <c r="K758" s="624">
        <f>K754+K755+K756-K757</f>
        <v>0</v>
      </c>
      <c r="L758" s="624"/>
      <c r="M758" s="45"/>
      <c r="N758" s="21"/>
      <c r="O758" s="208" t="s">
        <v>107</v>
      </c>
      <c r="P758" s="624">
        <f>P754+P755+P756-P757</f>
        <v>0</v>
      </c>
      <c r="Q758" s="624"/>
      <c r="R758" s="45"/>
      <c r="S758" s="426"/>
      <c r="T758" s="208" t="s">
        <v>107</v>
      </c>
      <c r="U758" s="624">
        <f>U754+U755+U756-U757</f>
        <v>0</v>
      </c>
      <c r="V758" s="624"/>
      <c r="W758" s="45"/>
      <c r="X758" s="21"/>
      <c r="Y758" s="208" t="s">
        <v>107</v>
      </c>
      <c r="Z758" s="624">
        <f>Z754+Z755+Z756-Z757</f>
        <v>0</v>
      </c>
      <c r="AA758" s="624"/>
      <c r="AB758" s="45"/>
      <c r="AD758" s="208" t="s">
        <v>107</v>
      </c>
      <c r="AE758" s="624">
        <f>AE754+AE755+AE756-AE757</f>
        <v>0</v>
      </c>
      <c r="AF758" s="624"/>
      <c r="AG758" s="45"/>
      <c r="AH758" s="21"/>
      <c r="AI758" s="208" t="s">
        <v>107</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FÉVRIER!K761</f>
        <v>0</v>
      </c>
      <c r="L761" s="639"/>
      <c r="M761" s="640"/>
      <c r="N761" s="21"/>
      <c r="O761" s="208" t="s">
        <v>105</v>
      </c>
      <c r="P761" s="641">
        <f>FÉVRIER!P761</f>
        <v>0</v>
      </c>
      <c r="Q761" s="639"/>
      <c r="R761" s="640"/>
      <c r="S761" s="426"/>
      <c r="T761" s="208" t="s">
        <v>310</v>
      </c>
      <c r="U761" s="641">
        <f>FÉVRIER!U761</f>
        <v>0</v>
      </c>
      <c r="V761" s="639"/>
      <c r="W761" s="640"/>
      <c r="X761" s="21"/>
      <c r="Y761" s="208" t="s">
        <v>314</v>
      </c>
      <c r="Z761" s="641">
        <f>FÉVRIER!Z761</f>
        <v>0</v>
      </c>
      <c r="AA761" s="639"/>
      <c r="AB761" s="640"/>
      <c r="AC761" s="21"/>
      <c r="AD761" s="208" t="s">
        <v>317</v>
      </c>
      <c r="AE761" s="641">
        <f>FÉVRIER!AE761</f>
        <v>0</v>
      </c>
      <c r="AF761" s="639"/>
      <c r="AG761" s="640"/>
      <c r="AH761" s="37"/>
      <c r="AI761" s="208" t="s">
        <v>303</v>
      </c>
      <c r="AJ761" s="643">
        <f>FÉVRIER!AJ761</f>
        <v>0</v>
      </c>
      <c r="AK761" s="644"/>
      <c r="AL761" s="21"/>
      <c r="AM761" s="21"/>
    </row>
    <row r="762" spans="1:39" ht="12.75" customHeight="1" x14ac:dyDescent="0.2">
      <c r="A762" s="21"/>
      <c r="B762" s="282"/>
      <c r="C762" s="289">
        <v>0</v>
      </c>
      <c r="D762" s="415"/>
      <c r="E762" s="289">
        <v>0</v>
      </c>
      <c r="F762" s="415"/>
      <c r="G762" s="286">
        <v>0</v>
      </c>
      <c r="H762" s="57"/>
      <c r="I762" s="83"/>
      <c r="J762" s="208" t="s">
        <v>79</v>
      </c>
      <c r="K762" s="641">
        <f>FÉVRIER!K762</f>
        <v>0</v>
      </c>
      <c r="L762" s="639"/>
      <c r="M762" s="640"/>
      <c r="N762" s="21"/>
      <c r="O762" s="208" t="s">
        <v>79</v>
      </c>
      <c r="P762" s="641">
        <f>FÉVRIER!P762</f>
        <v>0</v>
      </c>
      <c r="Q762" s="639"/>
      <c r="R762" s="640"/>
      <c r="S762" s="426"/>
      <c r="T762" s="208" t="s">
        <v>79</v>
      </c>
      <c r="U762" s="641">
        <f>FÉVRIER!U762</f>
        <v>0</v>
      </c>
      <c r="V762" s="639"/>
      <c r="W762" s="640"/>
      <c r="X762" s="21"/>
      <c r="Y762" s="208" t="s">
        <v>79</v>
      </c>
      <c r="Z762" s="641">
        <f>FÉVRIER!Z762</f>
        <v>0</v>
      </c>
      <c r="AA762" s="639"/>
      <c r="AB762" s="640"/>
      <c r="AC762" s="21"/>
      <c r="AD762" s="208" t="s">
        <v>79</v>
      </c>
      <c r="AE762" s="641">
        <f>FÉVRIER!AE762</f>
        <v>0</v>
      </c>
      <c r="AF762" s="639"/>
      <c r="AG762" s="640"/>
      <c r="AH762" s="37"/>
      <c r="AI762" s="208" t="s">
        <v>79</v>
      </c>
      <c r="AJ762" s="643">
        <f>FÉVRIER!AJ762</f>
        <v>0</v>
      </c>
      <c r="AK762" s="644"/>
      <c r="AL762" s="21"/>
      <c r="AM762" s="21"/>
    </row>
    <row r="763" spans="1:39" ht="12.75" customHeight="1" x14ac:dyDescent="0.2">
      <c r="A763" s="21"/>
      <c r="B763" s="282"/>
      <c r="C763" s="289">
        <v>0</v>
      </c>
      <c r="D763" s="415"/>
      <c r="E763" s="289">
        <v>0</v>
      </c>
      <c r="F763" s="415"/>
      <c r="G763" s="286">
        <v>0</v>
      </c>
      <c r="H763" s="57"/>
      <c r="I763" s="83"/>
      <c r="J763" s="208" t="s">
        <v>50</v>
      </c>
      <c r="K763" s="641">
        <f>FÉVRIER!K763</f>
        <v>0</v>
      </c>
      <c r="L763" s="639"/>
      <c r="M763" s="640"/>
      <c r="N763" s="21"/>
      <c r="O763" s="208" t="s">
        <v>50</v>
      </c>
      <c r="P763" s="641">
        <f>FÉVRIER!P763</f>
        <v>0</v>
      </c>
      <c r="Q763" s="639"/>
      <c r="R763" s="640"/>
      <c r="S763" s="424"/>
      <c r="T763" s="208" t="s">
        <v>50</v>
      </c>
      <c r="U763" s="641">
        <f>FÉVRIER!U763</f>
        <v>0</v>
      </c>
      <c r="V763" s="639"/>
      <c r="W763" s="640"/>
      <c r="X763" s="21"/>
      <c r="Y763" s="208" t="s">
        <v>50</v>
      </c>
      <c r="Z763" s="641">
        <f>FÉVRIER!Z763</f>
        <v>0</v>
      </c>
      <c r="AA763" s="639"/>
      <c r="AB763" s="640"/>
      <c r="AC763" s="21"/>
      <c r="AD763" s="208" t="s">
        <v>50</v>
      </c>
      <c r="AE763" s="641">
        <f>FÉVRIER!AE763</f>
        <v>0</v>
      </c>
      <c r="AF763" s="639"/>
      <c r="AG763" s="640"/>
      <c r="AH763" s="37"/>
      <c r="AI763" s="208" t="s">
        <v>50</v>
      </c>
      <c r="AJ763" s="643">
        <f>FÉVRIER!AJ763</f>
        <v>0</v>
      </c>
      <c r="AK763" s="644"/>
      <c r="AL763" s="21"/>
      <c r="AM763" s="21"/>
    </row>
    <row r="764" spans="1:39" ht="12.75" customHeight="1" x14ac:dyDescent="0.2">
      <c r="A764" s="21"/>
      <c r="B764" s="282"/>
      <c r="C764" s="289">
        <v>0</v>
      </c>
      <c r="D764" s="415"/>
      <c r="E764" s="289">
        <v>0</v>
      </c>
      <c r="F764" s="415"/>
      <c r="G764" s="286">
        <v>0</v>
      </c>
      <c r="H764" s="57"/>
      <c r="I764" s="83"/>
      <c r="J764" s="208" t="s">
        <v>106</v>
      </c>
      <c r="K764" s="624">
        <f>FÉVRIER!K768</f>
        <v>0</v>
      </c>
      <c r="L764" s="624"/>
      <c r="M764" s="425"/>
      <c r="N764" s="21"/>
      <c r="O764" s="208" t="s">
        <v>106</v>
      </c>
      <c r="P764" s="642">
        <f>FÉVRIER!P768</f>
        <v>0</v>
      </c>
      <c r="Q764" s="642"/>
      <c r="R764" s="425"/>
      <c r="S764" s="413"/>
      <c r="T764" s="208" t="s">
        <v>106</v>
      </c>
      <c r="U764" s="642">
        <f>FÉVRIER!U768</f>
        <v>0</v>
      </c>
      <c r="V764" s="642"/>
      <c r="W764" s="425"/>
      <c r="X764" s="21"/>
      <c r="Y764" s="208" t="s">
        <v>106</v>
      </c>
      <c r="Z764" s="642">
        <f>FÉVRIER!Z768</f>
        <v>0</v>
      </c>
      <c r="AA764" s="642"/>
      <c r="AB764" s="425"/>
      <c r="AD764" s="208" t="s">
        <v>106</v>
      </c>
      <c r="AE764" s="642">
        <f>FÉVRIER!AE768</f>
        <v>0</v>
      </c>
      <c r="AF764" s="642"/>
      <c r="AG764" s="425"/>
      <c r="AH764" s="21"/>
      <c r="AI764" s="208" t="s">
        <v>106</v>
      </c>
      <c r="AJ764" s="645">
        <f>FÉVRIER!AJ768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107</v>
      </c>
      <c r="K768" s="624">
        <f>K764+K765+K766-K767</f>
        <v>0</v>
      </c>
      <c r="L768" s="624"/>
      <c r="M768" s="45"/>
      <c r="N768" s="21"/>
      <c r="O768" s="208" t="s">
        <v>107</v>
      </c>
      <c r="P768" s="624">
        <f>P764+P765+P766-P767</f>
        <v>0</v>
      </c>
      <c r="Q768" s="624"/>
      <c r="R768" s="45"/>
      <c r="S768" s="412"/>
      <c r="T768" s="208" t="s">
        <v>107</v>
      </c>
      <c r="U768" s="624">
        <f>U764+U765+U766-U767</f>
        <v>0</v>
      </c>
      <c r="V768" s="624"/>
      <c r="W768" s="45"/>
      <c r="X768" s="21"/>
      <c r="Y768" s="208" t="s">
        <v>107</v>
      </c>
      <c r="Z768" s="624">
        <f>Z764+Z765+Z766-Z767</f>
        <v>0</v>
      </c>
      <c r="AA768" s="624"/>
      <c r="AB768" s="45"/>
      <c r="AD768" s="208" t="s">
        <v>107</v>
      </c>
      <c r="AE768" s="624">
        <f>AE764+AE765+AE766-AE767</f>
        <v>0</v>
      </c>
      <c r="AF768" s="624"/>
      <c r="AG768" s="45"/>
      <c r="AH768" s="21"/>
      <c r="AI768" s="208" t="s">
        <v>107</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FZ0qMBaNjAorsBAb/o9qPHusuPRTb3B+lIA55s0K98lQwGEHZnjWbpV5D9SFUXJJbcNyp9dxfAkWEPT11HoMBw==" saltValue="6Wh75AG5WeFhdoWFwhUhBA==" spinCount="100000" sheet="1" objects="1" scenarios="1" formatColumns="0" formatRows="0"/>
  <protectedRanges>
    <protectedRange sqref="D11" name="Plage1"/>
    <protectedRange sqref="I10" name="Plage1_1"/>
  </protectedRanges>
  <mergeCells count="827">
    <mergeCell ref="U766:V766"/>
    <mergeCell ref="Z766:AA766"/>
    <mergeCell ref="AE766:AF766"/>
    <mergeCell ref="AJ766:AK766"/>
    <mergeCell ref="U767:V767"/>
    <mergeCell ref="Z767:AA767"/>
    <mergeCell ref="AE767:AF767"/>
    <mergeCell ref="AJ767:AK76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 ref="Z755:AA755"/>
    <mergeCell ref="AE755:AF755"/>
    <mergeCell ref="AJ755:AK755"/>
    <mergeCell ref="U756:V756"/>
    <mergeCell ref="Z756:AA756"/>
    <mergeCell ref="AE756:AF756"/>
    <mergeCell ref="AJ756:AK756"/>
    <mergeCell ref="U757:V757"/>
    <mergeCell ref="Z757:AA757"/>
    <mergeCell ref="AE757:AF757"/>
    <mergeCell ref="AJ757:AK757"/>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1:W741"/>
    <mergeCell ref="Z741:AB741"/>
    <mergeCell ref="AE741:AG741"/>
    <mergeCell ref="AJ741:AK741"/>
    <mergeCell ref="U742:W742"/>
    <mergeCell ref="Z742:AB742"/>
    <mergeCell ref="AE742:AG742"/>
    <mergeCell ref="AJ742:AK742"/>
    <mergeCell ref="U743:W743"/>
    <mergeCell ref="Z743:AB743"/>
    <mergeCell ref="AE743:AG743"/>
    <mergeCell ref="AJ743:AK743"/>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AD730:AG730"/>
    <mergeCell ref="AI730:AK730"/>
    <mergeCell ref="U731:W731"/>
    <mergeCell ref="Z731:AB731"/>
    <mergeCell ref="AE731:AG731"/>
    <mergeCell ref="AJ731:AK731"/>
    <mergeCell ref="U732:W732"/>
    <mergeCell ref="Z732:AB732"/>
    <mergeCell ref="AE732:AG732"/>
    <mergeCell ref="AJ732:AK732"/>
    <mergeCell ref="T730:W730"/>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K752:M752"/>
    <mergeCell ref="P752:R752"/>
    <mergeCell ref="K753:M753"/>
    <mergeCell ref="P753:R753"/>
    <mergeCell ref="K754:L754"/>
    <mergeCell ref="P754:Q754"/>
    <mergeCell ref="K755:L755"/>
    <mergeCell ref="P755:Q755"/>
    <mergeCell ref="K756:L756"/>
    <mergeCell ref="P756:Q756"/>
    <mergeCell ref="K745:L745"/>
    <mergeCell ref="P745:Q745"/>
    <mergeCell ref="K746:L746"/>
    <mergeCell ref="P746:Q746"/>
    <mergeCell ref="K747:L747"/>
    <mergeCell ref="P747:Q747"/>
    <mergeCell ref="K748:L748"/>
    <mergeCell ref="P748:Q748"/>
    <mergeCell ref="K751:M751"/>
    <mergeCell ref="P751:R751"/>
    <mergeCell ref="K738:L738"/>
    <mergeCell ref="P738:Q738"/>
    <mergeCell ref="K741:M741"/>
    <mergeCell ref="P741:R741"/>
    <mergeCell ref="K742:M742"/>
    <mergeCell ref="P742:R742"/>
    <mergeCell ref="K743:M743"/>
    <mergeCell ref="P743:R743"/>
    <mergeCell ref="K744:L744"/>
    <mergeCell ref="P744:Q744"/>
    <mergeCell ref="K733:M733"/>
    <mergeCell ref="P733:R733"/>
    <mergeCell ref="K734:L734"/>
    <mergeCell ref="P734:Q734"/>
    <mergeCell ref="K735:L735"/>
    <mergeCell ref="P735:Q735"/>
    <mergeCell ref="K736:L736"/>
    <mergeCell ref="P736:Q736"/>
    <mergeCell ref="K737:L737"/>
    <mergeCell ref="P737:Q737"/>
    <mergeCell ref="AE710:AG710"/>
    <mergeCell ref="AE709:AG709"/>
    <mergeCell ref="B730:G730"/>
    <mergeCell ref="O730:R730"/>
    <mergeCell ref="K731:M731"/>
    <mergeCell ref="P731:R731"/>
    <mergeCell ref="K732:M732"/>
    <mergeCell ref="P732:R732"/>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725:V725"/>
    <mergeCell ref="Z725:AA725"/>
    <mergeCell ref="Y730:AB730"/>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U723:V723"/>
    <mergeCell ref="Z723:AA723"/>
    <mergeCell ref="U724:V724"/>
    <mergeCell ref="Z724:AA724"/>
    <mergeCell ref="U721:V721"/>
    <mergeCell ref="Z721:AA721"/>
    <mergeCell ref="U722:V722"/>
    <mergeCell ref="Z722:AA722"/>
    <mergeCell ref="U715:V715"/>
    <mergeCell ref="Z715:AA715"/>
    <mergeCell ref="U718:W718"/>
    <mergeCell ref="Z718:AB718"/>
    <mergeCell ref="U713:V713"/>
    <mergeCell ref="Z713:AA713"/>
    <mergeCell ref="U714:V714"/>
    <mergeCell ref="Z714:AA714"/>
    <mergeCell ref="U720:W720"/>
    <mergeCell ref="U719:W719"/>
    <mergeCell ref="Z720:AB720"/>
    <mergeCell ref="Z719:AB719"/>
    <mergeCell ref="U711:V711"/>
    <mergeCell ref="Z711:AA711"/>
    <mergeCell ref="U712:V712"/>
    <mergeCell ref="Z712:AA712"/>
    <mergeCell ref="U705:V705"/>
    <mergeCell ref="Z705:AA705"/>
    <mergeCell ref="U708:W708"/>
    <mergeCell ref="Z708:AB708"/>
    <mergeCell ref="Z710:AB710"/>
    <mergeCell ref="Z709:AB709"/>
    <mergeCell ref="U710:W710"/>
    <mergeCell ref="U709:W709"/>
    <mergeCell ref="U703:V703"/>
    <mergeCell ref="Z703:AA703"/>
    <mergeCell ref="U704:V704"/>
    <mergeCell ref="Z704:AA704"/>
    <mergeCell ref="K702:N702"/>
    <mergeCell ref="O702:P702"/>
    <mergeCell ref="U702:V702"/>
    <mergeCell ref="Z702:AA702"/>
    <mergeCell ref="K701:N701"/>
    <mergeCell ref="O701:P701"/>
    <mergeCell ref="U701:V701"/>
    <mergeCell ref="Z701:AA701"/>
    <mergeCell ref="K700:N700"/>
    <mergeCell ref="O700:P700"/>
    <mergeCell ref="K699:N699"/>
    <mergeCell ref="O699:P699"/>
    <mergeCell ref="K697:N697"/>
    <mergeCell ref="O697:P697"/>
    <mergeCell ref="U698:W698"/>
    <mergeCell ref="Z698:AB698"/>
    <mergeCell ref="U700:W700"/>
    <mergeCell ref="U699:W699"/>
    <mergeCell ref="Z700:AB700"/>
    <mergeCell ref="Z699:AB699"/>
    <mergeCell ref="K698:N698"/>
    <mergeCell ref="O698:P698"/>
    <mergeCell ref="K695:N695"/>
    <mergeCell ref="O695:P695"/>
    <mergeCell ref="K696:N696"/>
    <mergeCell ref="O696:P696"/>
    <mergeCell ref="K694:N694"/>
    <mergeCell ref="O694:P694"/>
    <mergeCell ref="U695:V695"/>
    <mergeCell ref="Z695:AA695"/>
    <mergeCell ref="K693:N693"/>
    <mergeCell ref="O693:P693"/>
    <mergeCell ref="U694:V694"/>
    <mergeCell ref="Z694:AA694"/>
    <mergeCell ref="K692:N692"/>
    <mergeCell ref="O692:P692"/>
    <mergeCell ref="U693:V693"/>
    <mergeCell ref="Z693:AA693"/>
    <mergeCell ref="K691:N691"/>
    <mergeCell ref="O691:P691"/>
    <mergeCell ref="U692:V692"/>
    <mergeCell ref="Z692:AA692"/>
    <mergeCell ref="U691:V691"/>
    <mergeCell ref="Z691:AA691"/>
    <mergeCell ref="K690:N690"/>
    <mergeCell ref="O690:P690"/>
    <mergeCell ref="K689:N689"/>
    <mergeCell ref="O689:P689"/>
    <mergeCell ref="Y687:AB687"/>
    <mergeCell ref="K688:N688"/>
    <mergeCell ref="O688:P688"/>
    <mergeCell ref="U688:W688"/>
    <mergeCell ref="Z688:AB688"/>
    <mergeCell ref="Z690:AB690"/>
    <mergeCell ref="Z689:AB689"/>
    <mergeCell ref="U690:W690"/>
    <mergeCell ref="U689:W689"/>
    <mergeCell ref="T687:W687"/>
    <mergeCell ref="B687:G687"/>
    <mergeCell ref="K687:N687"/>
    <mergeCell ref="O687:P687"/>
    <mergeCell ref="J375:K375"/>
    <mergeCell ref="U378:Y378"/>
    <mergeCell ref="G415:I415"/>
    <mergeCell ref="J420:K420"/>
    <mergeCell ref="G460:I460"/>
    <mergeCell ref="J465:K465"/>
    <mergeCell ref="U468:Y468"/>
    <mergeCell ref="G505:I505"/>
    <mergeCell ref="J510:K510"/>
    <mergeCell ref="U513:Y513"/>
    <mergeCell ref="G550:I550"/>
    <mergeCell ref="J555:K555"/>
    <mergeCell ref="U558:Y558"/>
    <mergeCell ref="G595:I595"/>
    <mergeCell ref="J600:K600"/>
    <mergeCell ref="U603:Y603"/>
    <mergeCell ref="G640:I640"/>
    <mergeCell ref="J645:K645"/>
    <mergeCell ref="U648:Y648"/>
    <mergeCell ref="B423:B425"/>
    <mergeCell ref="C423:C425"/>
    <mergeCell ref="G370:I370"/>
    <mergeCell ref="U243:Y243"/>
    <mergeCell ref="G280:I280"/>
    <mergeCell ref="J285:K285"/>
    <mergeCell ref="U288:Y288"/>
    <mergeCell ref="J195:K195"/>
    <mergeCell ref="U198:Y198"/>
    <mergeCell ref="G235:I235"/>
    <mergeCell ref="J240:K24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Q333:Q335"/>
    <mergeCell ref="G190:I190"/>
    <mergeCell ref="J105:K105"/>
    <mergeCell ref="U108:Y108"/>
    <mergeCell ref="J15:K15"/>
    <mergeCell ref="U18:Y18"/>
    <mergeCell ref="G55:I55"/>
    <mergeCell ref="J60:K60"/>
    <mergeCell ref="G325:I325"/>
    <mergeCell ref="J330:K330"/>
    <mergeCell ref="L63:L65"/>
    <mergeCell ref="M63:M65"/>
    <mergeCell ref="N63:N65"/>
    <mergeCell ref="O63:O65"/>
    <mergeCell ref="P63:P65"/>
    <mergeCell ref="Q63:Q65"/>
    <mergeCell ref="R63:R65"/>
    <mergeCell ref="L108:L110"/>
    <mergeCell ref="M108:M110"/>
    <mergeCell ref="N108:N110"/>
    <mergeCell ref="O108:O110"/>
    <mergeCell ref="P108:P110"/>
    <mergeCell ref="Q108:Q110"/>
    <mergeCell ref="R108:R110"/>
    <mergeCell ref="L153:L155"/>
    <mergeCell ref="G10:I10"/>
    <mergeCell ref="G100:I100"/>
    <mergeCell ref="G145:I145"/>
    <mergeCell ref="J150:K150"/>
    <mergeCell ref="U153:Y153"/>
    <mergeCell ref="B4:B6"/>
    <mergeCell ref="C4:C6"/>
    <mergeCell ref="D4:D6"/>
    <mergeCell ref="E4:E6"/>
    <mergeCell ref="F4:F6"/>
    <mergeCell ref="L4:L6"/>
    <mergeCell ref="M4:M6"/>
    <mergeCell ref="N4:N6"/>
    <mergeCell ref="O4:O6"/>
    <mergeCell ref="P4:P6"/>
    <mergeCell ref="Q4:Q6"/>
    <mergeCell ref="R4:R6"/>
    <mergeCell ref="U5:U6"/>
    <mergeCell ref="V5:V6"/>
    <mergeCell ref="W5:W6"/>
    <mergeCell ref="X5:X6"/>
    <mergeCell ref="B63:B65"/>
    <mergeCell ref="C63:C65"/>
    <mergeCell ref="D63:D65"/>
    <mergeCell ref="AA4:AA6"/>
    <mergeCell ref="AB4:AB6"/>
    <mergeCell ref="AC4:AC6"/>
    <mergeCell ref="AD4:AD6"/>
    <mergeCell ref="AE4:AE6"/>
    <mergeCell ref="AF4:AF6"/>
    <mergeCell ref="AG4:AG6"/>
    <mergeCell ref="AH4:AH6"/>
    <mergeCell ref="B2:D2"/>
    <mergeCell ref="E2:F2"/>
    <mergeCell ref="U4:Y4"/>
    <mergeCell ref="Y5:Y6"/>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AG18:AG20"/>
    <mergeCell ref="Z4:Z6"/>
    <mergeCell ref="AH18:AH20"/>
    <mergeCell ref="E63:E65"/>
    <mergeCell ref="F63:F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F558:F560"/>
    <mergeCell ref="B603:B605"/>
    <mergeCell ref="C603:C605"/>
    <mergeCell ref="D603:D605"/>
    <mergeCell ref="E603:E605"/>
    <mergeCell ref="F603:F60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648:B650"/>
    <mergeCell ref="C648:C650"/>
    <mergeCell ref="D648:D650"/>
    <mergeCell ref="E648:E650"/>
    <mergeCell ref="F648:F650"/>
    <mergeCell ref="M153:M155"/>
    <mergeCell ref="N153:N155"/>
    <mergeCell ref="O153:O155"/>
    <mergeCell ref="P153:P155"/>
    <mergeCell ref="L333:L335"/>
    <mergeCell ref="M333:M335"/>
    <mergeCell ref="N333:N335"/>
    <mergeCell ref="O333:O335"/>
    <mergeCell ref="P333:P335"/>
    <mergeCell ref="P468:P470"/>
    <mergeCell ref="L648:L650"/>
    <mergeCell ref="M648:M650"/>
    <mergeCell ref="N648:N650"/>
    <mergeCell ref="O648:O650"/>
    <mergeCell ref="P648:P650"/>
    <mergeCell ref="B558:B560"/>
    <mergeCell ref="C558:C560"/>
    <mergeCell ref="D558:D560"/>
    <mergeCell ref="E558:E560"/>
    <mergeCell ref="Q153:Q155"/>
    <mergeCell ref="R153:R155"/>
    <mergeCell ref="L198:L200"/>
    <mergeCell ref="M198:M200"/>
    <mergeCell ref="N198:N200"/>
    <mergeCell ref="O198:O200"/>
    <mergeCell ref="P198:P200"/>
    <mergeCell ref="Q198:Q200"/>
    <mergeCell ref="R198:R200"/>
    <mergeCell ref="R333:R335"/>
    <mergeCell ref="L378:L380"/>
    <mergeCell ref="M378:M380"/>
    <mergeCell ref="N378:N380"/>
    <mergeCell ref="O378:O380"/>
    <mergeCell ref="P378:P380"/>
    <mergeCell ref="Q378:Q380"/>
    <mergeCell ref="R378:R38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Q468:Q470"/>
    <mergeCell ref="R468:R470"/>
    <mergeCell ref="Y64:Y65"/>
    <mergeCell ref="L603:L605"/>
    <mergeCell ref="M603:M605"/>
    <mergeCell ref="N603:N605"/>
    <mergeCell ref="O603:O605"/>
    <mergeCell ref="P603:P605"/>
    <mergeCell ref="Q603:Q605"/>
    <mergeCell ref="R603:R605"/>
    <mergeCell ref="U154:U155"/>
    <mergeCell ref="V154:V155"/>
    <mergeCell ref="W154:W155"/>
    <mergeCell ref="X154:X155"/>
    <mergeCell ref="Y154:Y155"/>
    <mergeCell ref="U109:U110"/>
    <mergeCell ref="V109:V110"/>
    <mergeCell ref="W109:W110"/>
    <mergeCell ref="X109:X110"/>
    <mergeCell ref="Y109:Y110"/>
    <mergeCell ref="U244:U245"/>
    <mergeCell ref="V244:V245"/>
    <mergeCell ref="W244:W245"/>
    <mergeCell ref="X244:X245"/>
    <mergeCell ref="Q648:Q650"/>
    <mergeCell ref="R648:R650"/>
    <mergeCell ref="L513:L515"/>
    <mergeCell ref="M513:M515"/>
    <mergeCell ref="N513:N515"/>
    <mergeCell ref="O513:O515"/>
    <mergeCell ref="P513:P515"/>
    <mergeCell ref="Q513:Q515"/>
    <mergeCell ref="R513:R515"/>
    <mergeCell ref="L558:L560"/>
    <mergeCell ref="M558:M560"/>
    <mergeCell ref="U19:U20"/>
    <mergeCell ref="V19:V20"/>
    <mergeCell ref="W19:W20"/>
    <mergeCell ref="X19:X20"/>
    <mergeCell ref="Y19:Y20"/>
    <mergeCell ref="U63:Y63"/>
    <mergeCell ref="Z63:Z65"/>
    <mergeCell ref="AA63:AA65"/>
    <mergeCell ref="AB63:AB65"/>
    <mergeCell ref="AC63:AC65"/>
    <mergeCell ref="AD63:AD65"/>
    <mergeCell ref="AE63:AE65"/>
    <mergeCell ref="AF63:AF65"/>
    <mergeCell ref="AG63:AG65"/>
    <mergeCell ref="AH63:AH65"/>
    <mergeCell ref="U64:U65"/>
    <mergeCell ref="V64:V65"/>
    <mergeCell ref="W64:W65"/>
    <mergeCell ref="X64:X65"/>
    <mergeCell ref="Z108:Z110"/>
    <mergeCell ref="AA108:AA110"/>
    <mergeCell ref="AB108:AB110"/>
    <mergeCell ref="AC108:AC110"/>
    <mergeCell ref="AD108:AD110"/>
    <mergeCell ref="AE108:AE110"/>
    <mergeCell ref="AF108:AF110"/>
    <mergeCell ref="AG108:AG110"/>
    <mergeCell ref="AH108:AH110"/>
    <mergeCell ref="AH198:AH200"/>
    <mergeCell ref="AD153:AD155"/>
    <mergeCell ref="AE153:AE155"/>
    <mergeCell ref="AF153:AF155"/>
    <mergeCell ref="AG153:AG155"/>
    <mergeCell ref="AH153:AH155"/>
    <mergeCell ref="Z153:Z155"/>
    <mergeCell ref="AA153:AA155"/>
    <mergeCell ref="AB153:AB155"/>
    <mergeCell ref="AC153:AC155"/>
    <mergeCell ref="Y244:Y245"/>
    <mergeCell ref="U199:U200"/>
    <mergeCell ref="V199:V200"/>
    <mergeCell ref="W199:W200"/>
    <mergeCell ref="X199:X200"/>
    <mergeCell ref="Y199:Y200"/>
    <mergeCell ref="AE288:AE290"/>
    <mergeCell ref="AF288:AF290"/>
    <mergeCell ref="AG288:AG29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U333:Y333"/>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U423:Y423"/>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pageOrder="overThenDown" orientation="landscape" horizontalDpi="4294967293"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row>
    <row r="3" spans="1:10" s="152" customFormat="1" ht="15.6" customHeight="1" x14ac:dyDescent="0.25">
      <c r="A3" s="629" t="s">
        <v>200</v>
      </c>
      <c r="B3" s="629"/>
      <c r="C3" s="629"/>
      <c r="D3" s="629"/>
      <c r="E3" s="629"/>
      <c r="F3" s="629"/>
      <c r="G3" s="629"/>
      <c r="H3" s="629"/>
      <c r="I3" s="629"/>
      <c r="J3" s="629"/>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371</v>
      </c>
      <c r="H5" s="394" t="s">
        <v>188</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FÉV'!J40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SUM(MARS!$B$7)</f>
        <v>0</v>
      </c>
      <c r="J9" s="245"/>
    </row>
    <row r="10" spans="1:10" ht="15.6" customHeight="1" x14ac:dyDescent="0.2">
      <c r="A10" s="42" t="s">
        <v>205</v>
      </c>
      <c r="B10" s="42"/>
      <c r="C10" s="42"/>
      <c r="D10" s="42"/>
      <c r="E10" s="42"/>
      <c r="F10" s="42"/>
      <c r="G10" s="42"/>
      <c r="H10" s="165"/>
      <c r="I10" s="246">
        <f>SUM(MARS!$C$7)</f>
        <v>0</v>
      </c>
      <c r="J10" s="245"/>
    </row>
    <row r="11" spans="1:10" ht="15.6" customHeight="1" x14ac:dyDescent="0.2">
      <c r="A11" s="42" t="s">
        <v>206</v>
      </c>
      <c r="B11" s="42"/>
      <c r="C11" s="42"/>
      <c r="D11" s="42"/>
      <c r="E11" s="42"/>
      <c r="F11" s="42"/>
      <c r="G11" s="42"/>
      <c r="H11" s="165"/>
      <c r="I11" s="246">
        <f>SUM(MARS!$D$7)</f>
        <v>0</v>
      </c>
      <c r="J11" s="245"/>
    </row>
    <row r="12" spans="1:10" ht="15.6" customHeight="1" x14ac:dyDescent="0.2">
      <c r="A12" s="42" t="s">
        <v>450</v>
      </c>
      <c r="B12" s="42"/>
      <c r="C12" s="42"/>
      <c r="D12" s="42"/>
      <c r="E12" s="42"/>
      <c r="F12" s="42"/>
      <c r="G12" s="42"/>
      <c r="H12" s="165"/>
      <c r="I12" s="246">
        <f>SUM(MARS!$E$7)</f>
        <v>0</v>
      </c>
      <c r="J12" s="245"/>
    </row>
    <row r="13" spans="1:10" ht="15.6" customHeight="1" x14ac:dyDescent="0.2">
      <c r="A13" s="42" t="s">
        <v>207</v>
      </c>
      <c r="B13" s="42"/>
      <c r="C13" s="42"/>
      <c r="D13" s="42"/>
      <c r="E13" s="42"/>
      <c r="F13" s="42"/>
      <c r="G13" s="42"/>
      <c r="H13" s="165"/>
      <c r="I13" s="246">
        <f>SUM(MARS!$F$7)</f>
        <v>0</v>
      </c>
      <c r="J13" s="245"/>
    </row>
    <row r="14" spans="1:10" ht="15.6" customHeight="1" x14ac:dyDescent="0.2">
      <c r="A14" s="42" t="s">
        <v>208</v>
      </c>
      <c r="B14" s="42"/>
      <c r="C14" s="42"/>
      <c r="D14" s="42"/>
      <c r="E14" s="42"/>
      <c r="F14" s="42"/>
      <c r="G14" s="42"/>
      <c r="H14" s="165"/>
      <c r="I14" s="246">
        <f>SUM(MARS!$L$7:$O$7)</f>
        <v>0</v>
      </c>
      <c r="J14" s="245"/>
    </row>
    <row r="15" spans="1:10" ht="15.6" customHeight="1" x14ac:dyDescent="0.2">
      <c r="A15" s="42"/>
      <c r="B15" s="42" t="s">
        <v>52</v>
      </c>
      <c r="C15" s="143" t="s">
        <v>209</v>
      </c>
      <c r="D15" s="42"/>
      <c r="E15" s="42"/>
      <c r="F15" s="42"/>
      <c r="G15" s="42"/>
      <c r="H15" s="165"/>
      <c r="I15" s="246">
        <f>SUM(MARS!$Q$7:$R$7)</f>
        <v>0</v>
      </c>
      <c r="J15" s="245"/>
    </row>
    <row r="16" spans="1:10" ht="15.6" customHeight="1" thickBot="1" x14ac:dyDescent="0.25">
      <c r="A16" s="42"/>
      <c r="B16" s="42"/>
      <c r="C16" s="143" t="s">
        <v>210</v>
      </c>
      <c r="D16" s="42"/>
      <c r="E16" s="42"/>
      <c r="F16" s="42"/>
      <c r="G16" s="42"/>
      <c r="H16" s="165"/>
      <c r="I16" s="247">
        <f>SUM(MARS!$P$7)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SUM(MARS!$U$7)</f>
        <v>0</v>
      </c>
      <c r="I22" s="165"/>
      <c r="J22" s="245"/>
    </row>
    <row r="23" spans="1:10" ht="15.6" customHeight="1" x14ac:dyDescent="0.2">
      <c r="A23" s="42" t="s">
        <v>216</v>
      </c>
      <c r="B23" s="42"/>
      <c r="C23" s="42"/>
      <c r="D23" s="42"/>
      <c r="E23" s="42"/>
      <c r="F23" s="42"/>
      <c r="G23" s="42"/>
      <c r="H23" s="251">
        <f>SUM(MARS!$V$7)</f>
        <v>0</v>
      </c>
      <c r="I23" s="165"/>
      <c r="J23" s="245"/>
    </row>
    <row r="24" spans="1:10" ht="15.6" customHeight="1" thickBot="1" x14ac:dyDescent="0.25">
      <c r="A24" s="42" t="s">
        <v>217</v>
      </c>
      <c r="B24" s="42"/>
      <c r="C24" s="42"/>
      <c r="D24" s="42"/>
      <c r="E24" s="42"/>
      <c r="F24" s="42"/>
      <c r="G24" s="42"/>
      <c r="H24" s="251">
        <f>SUM(MARS!$W$7:'MARS'!$X$7)</f>
        <v>0</v>
      </c>
      <c r="I24" s="165"/>
      <c r="J24" s="245"/>
    </row>
    <row r="25" spans="1:10" ht="15.6" customHeight="1" thickBot="1" x14ac:dyDescent="0.25">
      <c r="A25" s="42" t="s">
        <v>218</v>
      </c>
      <c r="B25" s="42"/>
      <c r="C25" s="42"/>
      <c r="D25" s="42"/>
      <c r="E25" s="42"/>
      <c r="F25" s="42"/>
      <c r="G25" s="42"/>
      <c r="H25" s="247">
        <f>SUM(MARS!$Y$7)</f>
        <v>0</v>
      </c>
      <c r="I25" s="244">
        <f>SUM(H22:H25)</f>
        <v>0</v>
      </c>
      <c r="J25" s="245"/>
    </row>
    <row r="26" spans="1:10" ht="15.6" customHeight="1" x14ac:dyDescent="0.2">
      <c r="A26" s="42" t="s">
        <v>219</v>
      </c>
      <c r="B26" s="42"/>
      <c r="C26" s="42"/>
      <c r="D26" s="42"/>
      <c r="E26" s="42"/>
      <c r="F26" s="42"/>
      <c r="G26" s="42"/>
      <c r="H26" s="165"/>
      <c r="I26" s="246">
        <f>SUM(MARS!$Z$7)</f>
        <v>0</v>
      </c>
      <c r="J26" s="245"/>
    </row>
    <row r="27" spans="1:10" ht="15.6" customHeight="1" x14ac:dyDescent="0.2">
      <c r="A27" s="42" t="s">
        <v>220</v>
      </c>
      <c r="B27" s="42"/>
      <c r="C27" s="42"/>
      <c r="D27" s="42"/>
      <c r="E27" s="42"/>
      <c r="F27" s="42"/>
      <c r="G27" s="42"/>
      <c r="H27" s="165"/>
      <c r="I27" s="246">
        <f>SUM(MARS!$AA$7)</f>
        <v>0</v>
      </c>
      <c r="J27" s="245"/>
    </row>
    <row r="28" spans="1:10" ht="15.6" customHeight="1" x14ac:dyDescent="0.2">
      <c r="A28" s="42" t="s">
        <v>451</v>
      </c>
      <c r="B28" s="42"/>
      <c r="C28" s="42"/>
      <c r="D28" s="42"/>
      <c r="E28" s="42"/>
      <c r="F28" s="42"/>
      <c r="G28" s="42"/>
      <c r="H28" s="165"/>
      <c r="I28" s="246">
        <f>SUM(MARS!$AB$7)</f>
        <v>0</v>
      </c>
      <c r="J28" s="245"/>
    </row>
    <row r="29" spans="1:10" ht="15.6" customHeight="1" x14ac:dyDescent="0.2">
      <c r="A29" s="42" t="s">
        <v>221</v>
      </c>
      <c r="B29" s="42"/>
      <c r="C29" s="42"/>
      <c r="D29" s="42"/>
      <c r="E29" s="42"/>
      <c r="F29" s="42"/>
      <c r="G29" s="42"/>
      <c r="H29" s="165"/>
      <c r="I29" s="246">
        <f>SUM(MARS!$AC$7)</f>
        <v>0</v>
      </c>
      <c r="J29" s="245"/>
    </row>
    <row r="30" spans="1:10" ht="15.6" customHeight="1" x14ac:dyDescent="0.2">
      <c r="A30" s="42" t="s">
        <v>222</v>
      </c>
      <c r="B30" s="42"/>
      <c r="C30" s="42"/>
      <c r="D30" s="42"/>
      <c r="E30" s="42"/>
      <c r="F30" s="42"/>
      <c r="G30" s="42"/>
      <c r="H30" s="165"/>
      <c r="I30" s="246">
        <f>SUM(MARS!$AD$7)</f>
        <v>0</v>
      </c>
      <c r="J30" s="245"/>
    </row>
    <row r="31" spans="1:10" ht="15.6" customHeight="1" x14ac:dyDescent="0.2">
      <c r="A31" s="42" t="s">
        <v>223</v>
      </c>
      <c r="B31" s="42"/>
      <c r="C31" s="42"/>
      <c r="D31" s="42"/>
      <c r="E31" s="42"/>
      <c r="F31" s="42"/>
      <c r="G31" s="42"/>
      <c r="H31" s="165"/>
      <c r="I31" s="246">
        <f>SUM(MARS!$AE$7)</f>
        <v>0</v>
      </c>
      <c r="J31" s="245"/>
    </row>
    <row r="32" spans="1:10" ht="15.6" customHeight="1" x14ac:dyDescent="0.2">
      <c r="A32" s="42" t="s">
        <v>224</v>
      </c>
      <c r="B32" s="42"/>
      <c r="C32" s="42"/>
      <c r="D32" s="42"/>
      <c r="E32" s="42"/>
      <c r="F32" s="42"/>
      <c r="G32" s="42"/>
      <c r="H32" s="165"/>
      <c r="I32" s="246">
        <f>SUM(MARS!$AF$7)</f>
        <v>0</v>
      </c>
      <c r="J32" s="245"/>
    </row>
    <row r="33" spans="1:11" ht="15.6" customHeight="1" x14ac:dyDescent="0.2">
      <c r="A33" s="42" t="s">
        <v>225</v>
      </c>
      <c r="B33" s="42"/>
      <c r="C33" s="42"/>
      <c r="D33" s="42"/>
      <c r="E33" s="42"/>
      <c r="F33" s="42"/>
      <c r="G33" s="42"/>
      <c r="H33" s="165"/>
      <c r="I33" s="246">
        <f>SUM(MARS!$AG$7)</f>
        <v>0</v>
      </c>
      <c r="J33" s="245"/>
    </row>
    <row r="34" spans="1:11" ht="15.6" customHeight="1" x14ac:dyDescent="0.2">
      <c r="A34" s="42" t="s">
        <v>226</v>
      </c>
      <c r="B34" s="42"/>
      <c r="C34" s="42"/>
      <c r="D34" s="42"/>
      <c r="E34" s="42"/>
      <c r="F34" s="42"/>
      <c r="G34" s="42"/>
      <c r="H34" s="165"/>
      <c r="I34" s="246">
        <f>SUM(MARS!$AH$7)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SUM(MARS!$AJ$7)</f>
        <v>0</v>
      </c>
      <c r="J36" s="245"/>
    </row>
    <row r="37" spans="1:11" ht="15.6" customHeight="1" thickBot="1" x14ac:dyDescent="0.25">
      <c r="A37" s="42" t="s">
        <v>228</v>
      </c>
      <c r="B37" s="42"/>
      <c r="C37" s="42"/>
      <c r="D37" s="42"/>
      <c r="E37" s="42"/>
      <c r="F37" s="42"/>
      <c r="G37" s="42"/>
      <c r="H37" s="165"/>
      <c r="I37" s="247">
        <f>SUM(MARS!$AK$7)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485</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42" t="s">
        <v>486</v>
      </c>
      <c r="B44" s="42"/>
      <c r="C44" s="42"/>
      <c r="D44" s="42"/>
      <c r="E44" s="42"/>
      <c r="F44" s="42"/>
      <c r="G44" s="42"/>
      <c r="H44" s="42"/>
      <c r="I44" s="631"/>
      <c r="J44" s="632"/>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vllDlRBHKxyaQrF9Ss7grqEtDirjZy0N3aA9dzu7aIdFr8+dITJF8e6KxMBdK/3PocS7Dgc71mcQAgGypJwww==" saltValue="QCK7gwbeGdp+TYogHDjuu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603" t="s">
        <v>166</v>
      </c>
      <c r="C2" s="604"/>
      <c r="D2" s="604"/>
      <c r="E2" s="605">
        <f>J685</f>
        <v>0</v>
      </c>
      <c r="F2" s="606"/>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611" t="s">
        <v>393</v>
      </c>
      <c r="C4" s="558" t="s">
        <v>394</v>
      </c>
      <c r="D4" s="558" t="s">
        <v>395</v>
      </c>
      <c r="E4" s="558" t="s">
        <v>396</v>
      </c>
      <c r="F4" s="570" t="s">
        <v>397</v>
      </c>
      <c r="G4" s="336"/>
      <c r="H4" s="337"/>
      <c r="I4" s="338"/>
      <c r="J4" s="335"/>
      <c r="K4" s="337"/>
      <c r="L4" s="611" t="s">
        <v>398</v>
      </c>
      <c r="M4" s="558" t="s">
        <v>399</v>
      </c>
      <c r="N4" s="558" t="s">
        <v>400</v>
      </c>
      <c r="O4" s="558" t="s">
        <v>401</v>
      </c>
      <c r="P4" s="558" t="s">
        <v>402</v>
      </c>
      <c r="Q4" s="558" t="s">
        <v>420</v>
      </c>
      <c r="R4" s="561" t="s">
        <v>403</v>
      </c>
      <c r="S4" s="339"/>
      <c r="T4" s="340"/>
      <c r="U4" s="608" t="s">
        <v>404</v>
      </c>
      <c r="V4" s="609"/>
      <c r="W4" s="609"/>
      <c r="X4" s="609"/>
      <c r="Y4" s="610"/>
      <c r="Z4" s="573" t="s">
        <v>405</v>
      </c>
      <c r="AA4" s="558" t="s">
        <v>406</v>
      </c>
      <c r="AB4" s="558" t="s">
        <v>407</v>
      </c>
      <c r="AC4" s="573" t="s">
        <v>408</v>
      </c>
      <c r="AD4" s="558" t="s">
        <v>409</v>
      </c>
      <c r="AE4" s="558" t="s">
        <v>410</v>
      </c>
      <c r="AF4" s="558" t="s">
        <v>411</v>
      </c>
      <c r="AG4" s="558" t="s">
        <v>412</v>
      </c>
      <c r="AH4" s="561" t="s">
        <v>413</v>
      </c>
      <c r="AI4" s="341"/>
      <c r="AJ4" s="567" t="s">
        <v>417</v>
      </c>
      <c r="AK4" s="570" t="s">
        <v>418</v>
      </c>
      <c r="AL4" s="342"/>
    </row>
    <row r="5" spans="1:248" s="74" customFormat="1" ht="15.75" customHeight="1" x14ac:dyDescent="0.2">
      <c r="A5" s="343"/>
      <c r="B5" s="612"/>
      <c r="C5" s="559"/>
      <c r="D5" s="559"/>
      <c r="E5" s="559"/>
      <c r="F5" s="571"/>
      <c r="G5" s="336" t="s">
        <v>3</v>
      </c>
      <c r="H5" s="337" t="s">
        <v>170</v>
      </c>
      <c r="I5" s="338" t="s">
        <v>171</v>
      </c>
      <c r="J5" s="335" t="s">
        <v>169</v>
      </c>
      <c r="K5" s="337" t="s">
        <v>168</v>
      </c>
      <c r="L5" s="612"/>
      <c r="M5" s="559"/>
      <c r="N5" s="559"/>
      <c r="O5" s="559"/>
      <c r="P5" s="559"/>
      <c r="Q5" s="559"/>
      <c r="R5" s="562"/>
      <c r="S5" s="344" t="s">
        <v>45</v>
      </c>
      <c r="T5" s="335" t="s">
        <v>45</v>
      </c>
      <c r="U5" s="564" t="s">
        <v>414</v>
      </c>
      <c r="V5" s="566" t="s">
        <v>415</v>
      </c>
      <c r="W5" s="566" t="s">
        <v>173</v>
      </c>
      <c r="X5" s="566" t="s">
        <v>174</v>
      </c>
      <c r="Y5" s="566" t="s">
        <v>416</v>
      </c>
      <c r="Z5" s="574"/>
      <c r="AA5" s="559"/>
      <c r="AB5" s="559"/>
      <c r="AC5" s="574"/>
      <c r="AD5" s="559"/>
      <c r="AE5" s="559"/>
      <c r="AF5" s="559"/>
      <c r="AG5" s="559"/>
      <c r="AH5" s="562"/>
      <c r="AI5" s="345" t="s">
        <v>172</v>
      </c>
      <c r="AJ5" s="568"/>
      <c r="AK5" s="571"/>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613"/>
      <c r="C6" s="560"/>
      <c r="D6" s="560"/>
      <c r="E6" s="560"/>
      <c r="F6" s="572"/>
      <c r="G6" s="349"/>
      <c r="H6" s="350"/>
      <c r="I6" s="351" t="s">
        <v>4</v>
      </c>
      <c r="J6" s="348"/>
      <c r="K6" s="350"/>
      <c r="L6" s="613"/>
      <c r="M6" s="560"/>
      <c r="N6" s="560"/>
      <c r="O6" s="560"/>
      <c r="P6" s="560"/>
      <c r="Q6" s="560"/>
      <c r="R6" s="563"/>
      <c r="S6" s="352" t="s">
        <v>44</v>
      </c>
      <c r="T6" s="348" t="s">
        <v>47</v>
      </c>
      <c r="U6" s="565"/>
      <c r="V6" s="560"/>
      <c r="W6" s="560"/>
      <c r="X6" s="560"/>
      <c r="Y6" s="560"/>
      <c r="Z6" s="575"/>
      <c r="AA6" s="560"/>
      <c r="AB6" s="560"/>
      <c r="AC6" s="575"/>
      <c r="AD6" s="560"/>
      <c r="AE6" s="560"/>
      <c r="AF6" s="560"/>
      <c r="AG6" s="560"/>
      <c r="AH6" s="563"/>
      <c r="AI6" s="353"/>
      <c r="AJ6" s="569"/>
      <c r="AK6" s="572"/>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Avril</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38" t="str">
        <f>JANVIER!$G$10</f>
        <v xml:space="preserve">SYNDICAT DES MÉTALLOS SL </v>
      </c>
      <c r="H10" s="638"/>
      <c r="I10" s="638"/>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6" t="s">
        <v>189</v>
      </c>
      <c r="D11" s="355" t="s">
        <v>177</v>
      </c>
      <c r="E11" s="30">
        <f>MARS!E11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Avril</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83" t="s">
        <v>184</v>
      </c>
      <c r="K15" s="584"/>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540" t="s">
        <v>393</v>
      </c>
      <c r="C18" s="546" t="s">
        <v>394</v>
      </c>
      <c r="D18" s="546" t="s">
        <v>395</v>
      </c>
      <c r="E18" s="546" t="s">
        <v>396</v>
      </c>
      <c r="F18" s="543" t="s">
        <v>419</v>
      </c>
      <c r="G18" s="375"/>
      <c r="H18" s="2"/>
      <c r="I18" s="376"/>
      <c r="J18" s="12"/>
      <c r="K18" s="2"/>
      <c r="L18" s="540" t="s">
        <v>398</v>
      </c>
      <c r="M18" s="546" t="s">
        <v>399</v>
      </c>
      <c r="N18" s="546" t="s">
        <v>400</v>
      </c>
      <c r="O18" s="546" t="s">
        <v>401</v>
      </c>
      <c r="P18" s="546" t="s">
        <v>402</v>
      </c>
      <c r="Q18" s="546" t="s">
        <v>420</v>
      </c>
      <c r="R18" s="543" t="s">
        <v>403</v>
      </c>
      <c r="S18" s="365"/>
      <c r="T18" s="1"/>
      <c r="U18" s="555" t="s">
        <v>167</v>
      </c>
      <c r="V18" s="556"/>
      <c r="W18" s="556"/>
      <c r="X18" s="556"/>
      <c r="Y18" s="557"/>
      <c r="Z18" s="546" t="s">
        <v>405</v>
      </c>
      <c r="AA18" s="546" t="s">
        <v>406</v>
      </c>
      <c r="AB18" s="546" t="s">
        <v>407</v>
      </c>
      <c r="AC18" s="546" t="s">
        <v>408</v>
      </c>
      <c r="AD18" s="546" t="s">
        <v>409</v>
      </c>
      <c r="AE18" s="546" t="s">
        <v>410</v>
      </c>
      <c r="AF18" s="546" t="s">
        <v>411</v>
      </c>
      <c r="AG18" s="546" t="s">
        <v>412</v>
      </c>
      <c r="AH18" s="543" t="s">
        <v>413</v>
      </c>
      <c r="AI18" s="13"/>
      <c r="AJ18" s="540" t="s">
        <v>417</v>
      </c>
      <c r="AK18" s="543" t="s">
        <v>418</v>
      </c>
      <c r="AL18" s="342"/>
    </row>
    <row r="19" spans="1:38" s="4" customFormat="1" ht="15.75" customHeight="1" x14ac:dyDescent="0.2">
      <c r="A19" s="334"/>
      <c r="B19" s="541"/>
      <c r="C19" s="547"/>
      <c r="D19" s="547"/>
      <c r="E19" s="547"/>
      <c r="F19" s="544"/>
      <c r="G19" s="375" t="s">
        <v>3</v>
      </c>
      <c r="H19" s="2" t="s">
        <v>170</v>
      </c>
      <c r="I19" s="376" t="s">
        <v>171</v>
      </c>
      <c r="J19" s="12" t="s">
        <v>169</v>
      </c>
      <c r="K19" s="2" t="s">
        <v>168</v>
      </c>
      <c r="L19" s="541"/>
      <c r="M19" s="547"/>
      <c r="N19" s="547"/>
      <c r="O19" s="547"/>
      <c r="P19" s="547"/>
      <c r="Q19" s="547"/>
      <c r="R19" s="544"/>
      <c r="S19" s="365"/>
      <c r="T19" s="1"/>
      <c r="U19" s="552" t="s">
        <v>414</v>
      </c>
      <c r="V19" s="554" t="s">
        <v>415</v>
      </c>
      <c r="W19" s="554" t="s">
        <v>173</v>
      </c>
      <c r="X19" s="554" t="s">
        <v>174</v>
      </c>
      <c r="Y19" s="554" t="s">
        <v>416</v>
      </c>
      <c r="Z19" s="547"/>
      <c r="AA19" s="547"/>
      <c r="AB19" s="547"/>
      <c r="AC19" s="547"/>
      <c r="AD19" s="547"/>
      <c r="AE19" s="547"/>
      <c r="AF19" s="547"/>
      <c r="AG19" s="547"/>
      <c r="AH19" s="544"/>
      <c r="AI19" s="6" t="s">
        <v>172</v>
      </c>
      <c r="AJ19" s="541"/>
      <c r="AK19" s="544"/>
      <c r="AL19" s="342"/>
    </row>
    <row r="20" spans="1:38" s="4" customFormat="1" ht="15.75" customHeight="1" thickBot="1" x14ac:dyDescent="0.25">
      <c r="A20" s="377"/>
      <c r="B20" s="542"/>
      <c r="C20" s="548"/>
      <c r="D20" s="548"/>
      <c r="E20" s="548"/>
      <c r="F20" s="545"/>
      <c r="G20" s="378"/>
      <c r="H20" s="8"/>
      <c r="I20" s="379" t="s">
        <v>4</v>
      </c>
      <c r="J20" s="14"/>
      <c r="K20" s="8"/>
      <c r="L20" s="542"/>
      <c r="M20" s="548"/>
      <c r="N20" s="548"/>
      <c r="O20" s="548"/>
      <c r="P20" s="548"/>
      <c r="Q20" s="548"/>
      <c r="R20" s="545"/>
      <c r="S20" s="380"/>
      <c r="T20" s="7"/>
      <c r="U20" s="553"/>
      <c r="V20" s="548"/>
      <c r="W20" s="548"/>
      <c r="X20" s="548"/>
      <c r="Y20" s="548"/>
      <c r="Z20" s="548"/>
      <c r="AA20" s="548"/>
      <c r="AB20" s="548"/>
      <c r="AC20" s="548"/>
      <c r="AD20" s="548"/>
      <c r="AE20" s="548"/>
      <c r="AF20" s="548"/>
      <c r="AG20" s="548"/>
      <c r="AH20" s="545"/>
      <c r="AI20" s="381"/>
      <c r="AJ20" s="542"/>
      <c r="AK20" s="545"/>
      <c r="AL20" s="382"/>
    </row>
    <row r="21" spans="1:38" s="21" customFormat="1" ht="12.75" customHeight="1" thickTop="1" x14ac:dyDescent="0.2">
      <c r="A21" s="383"/>
      <c r="B21" s="261"/>
      <c r="C21" s="261"/>
      <c r="D21" s="261"/>
      <c r="E21" s="261"/>
      <c r="F21" s="260"/>
      <c r="G21" s="91" t="str">
        <f>G$7</f>
        <v>Avril</v>
      </c>
      <c r="H21" s="237" t="s">
        <v>181</v>
      </c>
      <c r="I21" s="312"/>
      <c r="J21" s="297">
        <f>MARS!E2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85" t="str">
        <f>JANVIER!$G$10</f>
        <v xml:space="preserve">SYNDICAT DES MÉTALLOS SL </v>
      </c>
      <c r="H55" s="585"/>
      <c r="I55" s="585"/>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391" t="str">
        <f>$C$11</f>
        <v>Avril</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Avril</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83" t="s">
        <v>184</v>
      </c>
      <c r="K60" s="584"/>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540" t="s">
        <v>393</v>
      </c>
      <c r="C63" s="546" t="s">
        <v>394</v>
      </c>
      <c r="D63" s="546" t="s">
        <v>395</v>
      </c>
      <c r="E63" s="546" t="s">
        <v>396</v>
      </c>
      <c r="F63" s="543" t="s">
        <v>419</v>
      </c>
      <c r="G63" s="375"/>
      <c r="H63" s="2"/>
      <c r="I63" s="376"/>
      <c r="J63" s="12"/>
      <c r="K63" s="2"/>
      <c r="L63" s="540" t="s">
        <v>398</v>
      </c>
      <c r="M63" s="546" t="s">
        <v>399</v>
      </c>
      <c r="N63" s="546" t="s">
        <v>400</v>
      </c>
      <c r="O63" s="546" t="s">
        <v>401</v>
      </c>
      <c r="P63" s="546" t="s">
        <v>402</v>
      </c>
      <c r="Q63" s="546" t="s">
        <v>420</v>
      </c>
      <c r="R63" s="543" t="s">
        <v>403</v>
      </c>
      <c r="S63" s="365"/>
      <c r="T63" s="1"/>
      <c r="U63" s="555" t="s">
        <v>167</v>
      </c>
      <c r="V63" s="556"/>
      <c r="W63" s="556"/>
      <c r="X63" s="556"/>
      <c r="Y63" s="557"/>
      <c r="Z63" s="546" t="s">
        <v>405</v>
      </c>
      <c r="AA63" s="546" t="s">
        <v>406</v>
      </c>
      <c r="AB63" s="546" t="s">
        <v>407</v>
      </c>
      <c r="AC63" s="546" t="s">
        <v>408</v>
      </c>
      <c r="AD63" s="546" t="s">
        <v>409</v>
      </c>
      <c r="AE63" s="546" t="s">
        <v>410</v>
      </c>
      <c r="AF63" s="546" t="s">
        <v>411</v>
      </c>
      <c r="AG63" s="549" t="s">
        <v>412</v>
      </c>
      <c r="AH63" s="543" t="s">
        <v>413</v>
      </c>
      <c r="AI63" s="13"/>
      <c r="AJ63" s="540" t="s">
        <v>417</v>
      </c>
      <c r="AK63" s="543" t="s">
        <v>418</v>
      </c>
      <c r="AL63" s="342"/>
    </row>
    <row r="64" spans="1:38" s="4" customFormat="1" ht="15.75" customHeight="1" x14ac:dyDescent="0.2">
      <c r="A64" s="334"/>
      <c r="B64" s="541"/>
      <c r="C64" s="547"/>
      <c r="D64" s="547"/>
      <c r="E64" s="547"/>
      <c r="F64" s="544"/>
      <c r="G64" s="375" t="s">
        <v>3</v>
      </c>
      <c r="H64" s="2" t="s">
        <v>170</v>
      </c>
      <c r="I64" s="376" t="s">
        <v>171</v>
      </c>
      <c r="J64" s="12" t="s">
        <v>169</v>
      </c>
      <c r="K64" s="2" t="s">
        <v>168</v>
      </c>
      <c r="L64" s="541"/>
      <c r="M64" s="547"/>
      <c r="N64" s="547"/>
      <c r="O64" s="547"/>
      <c r="P64" s="547"/>
      <c r="Q64" s="547"/>
      <c r="R64" s="544"/>
      <c r="S64" s="365"/>
      <c r="T64" s="1"/>
      <c r="U64" s="552" t="s">
        <v>414</v>
      </c>
      <c r="V64" s="554" t="s">
        <v>415</v>
      </c>
      <c r="W64" s="554" t="s">
        <v>173</v>
      </c>
      <c r="X64" s="554" t="s">
        <v>174</v>
      </c>
      <c r="Y64" s="554" t="s">
        <v>416</v>
      </c>
      <c r="Z64" s="547"/>
      <c r="AA64" s="547"/>
      <c r="AB64" s="547"/>
      <c r="AC64" s="547"/>
      <c r="AD64" s="547"/>
      <c r="AE64" s="547"/>
      <c r="AF64" s="547"/>
      <c r="AG64" s="550"/>
      <c r="AH64" s="544"/>
      <c r="AI64" s="6" t="s">
        <v>172</v>
      </c>
      <c r="AJ64" s="541"/>
      <c r="AK64" s="544"/>
      <c r="AL64" s="342"/>
    </row>
    <row r="65" spans="1:38" s="4" customFormat="1" ht="15.75" customHeight="1" thickBot="1" x14ac:dyDescent="0.25">
      <c r="A65" s="377"/>
      <c r="B65" s="542"/>
      <c r="C65" s="548"/>
      <c r="D65" s="548"/>
      <c r="E65" s="548"/>
      <c r="F65" s="545"/>
      <c r="G65" s="378"/>
      <c r="H65" s="8"/>
      <c r="I65" s="379" t="s">
        <v>4</v>
      </c>
      <c r="J65" s="14"/>
      <c r="K65" s="8"/>
      <c r="L65" s="542"/>
      <c r="M65" s="548"/>
      <c r="N65" s="548"/>
      <c r="O65" s="548"/>
      <c r="P65" s="548"/>
      <c r="Q65" s="548"/>
      <c r="R65" s="545"/>
      <c r="S65" s="380"/>
      <c r="T65" s="7"/>
      <c r="U65" s="553"/>
      <c r="V65" s="548"/>
      <c r="W65" s="548"/>
      <c r="X65" s="548"/>
      <c r="Y65" s="548"/>
      <c r="Z65" s="548"/>
      <c r="AA65" s="548"/>
      <c r="AB65" s="548"/>
      <c r="AC65" s="548"/>
      <c r="AD65" s="548"/>
      <c r="AE65" s="548"/>
      <c r="AF65" s="548"/>
      <c r="AG65" s="551"/>
      <c r="AH65" s="545"/>
      <c r="AI65" s="381"/>
      <c r="AJ65" s="542"/>
      <c r="AK65" s="545"/>
      <c r="AL65" s="382"/>
    </row>
    <row r="66" spans="1:38" s="211" customFormat="1" ht="12.75" customHeight="1" thickTop="1" x14ac:dyDescent="0.2">
      <c r="A66" s="234"/>
      <c r="B66" s="261">
        <f>B53</f>
        <v>0</v>
      </c>
      <c r="C66" s="261">
        <f>C53</f>
        <v>0</v>
      </c>
      <c r="D66" s="261">
        <f>D53</f>
        <v>0</v>
      </c>
      <c r="E66" s="261">
        <f>E53</f>
        <v>0</v>
      </c>
      <c r="F66" s="260">
        <f>F53</f>
        <v>0</v>
      </c>
      <c r="G66" s="91" t="str">
        <f>G$7</f>
        <v>Avril</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85" t="str">
        <f>JANVIER!$G$10</f>
        <v xml:space="preserve">SYNDICAT DES MÉTALLOS SL </v>
      </c>
      <c r="H100" s="585"/>
      <c r="I100" s="585"/>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391" t="str">
        <f>$C$11</f>
        <v>Avril</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Avril</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83" t="s">
        <v>184</v>
      </c>
      <c r="K105" s="584"/>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540" t="s">
        <v>393</v>
      </c>
      <c r="C108" s="546" t="s">
        <v>394</v>
      </c>
      <c r="D108" s="546" t="s">
        <v>395</v>
      </c>
      <c r="E108" s="546" t="s">
        <v>396</v>
      </c>
      <c r="F108" s="543" t="s">
        <v>419</v>
      </c>
      <c r="G108" s="375"/>
      <c r="H108" s="2"/>
      <c r="I108" s="376"/>
      <c r="J108" s="12"/>
      <c r="K108" s="2"/>
      <c r="L108" s="540" t="s">
        <v>398</v>
      </c>
      <c r="M108" s="546" t="s">
        <v>399</v>
      </c>
      <c r="N108" s="546" t="s">
        <v>400</v>
      </c>
      <c r="O108" s="546" t="s">
        <v>401</v>
      </c>
      <c r="P108" s="546" t="s">
        <v>402</v>
      </c>
      <c r="Q108" s="546" t="s">
        <v>420</v>
      </c>
      <c r="R108" s="543" t="s">
        <v>403</v>
      </c>
      <c r="S108" s="365"/>
      <c r="T108" s="1"/>
      <c r="U108" s="555" t="s">
        <v>167</v>
      </c>
      <c r="V108" s="556"/>
      <c r="W108" s="556"/>
      <c r="X108" s="556"/>
      <c r="Y108" s="557"/>
      <c r="Z108" s="546" t="s">
        <v>405</v>
      </c>
      <c r="AA108" s="546" t="s">
        <v>406</v>
      </c>
      <c r="AB108" s="546" t="s">
        <v>407</v>
      </c>
      <c r="AC108" s="546" t="s">
        <v>408</v>
      </c>
      <c r="AD108" s="546" t="s">
        <v>409</v>
      </c>
      <c r="AE108" s="546" t="s">
        <v>410</v>
      </c>
      <c r="AF108" s="546" t="s">
        <v>411</v>
      </c>
      <c r="AG108" s="549" t="s">
        <v>412</v>
      </c>
      <c r="AH108" s="543" t="s">
        <v>413</v>
      </c>
      <c r="AI108" s="13"/>
      <c r="AJ108" s="540" t="s">
        <v>417</v>
      </c>
      <c r="AK108" s="543" t="s">
        <v>418</v>
      </c>
      <c r="AL108" s="342"/>
    </row>
    <row r="109" spans="1:38" s="4" customFormat="1" ht="15.75" customHeight="1" x14ac:dyDescent="0.2">
      <c r="A109" s="334"/>
      <c r="B109" s="541"/>
      <c r="C109" s="547"/>
      <c r="D109" s="547"/>
      <c r="E109" s="547"/>
      <c r="F109" s="544"/>
      <c r="G109" s="375" t="s">
        <v>3</v>
      </c>
      <c r="H109" s="2" t="s">
        <v>170</v>
      </c>
      <c r="I109" s="376" t="s">
        <v>171</v>
      </c>
      <c r="J109" s="12" t="s">
        <v>169</v>
      </c>
      <c r="K109" s="2" t="s">
        <v>168</v>
      </c>
      <c r="L109" s="541"/>
      <c r="M109" s="547"/>
      <c r="N109" s="547"/>
      <c r="O109" s="547"/>
      <c r="P109" s="547"/>
      <c r="Q109" s="547"/>
      <c r="R109" s="544"/>
      <c r="S109" s="365"/>
      <c r="T109" s="1"/>
      <c r="U109" s="552" t="s">
        <v>414</v>
      </c>
      <c r="V109" s="554" t="s">
        <v>415</v>
      </c>
      <c r="W109" s="554" t="s">
        <v>173</v>
      </c>
      <c r="X109" s="554" t="s">
        <v>174</v>
      </c>
      <c r="Y109" s="554" t="s">
        <v>416</v>
      </c>
      <c r="Z109" s="547"/>
      <c r="AA109" s="547"/>
      <c r="AB109" s="547"/>
      <c r="AC109" s="547"/>
      <c r="AD109" s="547"/>
      <c r="AE109" s="547"/>
      <c r="AF109" s="547"/>
      <c r="AG109" s="550"/>
      <c r="AH109" s="544"/>
      <c r="AI109" s="6" t="s">
        <v>172</v>
      </c>
      <c r="AJ109" s="541"/>
      <c r="AK109" s="544"/>
      <c r="AL109" s="342"/>
    </row>
    <row r="110" spans="1:38" s="4" customFormat="1" ht="15.75" customHeight="1" thickBot="1" x14ac:dyDescent="0.25">
      <c r="A110" s="377"/>
      <c r="B110" s="542"/>
      <c r="C110" s="548"/>
      <c r="D110" s="548"/>
      <c r="E110" s="548"/>
      <c r="F110" s="545"/>
      <c r="G110" s="378"/>
      <c r="H110" s="8"/>
      <c r="I110" s="379" t="s">
        <v>4</v>
      </c>
      <c r="J110" s="14"/>
      <c r="K110" s="8"/>
      <c r="L110" s="542"/>
      <c r="M110" s="548"/>
      <c r="N110" s="548"/>
      <c r="O110" s="548"/>
      <c r="P110" s="548"/>
      <c r="Q110" s="548"/>
      <c r="R110" s="545"/>
      <c r="S110" s="380"/>
      <c r="T110" s="7"/>
      <c r="U110" s="553"/>
      <c r="V110" s="548"/>
      <c r="W110" s="548"/>
      <c r="X110" s="548"/>
      <c r="Y110" s="548"/>
      <c r="Z110" s="548"/>
      <c r="AA110" s="548"/>
      <c r="AB110" s="548"/>
      <c r="AC110" s="548"/>
      <c r="AD110" s="548"/>
      <c r="AE110" s="548"/>
      <c r="AF110" s="548"/>
      <c r="AG110" s="551"/>
      <c r="AH110" s="545"/>
      <c r="AI110" s="381"/>
      <c r="AJ110" s="542"/>
      <c r="AK110" s="545"/>
      <c r="AL110" s="382"/>
    </row>
    <row r="111" spans="1:38" s="211" customFormat="1" ht="12.75" customHeight="1" thickTop="1" x14ac:dyDescent="0.2">
      <c r="A111" s="234"/>
      <c r="B111" s="261">
        <f>B98</f>
        <v>0</v>
      </c>
      <c r="C111" s="261">
        <f>C98</f>
        <v>0</v>
      </c>
      <c r="D111" s="261">
        <f>D98</f>
        <v>0</v>
      </c>
      <c r="E111" s="261">
        <f>E98</f>
        <v>0</v>
      </c>
      <c r="F111" s="260">
        <f>F98</f>
        <v>0</v>
      </c>
      <c r="G111" s="91" t="str">
        <f>G$7</f>
        <v>Avril</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85" t="str">
        <f>JANVIER!$G$10</f>
        <v xml:space="preserve">SYNDICAT DES MÉTALLOS SL </v>
      </c>
      <c r="H145" s="585"/>
      <c r="I145" s="585"/>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391" t="str">
        <f>$C$11</f>
        <v>Avril</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Avril</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83" t="s">
        <v>184</v>
      </c>
      <c r="K150" s="584"/>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540" t="s">
        <v>393</v>
      </c>
      <c r="C153" s="546" t="s">
        <v>394</v>
      </c>
      <c r="D153" s="546" t="s">
        <v>395</v>
      </c>
      <c r="E153" s="546" t="s">
        <v>396</v>
      </c>
      <c r="F153" s="543" t="s">
        <v>419</v>
      </c>
      <c r="G153" s="375"/>
      <c r="H153" s="2"/>
      <c r="I153" s="376"/>
      <c r="J153" s="12"/>
      <c r="K153" s="2"/>
      <c r="L153" s="540" t="s">
        <v>398</v>
      </c>
      <c r="M153" s="546" t="s">
        <v>399</v>
      </c>
      <c r="N153" s="546" t="s">
        <v>400</v>
      </c>
      <c r="O153" s="546" t="s">
        <v>401</v>
      </c>
      <c r="P153" s="546" t="s">
        <v>402</v>
      </c>
      <c r="Q153" s="546" t="s">
        <v>420</v>
      </c>
      <c r="R153" s="543" t="s">
        <v>403</v>
      </c>
      <c r="S153" s="365"/>
      <c r="T153" s="1"/>
      <c r="U153" s="555" t="s">
        <v>167</v>
      </c>
      <c r="V153" s="556"/>
      <c r="W153" s="556"/>
      <c r="X153" s="556"/>
      <c r="Y153" s="557"/>
      <c r="Z153" s="546" t="s">
        <v>405</v>
      </c>
      <c r="AA153" s="546" t="s">
        <v>406</v>
      </c>
      <c r="AB153" s="546" t="s">
        <v>407</v>
      </c>
      <c r="AC153" s="546" t="s">
        <v>408</v>
      </c>
      <c r="AD153" s="546" t="s">
        <v>409</v>
      </c>
      <c r="AE153" s="546" t="s">
        <v>410</v>
      </c>
      <c r="AF153" s="546" t="s">
        <v>411</v>
      </c>
      <c r="AG153" s="549" t="s">
        <v>412</v>
      </c>
      <c r="AH153" s="543" t="s">
        <v>413</v>
      </c>
      <c r="AI153" s="13"/>
      <c r="AJ153" s="540" t="s">
        <v>417</v>
      </c>
      <c r="AK153" s="543" t="s">
        <v>418</v>
      </c>
      <c r="AL153" s="342"/>
    </row>
    <row r="154" spans="1:38" s="4" customFormat="1" ht="15.75" customHeight="1" x14ac:dyDescent="0.2">
      <c r="A154" s="334"/>
      <c r="B154" s="541"/>
      <c r="C154" s="547"/>
      <c r="D154" s="547"/>
      <c r="E154" s="547"/>
      <c r="F154" s="544"/>
      <c r="G154" s="375" t="s">
        <v>3</v>
      </c>
      <c r="H154" s="2" t="s">
        <v>170</v>
      </c>
      <c r="I154" s="376" t="s">
        <v>171</v>
      </c>
      <c r="J154" s="12" t="s">
        <v>169</v>
      </c>
      <c r="K154" s="2" t="s">
        <v>168</v>
      </c>
      <c r="L154" s="541"/>
      <c r="M154" s="547"/>
      <c r="N154" s="547"/>
      <c r="O154" s="547"/>
      <c r="P154" s="547"/>
      <c r="Q154" s="547"/>
      <c r="R154" s="544"/>
      <c r="S154" s="365"/>
      <c r="T154" s="1"/>
      <c r="U154" s="552" t="s">
        <v>414</v>
      </c>
      <c r="V154" s="554" t="s">
        <v>415</v>
      </c>
      <c r="W154" s="554" t="s">
        <v>173</v>
      </c>
      <c r="X154" s="554" t="s">
        <v>174</v>
      </c>
      <c r="Y154" s="554" t="s">
        <v>416</v>
      </c>
      <c r="Z154" s="547"/>
      <c r="AA154" s="547"/>
      <c r="AB154" s="547"/>
      <c r="AC154" s="547"/>
      <c r="AD154" s="547"/>
      <c r="AE154" s="547"/>
      <c r="AF154" s="547"/>
      <c r="AG154" s="550"/>
      <c r="AH154" s="544"/>
      <c r="AI154" s="6" t="s">
        <v>172</v>
      </c>
      <c r="AJ154" s="541"/>
      <c r="AK154" s="544"/>
      <c r="AL154" s="342"/>
    </row>
    <row r="155" spans="1:38" s="4" customFormat="1" ht="15.75" customHeight="1" thickBot="1" x14ac:dyDescent="0.25">
      <c r="A155" s="377"/>
      <c r="B155" s="542"/>
      <c r="C155" s="548"/>
      <c r="D155" s="548"/>
      <c r="E155" s="548"/>
      <c r="F155" s="545"/>
      <c r="G155" s="378"/>
      <c r="H155" s="8"/>
      <c r="I155" s="379" t="s">
        <v>4</v>
      </c>
      <c r="J155" s="14"/>
      <c r="K155" s="8"/>
      <c r="L155" s="542"/>
      <c r="M155" s="548"/>
      <c r="N155" s="548"/>
      <c r="O155" s="548"/>
      <c r="P155" s="548"/>
      <c r="Q155" s="548"/>
      <c r="R155" s="545"/>
      <c r="S155" s="380"/>
      <c r="T155" s="7"/>
      <c r="U155" s="553"/>
      <c r="V155" s="548"/>
      <c r="W155" s="548"/>
      <c r="X155" s="548"/>
      <c r="Y155" s="548"/>
      <c r="Z155" s="548"/>
      <c r="AA155" s="548"/>
      <c r="AB155" s="548"/>
      <c r="AC155" s="548"/>
      <c r="AD155" s="548"/>
      <c r="AE155" s="548"/>
      <c r="AF155" s="548"/>
      <c r="AG155" s="551"/>
      <c r="AH155" s="545"/>
      <c r="AI155" s="381"/>
      <c r="AJ155" s="542"/>
      <c r="AK155" s="545"/>
      <c r="AL155" s="382"/>
    </row>
    <row r="156" spans="1:38" s="211" customFormat="1" ht="12.75" customHeight="1" thickTop="1" x14ac:dyDescent="0.2">
      <c r="A156" s="234"/>
      <c r="B156" s="261">
        <f>B143</f>
        <v>0</v>
      </c>
      <c r="C156" s="261">
        <f>C143</f>
        <v>0</v>
      </c>
      <c r="D156" s="261">
        <f>D143</f>
        <v>0</v>
      </c>
      <c r="E156" s="261">
        <f>E143</f>
        <v>0</v>
      </c>
      <c r="F156" s="260">
        <f>F143</f>
        <v>0</v>
      </c>
      <c r="G156" s="91" t="str">
        <f>G$7</f>
        <v>Avril</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85" t="str">
        <f>JANVIER!$G$10</f>
        <v xml:space="preserve">SYNDICAT DES MÉTALLOS SL </v>
      </c>
      <c r="H190" s="585"/>
      <c r="I190" s="585"/>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391" t="str">
        <f>$C$11</f>
        <v>Avril</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Avril</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83" t="s">
        <v>184</v>
      </c>
      <c r="K195" s="584"/>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540" t="s">
        <v>393</v>
      </c>
      <c r="C198" s="546" t="s">
        <v>394</v>
      </c>
      <c r="D198" s="546" t="s">
        <v>395</v>
      </c>
      <c r="E198" s="546" t="s">
        <v>396</v>
      </c>
      <c r="F198" s="543" t="s">
        <v>419</v>
      </c>
      <c r="G198" s="375"/>
      <c r="H198" s="2"/>
      <c r="I198" s="376"/>
      <c r="J198" s="12"/>
      <c r="K198" s="2"/>
      <c r="L198" s="540" t="s">
        <v>398</v>
      </c>
      <c r="M198" s="546" t="s">
        <v>399</v>
      </c>
      <c r="N198" s="546" t="s">
        <v>400</v>
      </c>
      <c r="O198" s="546" t="s">
        <v>401</v>
      </c>
      <c r="P198" s="546" t="s">
        <v>402</v>
      </c>
      <c r="Q198" s="546" t="s">
        <v>420</v>
      </c>
      <c r="R198" s="543" t="s">
        <v>403</v>
      </c>
      <c r="S198" s="365"/>
      <c r="T198" s="1"/>
      <c r="U198" s="555" t="s">
        <v>167</v>
      </c>
      <c r="V198" s="556"/>
      <c r="W198" s="556"/>
      <c r="X198" s="556"/>
      <c r="Y198" s="557"/>
      <c r="Z198" s="546" t="s">
        <v>405</v>
      </c>
      <c r="AA198" s="546" t="s">
        <v>406</v>
      </c>
      <c r="AB198" s="546" t="s">
        <v>407</v>
      </c>
      <c r="AC198" s="546" t="s">
        <v>408</v>
      </c>
      <c r="AD198" s="546" t="s">
        <v>409</v>
      </c>
      <c r="AE198" s="546" t="s">
        <v>410</v>
      </c>
      <c r="AF198" s="546" t="s">
        <v>411</v>
      </c>
      <c r="AG198" s="549" t="s">
        <v>412</v>
      </c>
      <c r="AH198" s="543" t="s">
        <v>413</v>
      </c>
      <c r="AI198" s="13"/>
      <c r="AJ198" s="540" t="s">
        <v>417</v>
      </c>
      <c r="AK198" s="543" t="s">
        <v>418</v>
      </c>
      <c r="AL198" s="342"/>
    </row>
    <row r="199" spans="1:38" s="4" customFormat="1" ht="15.75" customHeight="1" x14ac:dyDescent="0.2">
      <c r="A199" s="334"/>
      <c r="B199" s="541"/>
      <c r="C199" s="547"/>
      <c r="D199" s="547"/>
      <c r="E199" s="547"/>
      <c r="F199" s="544"/>
      <c r="G199" s="375" t="s">
        <v>3</v>
      </c>
      <c r="H199" s="2" t="s">
        <v>170</v>
      </c>
      <c r="I199" s="376" t="s">
        <v>171</v>
      </c>
      <c r="J199" s="12" t="s">
        <v>169</v>
      </c>
      <c r="K199" s="2" t="s">
        <v>168</v>
      </c>
      <c r="L199" s="541"/>
      <c r="M199" s="547"/>
      <c r="N199" s="547"/>
      <c r="O199" s="547"/>
      <c r="P199" s="547"/>
      <c r="Q199" s="547"/>
      <c r="R199" s="544"/>
      <c r="S199" s="365"/>
      <c r="T199" s="1"/>
      <c r="U199" s="552" t="s">
        <v>414</v>
      </c>
      <c r="V199" s="554" t="s">
        <v>415</v>
      </c>
      <c r="W199" s="554" t="s">
        <v>173</v>
      </c>
      <c r="X199" s="554" t="s">
        <v>174</v>
      </c>
      <c r="Y199" s="554" t="s">
        <v>416</v>
      </c>
      <c r="Z199" s="547"/>
      <c r="AA199" s="547"/>
      <c r="AB199" s="547"/>
      <c r="AC199" s="547"/>
      <c r="AD199" s="547"/>
      <c r="AE199" s="547"/>
      <c r="AF199" s="547"/>
      <c r="AG199" s="550"/>
      <c r="AH199" s="544"/>
      <c r="AI199" s="6" t="s">
        <v>172</v>
      </c>
      <c r="AJ199" s="541"/>
      <c r="AK199" s="544"/>
      <c r="AL199" s="342"/>
    </row>
    <row r="200" spans="1:38" s="4" customFormat="1" ht="15.75" customHeight="1" thickBot="1" x14ac:dyDescent="0.25">
      <c r="A200" s="377"/>
      <c r="B200" s="542"/>
      <c r="C200" s="548"/>
      <c r="D200" s="548"/>
      <c r="E200" s="548"/>
      <c r="F200" s="545"/>
      <c r="G200" s="378"/>
      <c r="H200" s="8"/>
      <c r="I200" s="379" t="s">
        <v>4</v>
      </c>
      <c r="J200" s="14"/>
      <c r="K200" s="8"/>
      <c r="L200" s="542"/>
      <c r="M200" s="548"/>
      <c r="N200" s="548"/>
      <c r="O200" s="548"/>
      <c r="P200" s="548"/>
      <c r="Q200" s="548"/>
      <c r="R200" s="545"/>
      <c r="S200" s="380"/>
      <c r="T200" s="7"/>
      <c r="U200" s="553"/>
      <c r="V200" s="548"/>
      <c r="W200" s="548"/>
      <c r="X200" s="548"/>
      <c r="Y200" s="548"/>
      <c r="Z200" s="548"/>
      <c r="AA200" s="548"/>
      <c r="AB200" s="548"/>
      <c r="AC200" s="548"/>
      <c r="AD200" s="548"/>
      <c r="AE200" s="548"/>
      <c r="AF200" s="548"/>
      <c r="AG200" s="551"/>
      <c r="AH200" s="545"/>
      <c r="AI200" s="381"/>
      <c r="AJ200" s="542"/>
      <c r="AK200" s="545"/>
      <c r="AL200" s="382"/>
    </row>
    <row r="201" spans="1:38" s="211" customFormat="1" ht="12.75" customHeight="1" thickTop="1" x14ac:dyDescent="0.2">
      <c r="A201" s="234"/>
      <c r="B201" s="261">
        <f>B188</f>
        <v>0</v>
      </c>
      <c r="C201" s="261">
        <f>C188</f>
        <v>0</v>
      </c>
      <c r="D201" s="261">
        <f>D188</f>
        <v>0</v>
      </c>
      <c r="E201" s="261">
        <f>E188</f>
        <v>0</v>
      </c>
      <c r="F201" s="260">
        <f>F188</f>
        <v>0</v>
      </c>
      <c r="G201" s="91" t="str">
        <f>G$7</f>
        <v>Avril</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85" t="str">
        <f>JANVIER!$G$10</f>
        <v xml:space="preserve">SYNDICAT DES MÉTALLOS SL </v>
      </c>
      <c r="H235" s="585"/>
      <c r="I235" s="585"/>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391" t="str">
        <f>$C$11</f>
        <v>Avril</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Avril</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83" t="s">
        <v>184</v>
      </c>
      <c r="K240" s="584"/>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540" t="s">
        <v>393</v>
      </c>
      <c r="C243" s="546" t="s">
        <v>394</v>
      </c>
      <c r="D243" s="546" t="s">
        <v>395</v>
      </c>
      <c r="E243" s="546" t="s">
        <v>396</v>
      </c>
      <c r="F243" s="543" t="s">
        <v>419</v>
      </c>
      <c r="G243" s="375"/>
      <c r="H243" s="2"/>
      <c r="I243" s="376"/>
      <c r="J243" s="12"/>
      <c r="K243" s="2"/>
      <c r="L243" s="540" t="s">
        <v>398</v>
      </c>
      <c r="M243" s="546" t="s">
        <v>399</v>
      </c>
      <c r="N243" s="546" t="s">
        <v>400</v>
      </c>
      <c r="O243" s="546" t="s">
        <v>401</v>
      </c>
      <c r="P243" s="546" t="s">
        <v>402</v>
      </c>
      <c r="Q243" s="546" t="s">
        <v>420</v>
      </c>
      <c r="R243" s="543" t="s">
        <v>403</v>
      </c>
      <c r="S243" s="365"/>
      <c r="T243" s="1"/>
      <c r="U243" s="555" t="s">
        <v>167</v>
      </c>
      <c r="V243" s="556"/>
      <c r="W243" s="556"/>
      <c r="X243" s="556"/>
      <c r="Y243" s="557"/>
      <c r="Z243" s="546" t="s">
        <v>405</v>
      </c>
      <c r="AA243" s="546" t="s">
        <v>406</v>
      </c>
      <c r="AB243" s="546" t="s">
        <v>407</v>
      </c>
      <c r="AC243" s="546" t="s">
        <v>408</v>
      </c>
      <c r="AD243" s="546" t="s">
        <v>409</v>
      </c>
      <c r="AE243" s="546" t="s">
        <v>410</v>
      </c>
      <c r="AF243" s="546" t="s">
        <v>411</v>
      </c>
      <c r="AG243" s="549" t="s">
        <v>412</v>
      </c>
      <c r="AH243" s="543" t="s">
        <v>413</v>
      </c>
      <c r="AI243" s="13"/>
      <c r="AJ243" s="540" t="s">
        <v>417</v>
      </c>
      <c r="AK243" s="543" t="s">
        <v>418</v>
      </c>
      <c r="AL243" s="342"/>
    </row>
    <row r="244" spans="1:38" s="4" customFormat="1" ht="15.75" customHeight="1" x14ac:dyDescent="0.2">
      <c r="A244" s="334"/>
      <c r="B244" s="541"/>
      <c r="C244" s="547"/>
      <c r="D244" s="547"/>
      <c r="E244" s="547"/>
      <c r="F244" s="544"/>
      <c r="G244" s="375" t="s">
        <v>3</v>
      </c>
      <c r="H244" s="2" t="s">
        <v>170</v>
      </c>
      <c r="I244" s="376" t="s">
        <v>171</v>
      </c>
      <c r="J244" s="12" t="s">
        <v>169</v>
      </c>
      <c r="K244" s="2" t="s">
        <v>168</v>
      </c>
      <c r="L244" s="541"/>
      <c r="M244" s="547"/>
      <c r="N244" s="547"/>
      <c r="O244" s="547"/>
      <c r="P244" s="547"/>
      <c r="Q244" s="547"/>
      <c r="R244" s="544"/>
      <c r="S244" s="365"/>
      <c r="T244" s="1"/>
      <c r="U244" s="552" t="s">
        <v>414</v>
      </c>
      <c r="V244" s="554" t="s">
        <v>415</v>
      </c>
      <c r="W244" s="554" t="s">
        <v>173</v>
      </c>
      <c r="X244" s="554" t="s">
        <v>174</v>
      </c>
      <c r="Y244" s="554" t="s">
        <v>416</v>
      </c>
      <c r="Z244" s="547"/>
      <c r="AA244" s="547"/>
      <c r="AB244" s="547"/>
      <c r="AC244" s="547"/>
      <c r="AD244" s="547"/>
      <c r="AE244" s="547"/>
      <c r="AF244" s="547"/>
      <c r="AG244" s="550"/>
      <c r="AH244" s="544"/>
      <c r="AI244" s="6" t="s">
        <v>172</v>
      </c>
      <c r="AJ244" s="541"/>
      <c r="AK244" s="544"/>
      <c r="AL244" s="342"/>
    </row>
    <row r="245" spans="1:38" s="4" customFormat="1" ht="15.75" customHeight="1" thickBot="1" x14ac:dyDescent="0.25">
      <c r="A245" s="377"/>
      <c r="B245" s="542"/>
      <c r="C245" s="548"/>
      <c r="D245" s="548"/>
      <c r="E245" s="548"/>
      <c r="F245" s="545"/>
      <c r="G245" s="378"/>
      <c r="H245" s="8"/>
      <c r="I245" s="379" t="s">
        <v>4</v>
      </c>
      <c r="J245" s="14"/>
      <c r="K245" s="8"/>
      <c r="L245" s="542"/>
      <c r="M245" s="548"/>
      <c r="N245" s="548"/>
      <c r="O245" s="548"/>
      <c r="P245" s="548"/>
      <c r="Q245" s="548"/>
      <c r="R245" s="545"/>
      <c r="S245" s="380"/>
      <c r="T245" s="7"/>
      <c r="U245" s="553"/>
      <c r="V245" s="548"/>
      <c r="W245" s="548"/>
      <c r="X245" s="548"/>
      <c r="Y245" s="548"/>
      <c r="Z245" s="548"/>
      <c r="AA245" s="548"/>
      <c r="AB245" s="548"/>
      <c r="AC245" s="548"/>
      <c r="AD245" s="548"/>
      <c r="AE245" s="548"/>
      <c r="AF245" s="548"/>
      <c r="AG245" s="551"/>
      <c r="AH245" s="545"/>
      <c r="AI245" s="381"/>
      <c r="AJ245" s="542"/>
      <c r="AK245" s="545"/>
      <c r="AL245" s="382"/>
    </row>
    <row r="246" spans="1:38" s="211" customFormat="1" ht="12.75" customHeight="1" thickTop="1" x14ac:dyDescent="0.2">
      <c r="A246" s="234"/>
      <c r="B246" s="261">
        <f>B233</f>
        <v>0</v>
      </c>
      <c r="C246" s="261">
        <f>C233</f>
        <v>0</v>
      </c>
      <c r="D246" s="261">
        <f>D233</f>
        <v>0</v>
      </c>
      <c r="E246" s="261">
        <f>E233</f>
        <v>0</v>
      </c>
      <c r="F246" s="260">
        <f>F233</f>
        <v>0</v>
      </c>
      <c r="G246" s="91" t="str">
        <f>G$7</f>
        <v>Avril</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85" t="str">
        <f>JANVIER!$G$10</f>
        <v xml:space="preserve">SYNDICAT DES MÉTALLOS SL </v>
      </c>
      <c r="H280" s="585"/>
      <c r="I280" s="585"/>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391" t="str">
        <f>$C$11</f>
        <v>Avril</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Avril</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83" t="s">
        <v>184</v>
      </c>
      <c r="K285" s="584"/>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540" t="s">
        <v>393</v>
      </c>
      <c r="C288" s="546" t="s">
        <v>394</v>
      </c>
      <c r="D288" s="546" t="s">
        <v>395</v>
      </c>
      <c r="E288" s="546" t="s">
        <v>396</v>
      </c>
      <c r="F288" s="543" t="s">
        <v>419</v>
      </c>
      <c r="G288" s="375"/>
      <c r="H288" s="2"/>
      <c r="I288" s="376"/>
      <c r="J288" s="12"/>
      <c r="K288" s="2"/>
      <c r="L288" s="540" t="s">
        <v>398</v>
      </c>
      <c r="M288" s="546" t="s">
        <v>399</v>
      </c>
      <c r="N288" s="546" t="s">
        <v>400</v>
      </c>
      <c r="O288" s="546" t="s">
        <v>401</v>
      </c>
      <c r="P288" s="546" t="s">
        <v>402</v>
      </c>
      <c r="Q288" s="546" t="s">
        <v>420</v>
      </c>
      <c r="R288" s="543" t="s">
        <v>403</v>
      </c>
      <c r="S288" s="365"/>
      <c r="T288" s="1"/>
      <c r="U288" s="555" t="s">
        <v>167</v>
      </c>
      <c r="V288" s="556"/>
      <c r="W288" s="556"/>
      <c r="X288" s="556"/>
      <c r="Y288" s="557"/>
      <c r="Z288" s="546" t="s">
        <v>405</v>
      </c>
      <c r="AA288" s="546" t="s">
        <v>406</v>
      </c>
      <c r="AB288" s="546" t="s">
        <v>407</v>
      </c>
      <c r="AC288" s="546" t="s">
        <v>408</v>
      </c>
      <c r="AD288" s="546" t="s">
        <v>409</v>
      </c>
      <c r="AE288" s="546" t="s">
        <v>410</v>
      </c>
      <c r="AF288" s="546" t="s">
        <v>411</v>
      </c>
      <c r="AG288" s="549" t="s">
        <v>412</v>
      </c>
      <c r="AH288" s="543" t="s">
        <v>413</v>
      </c>
      <c r="AI288" s="13"/>
      <c r="AJ288" s="540" t="s">
        <v>417</v>
      </c>
      <c r="AK288" s="543" t="s">
        <v>418</v>
      </c>
      <c r="AL288" s="342"/>
    </row>
    <row r="289" spans="1:38" s="4" customFormat="1" ht="15.75" customHeight="1" x14ac:dyDescent="0.2">
      <c r="A289" s="334"/>
      <c r="B289" s="541"/>
      <c r="C289" s="547"/>
      <c r="D289" s="547"/>
      <c r="E289" s="547"/>
      <c r="F289" s="544"/>
      <c r="G289" s="375" t="s">
        <v>3</v>
      </c>
      <c r="H289" s="2" t="s">
        <v>170</v>
      </c>
      <c r="I289" s="376" t="s">
        <v>171</v>
      </c>
      <c r="J289" s="12" t="s">
        <v>169</v>
      </c>
      <c r="K289" s="2" t="s">
        <v>168</v>
      </c>
      <c r="L289" s="541"/>
      <c r="M289" s="547"/>
      <c r="N289" s="547"/>
      <c r="O289" s="547"/>
      <c r="P289" s="547"/>
      <c r="Q289" s="547"/>
      <c r="R289" s="544"/>
      <c r="S289" s="365"/>
      <c r="T289" s="1"/>
      <c r="U289" s="552" t="s">
        <v>414</v>
      </c>
      <c r="V289" s="554" t="s">
        <v>415</v>
      </c>
      <c r="W289" s="554" t="s">
        <v>173</v>
      </c>
      <c r="X289" s="554" t="s">
        <v>174</v>
      </c>
      <c r="Y289" s="554" t="s">
        <v>416</v>
      </c>
      <c r="Z289" s="547"/>
      <c r="AA289" s="547"/>
      <c r="AB289" s="547"/>
      <c r="AC289" s="547"/>
      <c r="AD289" s="547"/>
      <c r="AE289" s="547"/>
      <c r="AF289" s="547"/>
      <c r="AG289" s="550"/>
      <c r="AH289" s="544"/>
      <c r="AI289" s="6" t="s">
        <v>172</v>
      </c>
      <c r="AJ289" s="541"/>
      <c r="AK289" s="544"/>
      <c r="AL289" s="342"/>
    </row>
    <row r="290" spans="1:38" s="4" customFormat="1" ht="15.75" customHeight="1" thickBot="1" x14ac:dyDescent="0.25">
      <c r="A290" s="377"/>
      <c r="B290" s="542"/>
      <c r="C290" s="548"/>
      <c r="D290" s="548"/>
      <c r="E290" s="548"/>
      <c r="F290" s="545"/>
      <c r="G290" s="378"/>
      <c r="H290" s="8"/>
      <c r="I290" s="379" t="s">
        <v>4</v>
      </c>
      <c r="J290" s="14"/>
      <c r="K290" s="8"/>
      <c r="L290" s="542"/>
      <c r="M290" s="548"/>
      <c r="N290" s="548"/>
      <c r="O290" s="548"/>
      <c r="P290" s="548"/>
      <c r="Q290" s="548"/>
      <c r="R290" s="545"/>
      <c r="S290" s="380"/>
      <c r="T290" s="7"/>
      <c r="U290" s="553"/>
      <c r="V290" s="548"/>
      <c r="W290" s="548"/>
      <c r="X290" s="548"/>
      <c r="Y290" s="548"/>
      <c r="Z290" s="548"/>
      <c r="AA290" s="548"/>
      <c r="AB290" s="548"/>
      <c r="AC290" s="548"/>
      <c r="AD290" s="548"/>
      <c r="AE290" s="548"/>
      <c r="AF290" s="548"/>
      <c r="AG290" s="551"/>
      <c r="AH290" s="545"/>
      <c r="AI290" s="381"/>
      <c r="AJ290" s="542"/>
      <c r="AK290" s="545"/>
      <c r="AL290" s="382"/>
    </row>
    <row r="291" spans="1:38" s="211" customFormat="1" ht="12.75" customHeight="1" thickTop="1" x14ac:dyDescent="0.2">
      <c r="A291" s="234"/>
      <c r="B291" s="261">
        <f>B278</f>
        <v>0</v>
      </c>
      <c r="C291" s="261">
        <f>C278</f>
        <v>0</v>
      </c>
      <c r="D291" s="261">
        <f>D278</f>
        <v>0</v>
      </c>
      <c r="E291" s="261">
        <f>E278</f>
        <v>0</v>
      </c>
      <c r="F291" s="260">
        <f>F278</f>
        <v>0</v>
      </c>
      <c r="G291" s="91" t="str">
        <f>G$7</f>
        <v>Avril</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85" t="str">
        <f>JANVIER!$G$10</f>
        <v xml:space="preserve">SYNDICAT DES MÉTALLOS SL </v>
      </c>
      <c r="H325" s="585"/>
      <c r="I325" s="585"/>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391" t="str">
        <f>$C$11</f>
        <v>Avril</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Avril</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83" t="s">
        <v>184</v>
      </c>
      <c r="K330" s="584"/>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540" t="s">
        <v>393</v>
      </c>
      <c r="C333" s="546" t="s">
        <v>394</v>
      </c>
      <c r="D333" s="546" t="s">
        <v>395</v>
      </c>
      <c r="E333" s="546" t="s">
        <v>396</v>
      </c>
      <c r="F333" s="543" t="s">
        <v>419</v>
      </c>
      <c r="G333" s="375"/>
      <c r="H333" s="2"/>
      <c r="I333" s="376"/>
      <c r="J333" s="12"/>
      <c r="K333" s="2"/>
      <c r="L333" s="540" t="s">
        <v>398</v>
      </c>
      <c r="M333" s="546" t="s">
        <v>399</v>
      </c>
      <c r="N333" s="546" t="s">
        <v>400</v>
      </c>
      <c r="O333" s="546" t="s">
        <v>401</v>
      </c>
      <c r="P333" s="546" t="s">
        <v>402</v>
      </c>
      <c r="Q333" s="546" t="s">
        <v>420</v>
      </c>
      <c r="R333" s="543" t="s">
        <v>403</v>
      </c>
      <c r="S333" s="365"/>
      <c r="T333" s="1"/>
      <c r="U333" s="555" t="s">
        <v>167</v>
      </c>
      <c r="V333" s="556"/>
      <c r="W333" s="556"/>
      <c r="X333" s="556"/>
      <c r="Y333" s="557"/>
      <c r="Z333" s="546" t="s">
        <v>405</v>
      </c>
      <c r="AA333" s="546" t="s">
        <v>406</v>
      </c>
      <c r="AB333" s="546" t="s">
        <v>407</v>
      </c>
      <c r="AC333" s="546" t="s">
        <v>408</v>
      </c>
      <c r="AD333" s="546" t="s">
        <v>409</v>
      </c>
      <c r="AE333" s="546" t="s">
        <v>410</v>
      </c>
      <c r="AF333" s="546" t="s">
        <v>411</v>
      </c>
      <c r="AG333" s="549" t="s">
        <v>412</v>
      </c>
      <c r="AH333" s="543" t="s">
        <v>413</v>
      </c>
      <c r="AI333" s="13"/>
      <c r="AJ333" s="540" t="s">
        <v>417</v>
      </c>
      <c r="AK333" s="543" t="s">
        <v>418</v>
      </c>
      <c r="AL333" s="342"/>
    </row>
    <row r="334" spans="1:38" s="4" customFormat="1" ht="15.75" customHeight="1" x14ac:dyDescent="0.2">
      <c r="A334" s="334"/>
      <c r="B334" s="541"/>
      <c r="C334" s="547"/>
      <c r="D334" s="547"/>
      <c r="E334" s="547"/>
      <c r="F334" s="544"/>
      <c r="G334" s="375" t="s">
        <v>3</v>
      </c>
      <c r="H334" s="2" t="s">
        <v>170</v>
      </c>
      <c r="I334" s="376" t="s">
        <v>171</v>
      </c>
      <c r="J334" s="12" t="s">
        <v>169</v>
      </c>
      <c r="K334" s="2" t="s">
        <v>168</v>
      </c>
      <c r="L334" s="541"/>
      <c r="M334" s="547"/>
      <c r="N334" s="547"/>
      <c r="O334" s="547"/>
      <c r="P334" s="547"/>
      <c r="Q334" s="547"/>
      <c r="R334" s="544"/>
      <c r="S334" s="365"/>
      <c r="T334" s="1"/>
      <c r="U334" s="552" t="s">
        <v>414</v>
      </c>
      <c r="V334" s="554" t="s">
        <v>415</v>
      </c>
      <c r="W334" s="554" t="s">
        <v>173</v>
      </c>
      <c r="X334" s="554" t="s">
        <v>174</v>
      </c>
      <c r="Y334" s="554" t="s">
        <v>416</v>
      </c>
      <c r="Z334" s="547"/>
      <c r="AA334" s="547"/>
      <c r="AB334" s="547"/>
      <c r="AC334" s="547"/>
      <c r="AD334" s="547"/>
      <c r="AE334" s="547"/>
      <c r="AF334" s="547"/>
      <c r="AG334" s="550"/>
      <c r="AH334" s="544"/>
      <c r="AI334" s="6" t="s">
        <v>172</v>
      </c>
      <c r="AJ334" s="541"/>
      <c r="AK334" s="544"/>
      <c r="AL334" s="342"/>
    </row>
    <row r="335" spans="1:38" s="4" customFormat="1" ht="15.75" customHeight="1" thickBot="1" x14ac:dyDescent="0.25">
      <c r="A335" s="377"/>
      <c r="B335" s="542"/>
      <c r="C335" s="548"/>
      <c r="D335" s="548"/>
      <c r="E335" s="548"/>
      <c r="F335" s="545"/>
      <c r="G335" s="378"/>
      <c r="H335" s="8"/>
      <c r="I335" s="379" t="s">
        <v>4</v>
      </c>
      <c r="J335" s="14"/>
      <c r="K335" s="8"/>
      <c r="L335" s="542"/>
      <c r="M335" s="548"/>
      <c r="N335" s="548"/>
      <c r="O335" s="548"/>
      <c r="P335" s="548"/>
      <c r="Q335" s="548"/>
      <c r="R335" s="545"/>
      <c r="S335" s="380"/>
      <c r="T335" s="7"/>
      <c r="U335" s="553"/>
      <c r="V335" s="548"/>
      <c r="W335" s="548"/>
      <c r="X335" s="548"/>
      <c r="Y335" s="548"/>
      <c r="Z335" s="548"/>
      <c r="AA335" s="548"/>
      <c r="AB335" s="548"/>
      <c r="AC335" s="548"/>
      <c r="AD335" s="548"/>
      <c r="AE335" s="548"/>
      <c r="AF335" s="548"/>
      <c r="AG335" s="551"/>
      <c r="AH335" s="545"/>
      <c r="AI335" s="381"/>
      <c r="AJ335" s="542"/>
      <c r="AK335" s="545"/>
      <c r="AL335" s="382"/>
    </row>
    <row r="336" spans="1:38" s="211" customFormat="1" ht="12.75" customHeight="1" thickTop="1" x14ac:dyDescent="0.2">
      <c r="A336" s="234"/>
      <c r="B336" s="261">
        <f>B323</f>
        <v>0</v>
      </c>
      <c r="C336" s="261">
        <f>C323</f>
        <v>0</v>
      </c>
      <c r="D336" s="261">
        <f>D323</f>
        <v>0</v>
      </c>
      <c r="E336" s="261">
        <f>E323</f>
        <v>0</v>
      </c>
      <c r="F336" s="260">
        <f>F323</f>
        <v>0</v>
      </c>
      <c r="G336" s="91" t="str">
        <f>G$7</f>
        <v>Avril</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85" t="str">
        <f>JANVIER!$G$10</f>
        <v xml:space="preserve">SYNDICAT DES MÉTALLOS SL </v>
      </c>
      <c r="H370" s="585"/>
      <c r="I370" s="585"/>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391" t="str">
        <f>$C$11</f>
        <v>Avril</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Avril</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83" t="s">
        <v>184</v>
      </c>
      <c r="K375" s="584"/>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540" t="s">
        <v>393</v>
      </c>
      <c r="C378" s="546" t="s">
        <v>394</v>
      </c>
      <c r="D378" s="546" t="s">
        <v>395</v>
      </c>
      <c r="E378" s="546" t="s">
        <v>396</v>
      </c>
      <c r="F378" s="543" t="s">
        <v>419</v>
      </c>
      <c r="G378" s="375"/>
      <c r="H378" s="2"/>
      <c r="I378" s="376"/>
      <c r="J378" s="12"/>
      <c r="K378" s="2"/>
      <c r="L378" s="540" t="s">
        <v>398</v>
      </c>
      <c r="M378" s="546" t="s">
        <v>399</v>
      </c>
      <c r="N378" s="546" t="s">
        <v>400</v>
      </c>
      <c r="O378" s="546" t="s">
        <v>401</v>
      </c>
      <c r="P378" s="546" t="s">
        <v>402</v>
      </c>
      <c r="Q378" s="546" t="s">
        <v>420</v>
      </c>
      <c r="R378" s="543" t="s">
        <v>403</v>
      </c>
      <c r="S378" s="365"/>
      <c r="T378" s="1"/>
      <c r="U378" s="555" t="s">
        <v>167</v>
      </c>
      <c r="V378" s="556"/>
      <c r="W378" s="556"/>
      <c r="X378" s="556"/>
      <c r="Y378" s="557"/>
      <c r="Z378" s="546" t="s">
        <v>405</v>
      </c>
      <c r="AA378" s="546" t="s">
        <v>406</v>
      </c>
      <c r="AB378" s="546" t="s">
        <v>407</v>
      </c>
      <c r="AC378" s="546" t="s">
        <v>408</v>
      </c>
      <c r="AD378" s="546" t="s">
        <v>409</v>
      </c>
      <c r="AE378" s="546" t="s">
        <v>410</v>
      </c>
      <c r="AF378" s="546" t="s">
        <v>411</v>
      </c>
      <c r="AG378" s="549" t="s">
        <v>412</v>
      </c>
      <c r="AH378" s="543" t="s">
        <v>413</v>
      </c>
      <c r="AI378" s="13"/>
      <c r="AJ378" s="540" t="s">
        <v>417</v>
      </c>
      <c r="AK378" s="543" t="s">
        <v>418</v>
      </c>
      <c r="AL378" s="342"/>
    </row>
    <row r="379" spans="1:38" s="4" customFormat="1" ht="15.75" customHeight="1" x14ac:dyDescent="0.2">
      <c r="A379" s="334"/>
      <c r="B379" s="541"/>
      <c r="C379" s="547"/>
      <c r="D379" s="547"/>
      <c r="E379" s="547"/>
      <c r="F379" s="544"/>
      <c r="G379" s="375" t="s">
        <v>3</v>
      </c>
      <c r="H379" s="2" t="s">
        <v>170</v>
      </c>
      <c r="I379" s="376" t="s">
        <v>171</v>
      </c>
      <c r="J379" s="12" t="s">
        <v>169</v>
      </c>
      <c r="K379" s="2" t="s">
        <v>168</v>
      </c>
      <c r="L379" s="541"/>
      <c r="M379" s="547"/>
      <c r="N379" s="547"/>
      <c r="O379" s="547"/>
      <c r="P379" s="547"/>
      <c r="Q379" s="547"/>
      <c r="R379" s="544"/>
      <c r="S379" s="365"/>
      <c r="T379" s="1"/>
      <c r="U379" s="552" t="s">
        <v>414</v>
      </c>
      <c r="V379" s="554" t="s">
        <v>415</v>
      </c>
      <c r="W379" s="554" t="s">
        <v>173</v>
      </c>
      <c r="X379" s="554" t="s">
        <v>174</v>
      </c>
      <c r="Y379" s="554" t="s">
        <v>416</v>
      </c>
      <c r="Z379" s="547"/>
      <c r="AA379" s="547"/>
      <c r="AB379" s="547"/>
      <c r="AC379" s="547"/>
      <c r="AD379" s="547"/>
      <c r="AE379" s="547"/>
      <c r="AF379" s="547"/>
      <c r="AG379" s="550"/>
      <c r="AH379" s="544"/>
      <c r="AI379" s="6" t="s">
        <v>172</v>
      </c>
      <c r="AJ379" s="541"/>
      <c r="AK379" s="544"/>
      <c r="AL379" s="342"/>
    </row>
    <row r="380" spans="1:38" s="4" customFormat="1" ht="15.75" customHeight="1" thickBot="1" x14ac:dyDescent="0.25">
      <c r="A380" s="377"/>
      <c r="B380" s="542"/>
      <c r="C380" s="548"/>
      <c r="D380" s="548"/>
      <c r="E380" s="548"/>
      <c r="F380" s="545"/>
      <c r="G380" s="378"/>
      <c r="H380" s="8"/>
      <c r="I380" s="379" t="s">
        <v>4</v>
      </c>
      <c r="J380" s="14"/>
      <c r="K380" s="8"/>
      <c r="L380" s="542"/>
      <c r="M380" s="548"/>
      <c r="N380" s="548"/>
      <c r="O380" s="548"/>
      <c r="P380" s="548"/>
      <c r="Q380" s="548"/>
      <c r="R380" s="545"/>
      <c r="S380" s="380"/>
      <c r="T380" s="7"/>
      <c r="U380" s="553"/>
      <c r="V380" s="548"/>
      <c r="W380" s="548"/>
      <c r="X380" s="548"/>
      <c r="Y380" s="548"/>
      <c r="Z380" s="548"/>
      <c r="AA380" s="548"/>
      <c r="AB380" s="548"/>
      <c r="AC380" s="548"/>
      <c r="AD380" s="548"/>
      <c r="AE380" s="548"/>
      <c r="AF380" s="548"/>
      <c r="AG380" s="551"/>
      <c r="AH380" s="545"/>
      <c r="AI380" s="381"/>
      <c r="AJ380" s="542"/>
      <c r="AK380" s="545"/>
      <c r="AL380" s="382"/>
    </row>
    <row r="381" spans="1:38" s="211" customFormat="1" ht="12.75" customHeight="1" thickTop="1" x14ac:dyDescent="0.2">
      <c r="A381" s="234"/>
      <c r="B381" s="261">
        <f>B368</f>
        <v>0</v>
      </c>
      <c r="C381" s="261">
        <f>C368</f>
        <v>0</v>
      </c>
      <c r="D381" s="261">
        <f>D368</f>
        <v>0</v>
      </c>
      <c r="E381" s="261">
        <f>E368</f>
        <v>0</v>
      </c>
      <c r="F381" s="260">
        <f>F368</f>
        <v>0</v>
      </c>
      <c r="G381" s="91" t="str">
        <f>G$7</f>
        <v>Avril</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85" t="str">
        <f>JANVIER!$G$10</f>
        <v xml:space="preserve">SYNDICAT DES MÉTALLOS SL </v>
      </c>
      <c r="H415" s="585"/>
      <c r="I415" s="585"/>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391" t="str">
        <f>$C$11</f>
        <v>Avril</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Avril</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83" t="s">
        <v>184</v>
      </c>
      <c r="K420" s="584"/>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540" t="s">
        <v>393</v>
      </c>
      <c r="C423" s="546" t="s">
        <v>394</v>
      </c>
      <c r="D423" s="546" t="s">
        <v>395</v>
      </c>
      <c r="E423" s="546" t="s">
        <v>396</v>
      </c>
      <c r="F423" s="543" t="s">
        <v>419</v>
      </c>
      <c r="G423" s="375"/>
      <c r="H423" s="2"/>
      <c r="I423" s="376"/>
      <c r="J423" s="12"/>
      <c r="K423" s="2"/>
      <c r="L423" s="540" t="s">
        <v>398</v>
      </c>
      <c r="M423" s="546" t="s">
        <v>399</v>
      </c>
      <c r="N423" s="546" t="s">
        <v>400</v>
      </c>
      <c r="O423" s="546" t="s">
        <v>401</v>
      </c>
      <c r="P423" s="546" t="s">
        <v>402</v>
      </c>
      <c r="Q423" s="546" t="s">
        <v>420</v>
      </c>
      <c r="R423" s="543" t="s">
        <v>403</v>
      </c>
      <c r="S423" s="365"/>
      <c r="T423" s="1"/>
      <c r="U423" s="555" t="s">
        <v>167</v>
      </c>
      <c r="V423" s="556"/>
      <c r="W423" s="556"/>
      <c r="X423" s="556"/>
      <c r="Y423" s="557"/>
      <c r="Z423" s="546" t="s">
        <v>405</v>
      </c>
      <c r="AA423" s="546" t="s">
        <v>406</v>
      </c>
      <c r="AB423" s="546" t="s">
        <v>407</v>
      </c>
      <c r="AC423" s="546" t="s">
        <v>408</v>
      </c>
      <c r="AD423" s="546" t="s">
        <v>409</v>
      </c>
      <c r="AE423" s="546" t="s">
        <v>410</v>
      </c>
      <c r="AF423" s="546" t="s">
        <v>411</v>
      </c>
      <c r="AG423" s="549" t="s">
        <v>412</v>
      </c>
      <c r="AH423" s="543" t="s">
        <v>413</v>
      </c>
      <c r="AI423" s="13"/>
      <c r="AJ423" s="540" t="s">
        <v>417</v>
      </c>
      <c r="AK423" s="543" t="s">
        <v>418</v>
      </c>
      <c r="AL423" s="342"/>
    </row>
    <row r="424" spans="1:38" s="4" customFormat="1" ht="15.75" customHeight="1" x14ac:dyDescent="0.2">
      <c r="A424" s="334"/>
      <c r="B424" s="541"/>
      <c r="C424" s="547"/>
      <c r="D424" s="547"/>
      <c r="E424" s="547"/>
      <c r="F424" s="544"/>
      <c r="G424" s="375" t="s">
        <v>3</v>
      </c>
      <c r="H424" s="2" t="s">
        <v>170</v>
      </c>
      <c r="I424" s="376" t="s">
        <v>171</v>
      </c>
      <c r="J424" s="12" t="s">
        <v>169</v>
      </c>
      <c r="K424" s="2" t="s">
        <v>168</v>
      </c>
      <c r="L424" s="541"/>
      <c r="M424" s="547"/>
      <c r="N424" s="547"/>
      <c r="O424" s="547"/>
      <c r="P424" s="547"/>
      <c r="Q424" s="547"/>
      <c r="R424" s="544"/>
      <c r="S424" s="365"/>
      <c r="T424" s="1"/>
      <c r="U424" s="552" t="s">
        <v>414</v>
      </c>
      <c r="V424" s="554" t="s">
        <v>415</v>
      </c>
      <c r="W424" s="554" t="s">
        <v>173</v>
      </c>
      <c r="X424" s="554" t="s">
        <v>174</v>
      </c>
      <c r="Y424" s="554" t="s">
        <v>416</v>
      </c>
      <c r="Z424" s="547"/>
      <c r="AA424" s="547"/>
      <c r="AB424" s="547"/>
      <c r="AC424" s="547"/>
      <c r="AD424" s="547"/>
      <c r="AE424" s="547"/>
      <c r="AF424" s="547"/>
      <c r="AG424" s="550"/>
      <c r="AH424" s="544"/>
      <c r="AI424" s="6" t="s">
        <v>172</v>
      </c>
      <c r="AJ424" s="541"/>
      <c r="AK424" s="544"/>
      <c r="AL424" s="342"/>
    </row>
    <row r="425" spans="1:38" s="4" customFormat="1" ht="15.75" customHeight="1" thickBot="1" x14ac:dyDescent="0.25">
      <c r="A425" s="377"/>
      <c r="B425" s="542"/>
      <c r="C425" s="548"/>
      <c r="D425" s="548"/>
      <c r="E425" s="548"/>
      <c r="F425" s="545"/>
      <c r="G425" s="378"/>
      <c r="H425" s="8"/>
      <c r="I425" s="379" t="s">
        <v>4</v>
      </c>
      <c r="J425" s="14"/>
      <c r="K425" s="8"/>
      <c r="L425" s="542"/>
      <c r="M425" s="548"/>
      <c r="N425" s="548"/>
      <c r="O425" s="548"/>
      <c r="P425" s="548"/>
      <c r="Q425" s="548"/>
      <c r="R425" s="545"/>
      <c r="S425" s="380"/>
      <c r="T425" s="7"/>
      <c r="U425" s="553"/>
      <c r="V425" s="548"/>
      <c r="W425" s="548"/>
      <c r="X425" s="548"/>
      <c r="Y425" s="548"/>
      <c r="Z425" s="548"/>
      <c r="AA425" s="548"/>
      <c r="AB425" s="548"/>
      <c r="AC425" s="548"/>
      <c r="AD425" s="548"/>
      <c r="AE425" s="548"/>
      <c r="AF425" s="548"/>
      <c r="AG425" s="551"/>
      <c r="AH425" s="545"/>
      <c r="AI425" s="381"/>
      <c r="AJ425" s="542"/>
      <c r="AK425" s="545"/>
      <c r="AL425" s="382"/>
    </row>
    <row r="426" spans="1:38" s="211" customFormat="1" ht="12.75" customHeight="1" thickTop="1" x14ac:dyDescent="0.2">
      <c r="A426" s="234"/>
      <c r="B426" s="261">
        <f>B413</f>
        <v>0</v>
      </c>
      <c r="C426" s="261">
        <f>C413</f>
        <v>0</v>
      </c>
      <c r="D426" s="261">
        <f>D413</f>
        <v>0</v>
      </c>
      <c r="E426" s="261">
        <f>E413</f>
        <v>0</v>
      </c>
      <c r="F426" s="260">
        <f>F413</f>
        <v>0</v>
      </c>
      <c r="G426" s="91" t="str">
        <f>G$7</f>
        <v>Avril</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85" t="str">
        <f>JANVIER!$G$10</f>
        <v xml:space="preserve">SYNDICAT DES MÉTALLOS SL </v>
      </c>
      <c r="H460" s="585"/>
      <c r="I460" s="585"/>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391" t="str">
        <f>$C$11</f>
        <v>Avril</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Avril</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83" t="s">
        <v>184</v>
      </c>
      <c r="K465" s="584"/>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540" t="s">
        <v>393</v>
      </c>
      <c r="C468" s="546" t="s">
        <v>394</v>
      </c>
      <c r="D468" s="546" t="s">
        <v>395</v>
      </c>
      <c r="E468" s="546" t="s">
        <v>396</v>
      </c>
      <c r="F468" s="543" t="s">
        <v>419</v>
      </c>
      <c r="G468" s="375"/>
      <c r="H468" s="2"/>
      <c r="I468" s="376"/>
      <c r="J468" s="12"/>
      <c r="K468" s="2"/>
      <c r="L468" s="540" t="s">
        <v>398</v>
      </c>
      <c r="M468" s="546" t="s">
        <v>399</v>
      </c>
      <c r="N468" s="546" t="s">
        <v>400</v>
      </c>
      <c r="O468" s="546" t="s">
        <v>401</v>
      </c>
      <c r="P468" s="546" t="s">
        <v>402</v>
      </c>
      <c r="Q468" s="546" t="s">
        <v>420</v>
      </c>
      <c r="R468" s="543" t="s">
        <v>403</v>
      </c>
      <c r="S468" s="365"/>
      <c r="T468" s="1"/>
      <c r="U468" s="555" t="s">
        <v>167</v>
      </c>
      <c r="V468" s="556"/>
      <c r="W468" s="556"/>
      <c r="X468" s="556"/>
      <c r="Y468" s="557"/>
      <c r="Z468" s="546" t="s">
        <v>405</v>
      </c>
      <c r="AA468" s="546" t="s">
        <v>406</v>
      </c>
      <c r="AB468" s="546" t="s">
        <v>407</v>
      </c>
      <c r="AC468" s="546" t="s">
        <v>408</v>
      </c>
      <c r="AD468" s="546" t="s">
        <v>409</v>
      </c>
      <c r="AE468" s="546" t="s">
        <v>410</v>
      </c>
      <c r="AF468" s="546" t="s">
        <v>411</v>
      </c>
      <c r="AG468" s="549" t="s">
        <v>412</v>
      </c>
      <c r="AH468" s="543" t="s">
        <v>413</v>
      </c>
      <c r="AI468" s="13"/>
      <c r="AJ468" s="540" t="s">
        <v>417</v>
      </c>
      <c r="AK468" s="543" t="s">
        <v>418</v>
      </c>
      <c r="AL468" s="342"/>
    </row>
    <row r="469" spans="1:38" s="4" customFormat="1" ht="15.75" customHeight="1" x14ac:dyDescent="0.2">
      <c r="A469" s="334"/>
      <c r="B469" s="541"/>
      <c r="C469" s="547"/>
      <c r="D469" s="547"/>
      <c r="E469" s="547"/>
      <c r="F469" s="544"/>
      <c r="G469" s="375" t="s">
        <v>3</v>
      </c>
      <c r="H469" s="2" t="s">
        <v>170</v>
      </c>
      <c r="I469" s="376" t="s">
        <v>171</v>
      </c>
      <c r="J469" s="12" t="s">
        <v>169</v>
      </c>
      <c r="K469" s="2" t="s">
        <v>168</v>
      </c>
      <c r="L469" s="541"/>
      <c r="M469" s="547"/>
      <c r="N469" s="547"/>
      <c r="O469" s="547"/>
      <c r="P469" s="547"/>
      <c r="Q469" s="547"/>
      <c r="R469" s="544"/>
      <c r="S469" s="365"/>
      <c r="T469" s="1"/>
      <c r="U469" s="552" t="s">
        <v>414</v>
      </c>
      <c r="V469" s="554" t="s">
        <v>415</v>
      </c>
      <c r="W469" s="554" t="s">
        <v>173</v>
      </c>
      <c r="X469" s="554" t="s">
        <v>174</v>
      </c>
      <c r="Y469" s="554" t="s">
        <v>416</v>
      </c>
      <c r="Z469" s="547"/>
      <c r="AA469" s="547"/>
      <c r="AB469" s="547"/>
      <c r="AC469" s="547"/>
      <c r="AD469" s="547"/>
      <c r="AE469" s="547"/>
      <c r="AF469" s="547"/>
      <c r="AG469" s="550"/>
      <c r="AH469" s="544"/>
      <c r="AI469" s="6" t="s">
        <v>172</v>
      </c>
      <c r="AJ469" s="541"/>
      <c r="AK469" s="544"/>
      <c r="AL469" s="342"/>
    </row>
    <row r="470" spans="1:38" s="4" customFormat="1" ht="15.75" customHeight="1" thickBot="1" x14ac:dyDescent="0.25">
      <c r="A470" s="377"/>
      <c r="B470" s="542"/>
      <c r="C470" s="548"/>
      <c r="D470" s="548"/>
      <c r="E470" s="548"/>
      <c r="F470" s="545"/>
      <c r="G470" s="378"/>
      <c r="H470" s="8"/>
      <c r="I470" s="379" t="s">
        <v>4</v>
      </c>
      <c r="J470" s="14"/>
      <c r="K470" s="8"/>
      <c r="L470" s="542"/>
      <c r="M470" s="548"/>
      <c r="N470" s="548"/>
      <c r="O470" s="548"/>
      <c r="P470" s="548"/>
      <c r="Q470" s="548"/>
      <c r="R470" s="545"/>
      <c r="S470" s="380"/>
      <c r="T470" s="7"/>
      <c r="U470" s="553"/>
      <c r="V470" s="548"/>
      <c r="W470" s="548"/>
      <c r="X470" s="548"/>
      <c r="Y470" s="548"/>
      <c r="Z470" s="548"/>
      <c r="AA470" s="548"/>
      <c r="AB470" s="548"/>
      <c r="AC470" s="548"/>
      <c r="AD470" s="548"/>
      <c r="AE470" s="548"/>
      <c r="AF470" s="548"/>
      <c r="AG470" s="551"/>
      <c r="AH470" s="545"/>
      <c r="AI470" s="381"/>
      <c r="AJ470" s="542"/>
      <c r="AK470" s="545"/>
      <c r="AL470" s="382"/>
    </row>
    <row r="471" spans="1:38" s="211" customFormat="1" ht="12.75" customHeight="1" thickTop="1" x14ac:dyDescent="0.2">
      <c r="A471" s="234"/>
      <c r="B471" s="261">
        <f>B458</f>
        <v>0</v>
      </c>
      <c r="C471" s="261">
        <f>C458</f>
        <v>0</v>
      </c>
      <c r="D471" s="261">
        <f>D458</f>
        <v>0</v>
      </c>
      <c r="E471" s="261">
        <f>E458</f>
        <v>0</v>
      </c>
      <c r="F471" s="260">
        <f>F458</f>
        <v>0</v>
      </c>
      <c r="G471" s="91" t="str">
        <f>G$7</f>
        <v>Avril</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85" t="str">
        <f>JANVIER!$G$10</f>
        <v xml:space="preserve">SYNDICAT DES MÉTALLOS SL </v>
      </c>
      <c r="H505" s="585"/>
      <c r="I505" s="585"/>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391" t="str">
        <f>$C$11</f>
        <v>Avril</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Avril</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83" t="s">
        <v>184</v>
      </c>
      <c r="K510" s="584"/>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540" t="s">
        <v>393</v>
      </c>
      <c r="C513" s="546" t="s">
        <v>394</v>
      </c>
      <c r="D513" s="546" t="s">
        <v>395</v>
      </c>
      <c r="E513" s="546" t="s">
        <v>396</v>
      </c>
      <c r="F513" s="543" t="s">
        <v>419</v>
      </c>
      <c r="G513" s="375"/>
      <c r="H513" s="2"/>
      <c r="I513" s="376"/>
      <c r="J513" s="12"/>
      <c r="K513" s="2"/>
      <c r="L513" s="540" t="s">
        <v>398</v>
      </c>
      <c r="M513" s="546" t="s">
        <v>399</v>
      </c>
      <c r="N513" s="546" t="s">
        <v>400</v>
      </c>
      <c r="O513" s="546" t="s">
        <v>401</v>
      </c>
      <c r="P513" s="546" t="s">
        <v>402</v>
      </c>
      <c r="Q513" s="546" t="s">
        <v>420</v>
      </c>
      <c r="R513" s="543" t="s">
        <v>403</v>
      </c>
      <c r="S513" s="365"/>
      <c r="T513" s="1"/>
      <c r="U513" s="555" t="s">
        <v>167</v>
      </c>
      <c r="V513" s="556"/>
      <c r="W513" s="556"/>
      <c r="X513" s="556"/>
      <c r="Y513" s="557"/>
      <c r="Z513" s="546" t="s">
        <v>405</v>
      </c>
      <c r="AA513" s="546" t="s">
        <v>406</v>
      </c>
      <c r="AB513" s="546" t="s">
        <v>407</v>
      </c>
      <c r="AC513" s="546" t="s">
        <v>408</v>
      </c>
      <c r="AD513" s="546" t="s">
        <v>409</v>
      </c>
      <c r="AE513" s="546" t="s">
        <v>410</v>
      </c>
      <c r="AF513" s="546" t="s">
        <v>411</v>
      </c>
      <c r="AG513" s="549" t="s">
        <v>412</v>
      </c>
      <c r="AH513" s="543" t="s">
        <v>413</v>
      </c>
      <c r="AI513" s="13"/>
      <c r="AJ513" s="540" t="s">
        <v>417</v>
      </c>
      <c r="AK513" s="543" t="s">
        <v>418</v>
      </c>
      <c r="AL513" s="342"/>
    </row>
    <row r="514" spans="1:38" s="4" customFormat="1" ht="15.75" customHeight="1" x14ac:dyDescent="0.2">
      <c r="A514" s="334"/>
      <c r="B514" s="541"/>
      <c r="C514" s="547"/>
      <c r="D514" s="547"/>
      <c r="E514" s="547"/>
      <c r="F514" s="544"/>
      <c r="G514" s="375" t="s">
        <v>3</v>
      </c>
      <c r="H514" s="2" t="s">
        <v>170</v>
      </c>
      <c r="I514" s="376" t="s">
        <v>171</v>
      </c>
      <c r="J514" s="12" t="s">
        <v>169</v>
      </c>
      <c r="K514" s="2" t="s">
        <v>168</v>
      </c>
      <c r="L514" s="541"/>
      <c r="M514" s="547"/>
      <c r="N514" s="547"/>
      <c r="O514" s="547"/>
      <c r="P514" s="547"/>
      <c r="Q514" s="547"/>
      <c r="R514" s="544"/>
      <c r="S514" s="365"/>
      <c r="T514" s="1"/>
      <c r="U514" s="552" t="s">
        <v>414</v>
      </c>
      <c r="V514" s="554" t="s">
        <v>415</v>
      </c>
      <c r="W514" s="554" t="s">
        <v>173</v>
      </c>
      <c r="X514" s="554" t="s">
        <v>174</v>
      </c>
      <c r="Y514" s="554" t="s">
        <v>416</v>
      </c>
      <c r="Z514" s="547"/>
      <c r="AA514" s="547"/>
      <c r="AB514" s="547"/>
      <c r="AC514" s="547"/>
      <c r="AD514" s="547"/>
      <c r="AE514" s="547"/>
      <c r="AF514" s="547"/>
      <c r="AG514" s="550"/>
      <c r="AH514" s="544"/>
      <c r="AI514" s="6" t="s">
        <v>172</v>
      </c>
      <c r="AJ514" s="541"/>
      <c r="AK514" s="544"/>
      <c r="AL514" s="342"/>
    </row>
    <row r="515" spans="1:38" s="4" customFormat="1" ht="15.75" customHeight="1" thickBot="1" x14ac:dyDescent="0.25">
      <c r="A515" s="377"/>
      <c r="B515" s="542"/>
      <c r="C515" s="548"/>
      <c r="D515" s="548"/>
      <c r="E515" s="548"/>
      <c r="F515" s="545"/>
      <c r="G515" s="378"/>
      <c r="H515" s="8"/>
      <c r="I515" s="379" t="s">
        <v>4</v>
      </c>
      <c r="J515" s="14"/>
      <c r="K515" s="8"/>
      <c r="L515" s="542"/>
      <c r="M515" s="548"/>
      <c r="N515" s="548"/>
      <c r="O515" s="548"/>
      <c r="P515" s="548"/>
      <c r="Q515" s="548"/>
      <c r="R515" s="545"/>
      <c r="S515" s="380"/>
      <c r="T515" s="7"/>
      <c r="U515" s="553"/>
      <c r="V515" s="548"/>
      <c r="W515" s="548"/>
      <c r="X515" s="548"/>
      <c r="Y515" s="548"/>
      <c r="Z515" s="548"/>
      <c r="AA515" s="548"/>
      <c r="AB515" s="548"/>
      <c r="AC515" s="548"/>
      <c r="AD515" s="548"/>
      <c r="AE515" s="548"/>
      <c r="AF515" s="548"/>
      <c r="AG515" s="551"/>
      <c r="AH515" s="545"/>
      <c r="AI515" s="381"/>
      <c r="AJ515" s="542"/>
      <c r="AK515" s="545"/>
      <c r="AL515" s="382"/>
    </row>
    <row r="516" spans="1:38" s="211" customFormat="1" ht="12.75" customHeight="1" thickTop="1" x14ac:dyDescent="0.2">
      <c r="A516" s="234"/>
      <c r="B516" s="261">
        <f>B503</f>
        <v>0</v>
      </c>
      <c r="C516" s="261">
        <f>C503</f>
        <v>0</v>
      </c>
      <c r="D516" s="261">
        <f>D503</f>
        <v>0</v>
      </c>
      <c r="E516" s="261">
        <f>E503</f>
        <v>0</v>
      </c>
      <c r="F516" s="260">
        <f>F503</f>
        <v>0</v>
      </c>
      <c r="G516" s="91" t="str">
        <f>G$7</f>
        <v>Avril</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85" t="str">
        <f>JANVIER!$G$10</f>
        <v xml:space="preserve">SYNDICAT DES MÉTALLOS SL </v>
      </c>
      <c r="H550" s="585"/>
      <c r="I550" s="585"/>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391" t="str">
        <f>$C$11</f>
        <v>Avril</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Avril</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83" t="s">
        <v>184</v>
      </c>
      <c r="K555" s="584"/>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540" t="s">
        <v>393</v>
      </c>
      <c r="C558" s="546" t="s">
        <v>394</v>
      </c>
      <c r="D558" s="546" t="s">
        <v>395</v>
      </c>
      <c r="E558" s="546" t="s">
        <v>396</v>
      </c>
      <c r="F558" s="543" t="s">
        <v>419</v>
      </c>
      <c r="G558" s="375"/>
      <c r="H558" s="2"/>
      <c r="I558" s="376"/>
      <c r="J558" s="12"/>
      <c r="K558" s="2"/>
      <c r="L558" s="540" t="s">
        <v>398</v>
      </c>
      <c r="M558" s="546" t="s">
        <v>399</v>
      </c>
      <c r="N558" s="546" t="s">
        <v>400</v>
      </c>
      <c r="O558" s="546" t="s">
        <v>401</v>
      </c>
      <c r="P558" s="546" t="s">
        <v>402</v>
      </c>
      <c r="Q558" s="546" t="s">
        <v>420</v>
      </c>
      <c r="R558" s="543" t="s">
        <v>403</v>
      </c>
      <c r="S558" s="365"/>
      <c r="T558" s="1"/>
      <c r="U558" s="555" t="s">
        <v>167</v>
      </c>
      <c r="V558" s="556"/>
      <c r="W558" s="556"/>
      <c r="X558" s="556"/>
      <c r="Y558" s="557"/>
      <c r="Z558" s="546" t="s">
        <v>405</v>
      </c>
      <c r="AA558" s="546" t="s">
        <v>406</v>
      </c>
      <c r="AB558" s="546" t="s">
        <v>407</v>
      </c>
      <c r="AC558" s="546" t="s">
        <v>408</v>
      </c>
      <c r="AD558" s="546" t="s">
        <v>409</v>
      </c>
      <c r="AE558" s="546" t="s">
        <v>410</v>
      </c>
      <c r="AF558" s="546" t="s">
        <v>411</v>
      </c>
      <c r="AG558" s="549" t="s">
        <v>412</v>
      </c>
      <c r="AH558" s="543" t="s">
        <v>413</v>
      </c>
      <c r="AI558" s="13"/>
      <c r="AJ558" s="540" t="s">
        <v>417</v>
      </c>
      <c r="AK558" s="543" t="s">
        <v>418</v>
      </c>
      <c r="AL558" s="342"/>
    </row>
    <row r="559" spans="1:38" s="4" customFormat="1" ht="15.75" customHeight="1" x14ac:dyDescent="0.2">
      <c r="A559" s="334"/>
      <c r="B559" s="541"/>
      <c r="C559" s="547"/>
      <c r="D559" s="547"/>
      <c r="E559" s="547"/>
      <c r="F559" s="544"/>
      <c r="G559" s="375" t="s">
        <v>3</v>
      </c>
      <c r="H559" s="2" t="s">
        <v>170</v>
      </c>
      <c r="I559" s="376" t="s">
        <v>171</v>
      </c>
      <c r="J559" s="12" t="s">
        <v>169</v>
      </c>
      <c r="K559" s="2" t="s">
        <v>168</v>
      </c>
      <c r="L559" s="541"/>
      <c r="M559" s="547"/>
      <c r="N559" s="547"/>
      <c r="O559" s="547"/>
      <c r="P559" s="547"/>
      <c r="Q559" s="547"/>
      <c r="R559" s="544"/>
      <c r="S559" s="365"/>
      <c r="T559" s="1"/>
      <c r="U559" s="552" t="s">
        <v>414</v>
      </c>
      <c r="V559" s="554" t="s">
        <v>415</v>
      </c>
      <c r="W559" s="554" t="s">
        <v>173</v>
      </c>
      <c r="X559" s="554" t="s">
        <v>174</v>
      </c>
      <c r="Y559" s="554" t="s">
        <v>416</v>
      </c>
      <c r="Z559" s="547"/>
      <c r="AA559" s="547"/>
      <c r="AB559" s="547"/>
      <c r="AC559" s="547"/>
      <c r="AD559" s="547"/>
      <c r="AE559" s="547"/>
      <c r="AF559" s="547"/>
      <c r="AG559" s="550"/>
      <c r="AH559" s="544"/>
      <c r="AI559" s="6" t="s">
        <v>172</v>
      </c>
      <c r="AJ559" s="541"/>
      <c r="AK559" s="544"/>
      <c r="AL559" s="342"/>
    </row>
    <row r="560" spans="1:38" s="4" customFormat="1" ht="15.75" customHeight="1" thickBot="1" x14ac:dyDescent="0.25">
      <c r="A560" s="377"/>
      <c r="B560" s="542"/>
      <c r="C560" s="548"/>
      <c r="D560" s="548"/>
      <c r="E560" s="548"/>
      <c r="F560" s="545"/>
      <c r="G560" s="378"/>
      <c r="H560" s="8"/>
      <c r="I560" s="379" t="s">
        <v>4</v>
      </c>
      <c r="J560" s="14"/>
      <c r="K560" s="8"/>
      <c r="L560" s="542"/>
      <c r="M560" s="548"/>
      <c r="N560" s="548"/>
      <c r="O560" s="548"/>
      <c r="P560" s="548"/>
      <c r="Q560" s="548"/>
      <c r="R560" s="545"/>
      <c r="S560" s="380"/>
      <c r="T560" s="7"/>
      <c r="U560" s="553"/>
      <c r="V560" s="548"/>
      <c r="W560" s="548"/>
      <c r="X560" s="548"/>
      <c r="Y560" s="548"/>
      <c r="Z560" s="548"/>
      <c r="AA560" s="548"/>
      <c r="AB560" s="548"/>
      <c r="AC560" s="548"/>
      <c r="AD560" s="548"/>
      <c r="AE560" s="548"/>
      <c r="AF560" s="548"/>
      <c r="AG560" s="551"/>
      <c r="AH560" s="545"/>
      <c r="AI560" s="381"/>
      <c r="AJ560" s="542"/>
      <c r="AK560" s="545"/>
      <c r="AL560" s="382"/>
    </row>
    <row r="561" spans="1:38" s="211" customFormat="1" ht="12.75" customHeight="1" thickTop="1" x14ac:dyDescent="0.2">
      <c r="A561" s="234"/>
      <c r="B561" s="261">
        <f>B548</f>
        <v>0</v>
      </c>
      <c r="C561" s="261">
        <f>C548</f>
        <v>0</v>
      </c>
      <c r="D561" s="261">
        <f>D548</f>
        <v>0</v>
      </c>
      <c r="E561" s="261">
        <f>E548</f>
        <v>0</v>
      </c>
      <c r="F561" s="260">
        <f>F548</f>
        <v>0</v>
      </c>
      <c r="G561" s="91" t="str">
        <f>G$7</f>
        <v>Avril</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85" t="str">
        <f>JANVIER!$G$10</f>
        <v xml:space="preserve">SYNDICAT DES MÉTALLOS SL </v>
      </c>
      <c r="H595" s="585"/>
      <c r="I595" s="585"/>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391" t="str">
        <f>$C$11</f>
        <v>Avril</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Avril</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83" t="s">
        <v>184</v>
      </c>
      <c r="K600" s="584"/>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540" t="s">
        <v>393</v>
      </c>
      <c r="C603" s="546" t="s">
        <v>394</v>
      </c>
      <c r="D603" s="546" t="s">
        <v>395</v>
      </c>
      <c r="E603" s="546" t="s">
        <v>396</v>
      </c>
      <c r="F603" s="543" t="s">
        <v>419</v>
      </c>
      <c r="G603" s="375"/>
      <c r="H603" s="2"/>
      <c r="I603" s="376"/>
      <c r="J603" s="12"/>
      <c r="K603" s="2"/>
      <c r="L603" s="540" t="s">
        <v>398</v>
      </c>
      <c r="M603" s="546" t="s">
        <v>399</v>
      </c>
      <c r="N603" s="546" t="s">
        <v>400</v>
      </c>
      <c r="O603" s="546" t="s">
        <v>401</v>
      </c>
      <c r="P603" s="546" t="s">
        <v>402</v>
      </c>
      <c r="Q603" s="546" t="s">
        <v>420</v>
      </c>
      <c r="R603" s="543" t="s">
        <v>403</v>
      </c>
      <c r="S603" s="365"/>
      <c r="T603" s="1"/>
      <c r="U603" s="555" t="s">
        <v>167</v>
      </c>
      <c r="V603" s="556"/>
      <c r="W603" s="556"/>
      <c r="X603" s="556"/>
      <c r="Y603" s="557"/>
      <c r="Z603" s="546" t="s">
        <v>405</v>
      </c>
      <c r="AA603" s="546" t="s">
        <v>406</v>
      </c>
      <c r="AB603" s="546" t="s">
        <v>407</v>
      </c>
      <c r="AC603" s="546" t="s">
        <v>408</v>
      </c>
      <c r="AD603" s="546" t="s">
        <v>409</v>
      </c>
      <c r="AE603" s="546" t="s">
        <v>410</v>
      </c>
      <c r="AF603" s="546" t="s">
        <v>411</v>
      </c>
      <c r="AG603" s="549" t="s">
        <v>412</v>
      </c>
      <c r="AH603" s="543" t="s">
        <v>413</v>
      </c>
      <c r="AI603" s="13"/>
      <c r="AJ603" s="540" t="s">
        <v>417</v>
      </c>
      <c r="AK603" s="543" t="s">
        <v>418</v>
      </c>
      <c r="AL603" s="342"/>
    </row>
    <row r="604" spans="1:38" s="4" customFormat="1" ht="15.75" customHeight="1" x14ac:dyDescent="0.2">
      <c r="A604" s="334"/>
      <c r="B604" s="541"/>
      <c r="C604" s="547"/>
      <c r="D604" s="547"/>
      <c r="E604" s="547"/>
      <c r="F604" s="544"/>
      <c r="G604" s="375" t="s">
        <v>3</v>
      </c>
      <c r="H604" s="2" t="s">
        <v>170</v>
      </c>
      <c r="I604" s="376" t="s">
        <v>171</v>
      </c>
      <c r="J604" s="12" t="s">
        <v>169</v>
      </c>
      <c r="K604" s="2" t="s">
        <v>168</v>
      </c>
      <c r="L604" s="541"/>
      <c r="M604" s="547"/>
      <c r="N604" s="547"/>
      <c r="O604" s="547"/>
      <c r="P604" s="547"/>
      <c r="Q604" s="547"/>
      <c r="R604" s="544"/>
      <c r="S604" s="365"/>
      <c r="T604" s="1"/>
      <c r="U604" s="552" t="s">
        <v>414</v>
      </c>
      <c r="V604" s="554" t="s">
        <v>415</v>
      </c>
      <c r="W604" s="554" t="s">
        <v>173</v>
      </c>
      <c r="X604" s="554" t="s">
        <v>174</v>
      </c>
      <c r="Y604" s="554" t="s">
        <v>416</v>
      </c>
      <c r="Z604" s="547"/>
      <c r="AA604" s="547"/>
      <c r="AB604" s="547"/>
      <c r="AC604" s="547"/>
      <c r="AD604" s="547"/>
      <c r="AE604" s="547"/>
      <c r="AF604" s="547"/>
      <c r="AG604" s="550"/>
      <c r="AH604" s="544"/>
      <c r="AI604" s="6" t="s">
        <v>172</v>
      </c>
      <c r="AJ604" s="541"/>
      <c r="AK604" s="544"/>
      <c r="AL604" s="342"/>
    </row>
    <row r="605" spans="1:38" s="4" customFormat="1" ht="15.75" customHeight="1" thickBot="1" x14ac:dyDescent="0.25">
      <c r="A605" s="377"/>
      <c r="B605" s="542"/>
      <c r="C605" s="548"/>
      <c r="D605" s="548"/>
      <c r="E605" s="548"/>
      <c r="F605" s="545"/>
      <c r="G605" s="378"/>
      <c r="H605" s="8"/>
      <c r="I605" s="379" t="s">
        <v>4</v>
      </c>
      <c r="J605" s="14"/>
      <c r="K605" s="8"/>
      <c r="L605" s="542"/>
      <c r="M605" s="548"/>
      <c r="N605" s="548"/>
      <c r="O605" s="548"/>
      <c r="P605" s="548"/>
      <c r="Q605" s="548"/>
      <c r="R605" s="545"/>
      <c r="S605" s="380"/>
      <c r="T605" s="7"/>
      <c r="U605" s="553"/>
      <c r="V605" s="548"/>
      <c r="W605" s="548"/>
      <c r="X605" s="548"/>
      <c r="Y605" s="548"/>
      <c r="Z605" s="548"/>
      <c r="AA605" s="548"/>
      <c r="AB605" s="548"/>
      <c r="AC605" s="548"/>
      <c r="AD605" s="548"/>
      <c r="AE605" s="548"/>
      <c r="AF605" s="548"/>
      <c r="AG605" s="551"/>
      <c r="AH605" s="545"/>
      <c r="AI605" s="381"/>
      <c r="AJ605" s="542"/>
      <c r="AK605" s="545"/>
      <c r="AL605" s="382"/>
    </row>
    <row r="606" spans="1:38" s="211" customFormat="1" ht="12.75" customHeight="1" thickTop="1" x14ac:dyDescent="0.2">
      <c r="A606" s="234"/>
      <c r="B606" s="261">
        <f>B593</f>
        <v>0</v>
      </c>
      <c r="C606" s="261">
        <f>C593</f>
        <v>0</v>
      </c>
      <c r="D606" s="261">
        <f>D593</f>
        <v>0</v>
      </c>
      <c r="E606" s="261">
        <f>E593</f>
        <v>0</v>
      </c>
      <c r="F606" s="260">
        <f>F593</f>
        <v>0</v>
      </c>
      <c r="G606" s="91" t="str">
        <f>G$7</f>
        <v>Avril</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85" t="str">
        <f>JANVIER!$G$10</f>
        <v xml:space="preserve">SYNDICAT DES MÉTALLOS SL </v>
      </c>
      <c r="H640" s="585"/>
      <c r="I640" s="585"/>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391" t="str">
        <f>$C$11</f>
        <v>Avril</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Avril</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83" t="s">
        <v>184</v>
      </c>
      <c r="K645" s="584"/>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540" t="s">
        <v>393</v>
      </c>
      <c r="C648" s="546" t="s">
        <v>394</v>
      </c>
      <c r="D648" s="546" t="s">
        <v>395</v>
      </c>
      <c r="E648" s="546" t="s">
        <v>396</v>
      </c>
      <c r="F648" s="543" t="s">
        <v>419</v>
      </c>
      <c r="G648" s="375"/>
      <c r="H648" s="2"/>
      <c r="I648" s="376"/>
      <c r="J648" s="12"/>
      <c r="K648" s="2"/>
      <c r="L648" s="540" t="s">
        <v>398</v>
      </c>
      <c r="M648" s="546" t="s">
        <v>399</v>
      </c>
      <c r="N648" s="546" t="s">
        <v>400</v>
      </c>
      <c r="O648" s="546" t="s">
        <v>401</v>
      </c>
      <c r="P648" s="546" t="s">
        <v>402</v>
      </c>
      <c r="Q648" s="546" t="s">
        <v>420</v>
      </c>
      <c r="R648" s="543" t="s">
        <v>403</v>
      </c>
      <c r="S648" s="365"/>
      <c r="T648" s="1"/>
      <c r="U648" s="555" t="s">
        <v>167</v>
      </c>
      <c r="V648" s="556"/>
      <c r="W648" s="556"/>
      <c r="X648" s="556"/>
      <c r="Y648" s="557"/>
      <c r="Z648" s="546" t="s">
        <v>405</v>
      </c>
      <c r="AA648" s="546" t="s">
        <v>406</v>
      </c>
      <c r="AB648" s="546" t="s">
        <v>407</v>
      </c>
      <c r="AC648" s="546" t="s">
        <v>408</v>
      </c>
      <c r="AD648" s="546" t="s">
        <v>409</v>
      </c>
      <c r="AE648" s="546" t="s">
        <v>410</v>
      </c>
      <c r="AF648" s="546" t="s">
        <v>411</v>
      </c>
      <c r="AG648" s="549" t="s">
        <v>412</v>
      </c>
      <c r="AH648" s="543" t="s">
        <v>413</v>
      </c>
      <c r="AI648" s="13"/>
      <c r="AJ648" s="540" t="s">
        <v>417</v>
      </c>
      <c r="AK648" s="543" t="s">
        <v>418</v>
      </c>
      <c r="AL648" s="342"/>
    </row>
    <row r="649" spans="1:38" s="4" customFormat="1" ht="15.75" customHeight="1" x14ac:dyDescent="0.2">
      <c r="A649" s="334"/>
      <c r="B649" s="541"/>
      <c r="C649" s="547"/>
      <c r="D649" s="547"/>
      <c r="E649" s="547"/>
      <c r="F649" s="544"/>
      <c r="G649" s="375" t="s">
        <v>3</v>
      </c>
      <c r="H649" s="2" t="s">
        <v>170</v>
      </c>
      <c r="I649" s="376" t="s">
        <v>171</v>
      </c>
      <c r="J649" s="12" t="s">
        <v>169</v>
      </c>
      <c r="K649" s="2" t="s">
        <v>168</v>
      </c>
      <c r="L649" s="541"/>
      <c r="M649" s="547"/>
      <c r="N649" s="547"/>
      <c r="O649" s="547"/>
      <c r="P649" s="547"/>
      <c r="Q649" s="547"/>
      <c r="R649" s="544"/>
      <c r="S649" s="365"/>
      <c r="T649" s="1"/>
      <c r="U649" s="552" t="s">
        <v>414</v>
      </c>
      <c r="V649" s="554" t="s">
        <v>415</v>
      </c>
      <c r="W649" s="554" t="s">
        <v>173</v>
      </c>
      <c r="X649" s="554" t="s">
        <v>174</v>
      </c>
      <c r="Y649" s="554" t="s">
        <v>416</v>
      </c>
      <c r="Z649" s="547"/>
      <c r="AA649" s="547"/>
      <c r="AB649" s="547"/>
      <c r="AC649" s="547"/>
      <c r="AD649" s="547"/>
      <c r="AE649" s="547"/>
      <c r="AF649" s="547"/>
      <c r="AG649" s="550"/>
      <c r="AH649" s="544"/>
      <c r="AI649" s="6" t="s">
        <v>172</v>
      </c>
      <c r="AJ649" s="541"/>
      <c r="AK649" s="544"/>
      <c r="AL649" s="342"/>
    </row>
    <row r="650" spans="1:38" s="4" customFormat="1" ht="15.75" customHeight="1" thickBot="1" x14ac:dyDescent="0.25">
      <c r="A650" s="377"/>
      <c r="B650" s="542"/>
      <c r="C650" s="548"/>
      <c r="D650" s="548"/>
      <c r="E650" s="548"/>
      <c r="F650" s="545"/>
      <c r="G650" s="378"/>
      <c r="H650" s="8"/>
      <c r="I650" s="379" t="s">
        <v>4</v>
      </c>
      <c r="J650" s="14"/>
      <c r="K650" s="8"/>
      <c r="L650" s="542"/>
      <c r="M650" s="548"/>
      <c r="N650" s="548"/>
      <c r="O650" s="548"/>
      <c r="P650" s="548"/>
      <c r="Q650" s="548"/>
      <c r="R650" s="545"/>
      <c r="S650" s="380"/>
      <c r="T650" s="7"/>
      <c r="U650" s="553"/>
      <c r="V650" s="548"/>
      <c r="W650" s="548"/>
      <c r="X650" s="548"/>
      <c r="Y650" s="548"/>
      <c r="Z650" s="548"/>
      <c r="AA650" s="548"/>
      <c r="AB650" s="548"/>
      <c r="AC650" s="548"/>
      <c r="AD650" s="548"/>
      <c r="AE650" s="548"/>
      <c r="AF650" s="548"/>
      <c r="AG650" s="551"/>
      <c r="AH650" s="545"/>
      <c r="AI650" s="381"/>
      <c r="AJ650" s="542"/>
      <c r="AK650" s="545"/>
      <c r="AL650" s="382"/>
    </row>
    <row r="651" spans="1:38" s="211" customFormat="1" ht="12.75" customHeight="1" thickTop="1" x14ac:dyDescent="0.2">
      <c r="A651" s="234"/>
      <c r="B651" s="261">
        <f>B638</f>
        <v>0</v>
      </c>
      <c r="C651" s="261">
        <f>C638</f>
        <v>0</v>
      </c>
      <c r="D651" s="261">
        <f>D638</f>
        <v>0</v>
      </c>
      <c r="E651" s="261">
        <f>E638</f>
        <v>0</v>
      </c>
      <c r="F651" s="260">
        <f>F638</f>
        <v>0</v>
      </c>
      <c r="G651" s="91" t="str">
        <f>G$7</f>
        <v>Avril</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34" t="s">
        <v>378</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617" t="s">
        <v>129</v>
      </c>
      <c r="C687" s="618"/>
      <c r="D687" s="618"/>
      <c r="E687" s="618"/>
      <c r="F687" s="618"/>
      <c r="G687" s="619"/>
      <c r="H687" s="22"/>
      <c r="I687" s="80"/>
      <c r="J687" s="58"/>
      <c r="K687" s="614" t="s">
        <v>152</v>
      </c>
      <c r="L687" s="615"/>
      <c r="M687" s="615"/>
      <c r="N687" s="615"/>
      <c r="O687" s="616"/>
      <c r="P687" s="616"/>
      <c r="Q687" s="44"/>
      <c r="R687" s="37"/>
      <c r="S687" s="37"/>
      <c r="T687" s="537" t="s">
        <v>392</v>
      </c>
      <c r="U687" s="538"/>
      <c r="V687" s="538"/>
      <c r="W687" s="539"/>
      <c r="X687" s="21"/>
      <c r="Y687" s="537" t="s">
        <v>392</v>
      </c>
      <c r="Z687" s="538"/>
      <c r="AA687" s="538"/>
      <c r="AB687" s="539"/>
      <c r="AC687" s="37"/>
      <c r="AD687" s="537" t="s">
        <v>392</v>
      </c>
      <c r="AE687" s="538"/>
      <c r="AF687" s="538"/>
      <c r="AG687" s="539"/>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600" t="s">
        <v>387</v>
      </c>
      <c r="L688" s="601"/>
      <c r="M688" s="601"/>
      <c r="N688" s="601"/>
      <c r="O688" s="602"/>
      <c r="P688" s="602"/>
      <c r="Q688" s="45"/>
      <c r="R688" s="37"/>
      <c r="S688" s="37"/>
      <c r="T688" s="421" t="s">
        <v>78</v>
      </c>
      <c r="U688" s="633">
        <f>MARS!U688</f>
        <v>0</v>
      </c>
      <c r="V688" s="633"/>
      <c r="W688" s="634"/>
      <c r="X688" s="21"/>
      <c r="Y688" s="208" t="s">
        <v>90</v>
      </c>
      <c r="Z688" s="633">
        <f>MARS!Z688</f>
        <v>0</v>
      </c>
      <c r="AA688" s="633"/>
      <c r="AB688" s="634"/>
      <c r="AC688" s="37"/>
      <c r="AD688" s="208" t="s">
        <v>94</v>
      </c>
      <c r="AE688" s="633">
        <f>MARS!AE688</f>
        <v>0</v>
      </c>
      <c r="AF688" s="633"/>
      <c r="AG688" s="634"/>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739" t="s">
        <v>431</v>
      </c>
      <c r="L689" s="740"/>
      <c r="M689" s="740"/>
      <c r="N689" s="740"/>
      <c r="O689" s="598">
        <f>J21</f>
        <v>0</v>
      </c>
      <c r="P689" s="598"/>
      <c r="Q689" s="45"/>
      <c r="R689" s="37"/>
      <c r="S689" s="37"/>
      <c r="T689" s="208" t="s">
        <v>79</v>
      </c>
      <c r="U689" s="633">
        <f>MARS!U689</f>
        <v>0</v>
      </c>
      <c r="V689" s="633"/>
      <c r="W689" s="634"/>
      <c r="X689" s="21"/>
      <c r="Y689" s="208" t="s">
        <v>79</v>
      </c>
      <c r="Z689" s="633">
        <f>MARS!Z689</f>
        <v>0</v>
      </c>
      <c r="AA689" s="633"/>
      <c r="AB689" s="634"/>
      <c r="AC689" s="37"/>
      <c r="AD689" s="208" t="s">
        <v>79</v>
      </c>
      <c r="AE689" s="633">
        <f>MARS!AE689</f>
        <v>0</v>
      </c>
      <c r="AF689" s="633"/>
      <c r="AG689" s="634"/>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5" t="s">
        <v>389</v>
      </c>
      <c r="L690" s="596"/>
      <c r="M690" s="596"/>
      <c r="N690" s="596"/>
      <c r="O690" s="598">
        <f>J7</f>
        <v>0</v>
      </c>
      <c r="P690" s="598"/>
      <c r="Q690" s="45"/>
      <c r="R690" s="37"/>
      <c r="S690" s="37"/>
      <c r="T690" s="208" t="s">
        <v>80</v>
      </c>
      <c r="U690" s="633">
        <f>MARS!U690</f>
        <v>0</v>
      </c>
      <c r="V690" s="633"/>
      <c r="W690" s="634"/>
      <c r="X690" s="21"/>
      <c r="Y690" s="208" t="s">
        <v>80</v>
      </c>
      <c r="Z690" s="633">
        <f>MARS!Z690</f>
        <v>0</v>
      </c>
      <c r="AA690" s="633"/>
      <c r="AB690" s="634"/>
      <c r="AC690" s="37"/>
      <c r="AD690" s="208" t="s">
        <v>80</v>
      </c>
      <c r="AE690" s="633">
        <f>MARS!AE690</f>
        <v>0</v>
      </c>
      <c r="AF690" s="633"/>
      <c r="AG690" s="634"/>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5" t="s">
        <v>390</v>
      </c>
      <c r="L691" s="596"/>
      <c r="M691" s="596"/>
      <c r="N691" s="596"/>
      <c r="O691" s="598">
        <f>SUM(O689:P690)</f>
        <v>0</v>
      </c>
      <c r="P691" s="598"/>
      <c r="Q691" s="45"/>
      <c r="R691" s="37"/>
      <c r="S691" s="37"/>
      <c r="T691" s="208" t="s">
        <v>108</v>
      </c>
      <c r="U691" s="580">
        <f>MARS!U695</f>
        <v>0</v>
      </c>
      <c r="V691" s="580"/>
      <c r="W691" s="46"/>
      <c r="X691" s="21"/>
      <c r="Y691" s="208" t="s">
        <v>108</v>
      </c>
      <c r="Z691" s="580">
        <f>MARS!Z695</f>
        <v>0</v>
      </c>
      <c r="AA691" s="580"/>
      <c r="AB691" s="46"/>
      <c r="AC691" s="37"/>
      <c r="AD691" s="208" t="s">
        <v>108</v>
      </c>
      <c r="AE691" s="580">
        <f>MARS!AE695</f>
        <v>0</v>
      </c>
      <c r="AF691" s="580"/>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5" t="s">
        <v>391</v>
      </c>
      <c r="L692" s="596"/>
      <c r="M692" s="596"/>
      <c r="N692" s="596"/>
      <c r="O692" s="598">
        <f>K7</f>
        <v>0</v>
      </c>
      <c r="P692" s="598"/>
      <c r="Q692" s="45"/>
      <c r="R692" s="37"/>
      <c r="S692" s="37"/>
      <c r="T692" s="208" t="s">
        <v>82</v>
      </c>
      <c r="U692" s="579">
        <v>0</v>
      </c>
      <c r="V692" s="579"/>
      <c r="W692" s="46"/>
      <c r="X692" s="21"/>
      <c r="Y692" s="208" t="s">
        <v>82</v>
      </c>
      <c r="Z692" s="579">
        <v>0</v>
      </c>
      <c r="AA692" s="579"/>
      <c r="AB692" s="46"/>
      <c r="AC692" s="37"/>
      <c r="AD692" s="208" t="s">
        <v>82</v>
      </c>
      <c r="AE692" s="579">
        <v>0</v>
      </c>
      <c r="AF692" s="579"/>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5" t="s">
        <v>388</v>
      </c>
      <c r="L693" s="596"/>
      <c r="M693" s="596"/>
      <c r="N693" s="596"/>
      <c r="O693" s="597"/>
      <c r="P693" s="597"/>
      <c r="Q693" s="85" t="s">
        <v>77</v>
      </c>
      <c r="R693" s="37"/>
      <c r="S693" s="37"/>
      <c r="T693" s="208" t="s">
        <v>83</v>
      </c>
      <c r="U693" s="579">
        <v>0</v>
      </c>
      <c r="V693" s="579"/>
      <c r="W693" s="46"/>
      <c r="X693" s="21"/>
      <c r="Y693" s="208" t="s">
        <v>83</v>
      </c>
      <c r="Z693" s="579">
        <v>0</v>
      </c>
      <c r="AA693" s="579"/>
      <c r="AB693" s="46"/>
      <c r="AC693" s="37"/>
      <c r="AD693" s="208" t="s">
        <v>83</v>
      </c>
      <c r="AE693" s="579">
        <v>0</v>
      </c>
      <c r="AF693" s="579"/>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739" t="s">
        <v>432</v>
      </c>
      <c r="L694" s="740"/>
      <c r="M694" s="740"/>
      <c r="N694" s="740"/>
      <c r="O694" s="598">
        <f>SUM(O691-O692+O693)</f>
        <v>0</v>
      </c>
      <c r="P694" s="598"/>
      <c r="Q694" s="85"/>
      <c r="R694" s="37"/>
      <c r="S694" s="37"/>
      <c r="T694" s="208" t="s">
        <v>84</v>
      </c>
      <c r="U694" s="579">
        <v>0</v>
      </c>
      <c r="V694" s="579"/>
      <c r="W694" s="46"/>
      <c r="X694" s="21"/>
      <c r="Y694" s="208" t="s">
        <v>84</v>
      </c>
      <c r="Z694" s="579">
        <v>0</v>
      </c>
      <c r="AA694" s="579"/>
      <c r="AB694" s="46"/>
      <c r="AC694" s="37"/>
      <c r="AD694" s="208" t="s">
        <v>84</v>
      </c>
      <c r="AE694" s="579">
        <v>0</v>
      </c>
      <c r="AF694" s="579"/>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5"/>
      <c r="L695" s="596"/>
      <c r="M695" s="596"/>
      <c r="N695" s="596"/>
      <c r="O695" s="599"/>
      <c r="P695" s="599"/>
      <c r="Q695" s="85"/>
      <c r="R695" s="37"/>
      <c r="S695" s="37"/>
      <c r="T695" s="208" t="s">
        <v>109</v>
      </c>
      <c r="U695" s="580">
        <f>U691+U692+U693-U694</f>
        <v>0</v>
      </c>
      <c r="V695" s="580"/>
      <c r="W695" s="46"/>
      <c r="X695" s="21"/>
      <c r="Y695" s="208" t="s">
        <v>109</v>
      </c>
      <c r="Z695" s="580">
        <f>Z691+Z692+Z693-Z694</f>
        <v>0</v>
      </c>
      <c r="AA695" s="580"/>
      <c r="AB695" s="46"/>
      <c r="AC695" s="37"/>
      <c r="AD695" s="208" t="s">
        <v>109</v>
      </c>
      <c r="AE695" s="580">
        <f>AE691+AE692+AE693-AE694</f>
        <v>0</v>
      </c>
      <c r="AF695" s="580"/>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5"/>
      <c r="L696" s="596"/>
      <c r="M696" s="596"/>
      <c r="N696" s="596"/>
      <c r="O696" s="599"/>
      <c r="P696" s="599"/>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739" t="s">
        <v>153</v>
      </c>
      <c r="L697" s="740"/>
      <c r="M697" s="740"/>
      <c r="N697" s="740"/>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5" t="s">
        <v>127</v>
      </c>
      <c r="L698" s="596"/>
      <c r="M698" s="596"/>
      <c r="N698" s="596"/>
      <c r="O698" s="597"/>
      <c r="P698" s="597"/>
      <c r="Q698" s="45"/>
      <c r="R698" s="37"/>
      <c r="S698" s="37"/>
      <c r="T698" s="208" t="s">
        <v>86</v>
      </c>
      <c r="U698" s="633">
        <f>MARS!U698</f>
        <v>0</v>
      </c>
      <c r="V698" s="633"/>
      <c r="W698" s="634"/>
      <c r="X698" s="21"/>
      <c r="Y698" s="208" t="s">
        <v>91</v>
      </c>
      <c r="Z698" s="633">
        <f>MARS!Z698</f>
        <v>0</v>
      </c>
      <c r="AA698" s="633"/>
      <c r="AB698" s="634"/>
      <c r="AC698" s="37"/>
      <c r="AD698" s="208" t="s">
        <v>95</v>
      </c>
      <c r="AE698" s="633">
        <f>MARS!AE698</f>
        <v>0</v>
      </c>
      <c r="AF698" s="633"/>
      <c r="AG698" s="634"/>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5" t="s">
        <v>424</v>
      </c>
      <c r="L699" s="596"/>
      <c r="M699" s="596"/>
      <c r="N699" s="596"/>
      <c r="O699" s="598">
        <f>H727</f>
        <v>0</v>
      </c>
      <c r="P699" s="598"/>
      <c r="Q699" s="85"/>
      <c r="R699" s="49" t="s">
        <v>48</v>
      </c>
      <c r="S699" s="49"/>
      <c r="T699" s="208" t="s">
        <v>79</v>
      </c>
      <c r="U699" s="633">
        <f>MARS!U699</f>
        <v>0</v>
      </c>
      <c r="V699" s="633"/>
      <c r="W699" s="634"/>
      <c r="X699" s="21"/>
      <c r="Y699" s="208" t="s">
        <v>79</v>
      </c>
      <c r="Z699" s="633">
        <f>MARS!Z699</f>
        <v>0</v>
      </c>
      <c r="AA699" s="633"/>
      <c r="AB699" s="634"/>
      <c r="AC699" s="49"/>
      <c r="AD699" s="208" t="s">
        <v>79</v>
      </c>
      <c r="AE699" s="633">
        <f>MARS!AE699</f>
        <v>0</v>
      </c>
      <c r="AF699" s="633"/>
      <c r="AG699" s="634"/>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5" t="s">
        <v>388</v>
      </c>
      <c r="L700" s="596"/>
      <c r="M700" s="596"/>
      <c r="N700" s="596"/>
      <c r="O700" s="597"/>
      <c r="P700" s="597"/>
      <c r="Q700" s="85" t="s">
        <v>77</v>
      </c>
      <c r="R700" s="498">
        <f>SUM(E2-O701)</f>
        <v>0</v>
      </c>
      <c r="S700" s="50"/>
      <c r="T700" s="208" t="s">
        <v>50</v>
      </c>
      <c r="U700" s="633">
        <f>MARS!U700</f>
        <v>0</v>
      </c>
      <c r="V700" s="633"/>
      <c r="W700" s="634"/>
      <c r="X700" s="21"/>
      <c r="Y700" s="208" t="s">
        <v>50</v>
      </c>
      <c r="Z700" s="633">
        <f>MARS!Z700</f>
        <v>0</v>
      </c>
      <c r="AA700" s="633"/>
      <c r="AB700" s="634"/>
      <c r="AC700" s="50"/>
      <c r="AD700" s="208" t="s">
        <v>50</v>
      </c>
      <c r="AE700" s="633">
        <f>MARS!AE700</f>
        <v>0</v>
      </c>
      <c r="AF700" s="633"/>
      <c r="AG700" s="634"/>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739" t="s">
        <v>154</v>
      </c>
      <c r="L701" s="740"/>
      <c r="M701" s="740"/>
      <c r="N701" s="740"/>
      <c r="O701" s="598">
        <f>SUM(O697-O699+O700+O698)</f>
        <v>0</v>
      </c>
      <c r="P701" s="598"/>
      <c r="Q701" s="45"/>
      <c r="R701" s="37"/>
      <c r="S701" s="37"/>
      <c r="T701" s="208" t="s">
        <v>108</v>
      </c>
      <c r="U701" s="580">
        <f>MARS!U705</f>
        <v>0</v>
      </c>
      <c r="V701" s="580"/>
      <c r="W701" s="46"/>
      <c r="X701" s="21"/>
      <c r="Y701" s="208" t="s">
        <v>108</v>
      </c>
      <c r="Z701" s="580">
        <f>MARS!Z705</f>
        <v>0</v>
      </c>
      <c r="AA701" s="580"/>
      <c r="AB701" s="46"/>
      <c r="AC701" s="37"/>
      <c r="AD701" s="208" t="s">
        <v>108</v>
      </c>
      <c r="AE701" s="580">
        <f>MARS!AE705</f>
        <v>0</v>
      </c>
      <c r="AF701" s="580"/>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2"/>
      <c r="L702" s="593"/>
      <c r="M702" s="593"/>
      <c r="N702" s="593"/>
      <c r="O702" s="594"/>
      <c r="P702" s="594"/>
      <c r="Q702" s="51"/>
      <c r="R702" s="37"/>
      <c r="S702" s="37"/>
      <c r="T702" s="208" t="s">
        <v>87</v>
      </c>
      <c r="U702" s="579">
        <v>0</v>
      </c>
      <c r="V702" s="579"/>
      <c r="W702" s="46"/>
      <c r="X702" s="21"/>
      <c r="Y702" s="208" t="s">
        <v>87</v>
      </c>
      <c r="Z702" s="579">
        <v>0</v>
      </c>
      <c r="AA702" s="579"/>
      <c r="AB702" s="46"/>
      <c r="AC702" s="37"/>
      <c r="AD702" s="208" t="s">
        <v>87</v>
      </c>
      <c r="AE702" s="579">
        <v>0</v>
      </c>
      <c r="AF702" s="579"/>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79">
        <v>0</v>
      </c>
      <c r="V703" s="579"/>
      <c r="W703" s="46"/>
      <c r="X703" s="21"/>
      <c r="Y703" s="208" t="s">
        <v>83</v>
      </c>
      <c r="Z703" s="579">
        <v>0</v>
      </c>
      <c r="AA703" s="579"/>
      <c r="AB703" s="46"/>
      <c r="AC703" s="21"/>
      <c r="AD703" s="208" t="s">
        <v>83</v>
      </c>
      <c r="AE703" s="579">
        <v>0</v>
      </c>
      <c r="AF703" s="579"/>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79">
        <v>0</v>
      </c>
      <c r="V704" s="579"/>
      <c r="W704" s="46"/>
      <c r="X704" s="21"/>
      <c r="Y704" s="208" t="s">
        <v>84</v>
      </c>
      <c r="Z704" s="579">
        <v>0</v>
      </c>
      <c r="AA704" s="579"/>
      <c r="AB704" s="46"/>
      <c r="AC704" s="21"/>
      <c r="AD704" s="208" t="s">
        <v>84</v>
      </c>
      <c r="AE704" s="579">
        <v>0</v>
      </c>
      <c r="AF704" s="579"/>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109</v>
      </c>
      <c r="U705" s="580">
        <f>U701+U702+U703-U704</f>
        <v>0</v>
      </c>
      <c r="V705" s="580"/>
      <c r="W705" s="46"/>
      <c r="X705" s="21"/>
      <c r="Y705" s="208" t="s">
        <v>109</v>
      </c>
      <c r="Z705" s="580">
        <f>Z701+Z702+Z703-Z704</f>
        <v>0</v>
      </c>
      <c r="AA705" s="580"/>
      <c r="AB705" s="46"/>
      <c r="AC705" s="21"/>
      <c r="AD705" s="208" t="s">
        <v>109</v>
      </c>
      <c r="AE705" s="580">
        <f>AE701+AE702+AE703-AE704</f>
        <v>0</v>
      </c>
      <c r="AF705" s="580"/>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33">
        <f>MARS!U708</f>
        <v>0</v>
      </c>
      <c r="V708" s="633"/>
      <c r="W708" s="634"/>
      <c r="X708" s="21"/>
      <c r="Y708" s="208" t="s">
        <v>92</v>
      </c>
      <c r="Z708" s="633">
        <f>MARS!Z708</f>
        <v>0</v>
      </c>
      <c r="AA708" s="633"/>
      <c r="AB708" s="634"/>
      <c r="AC708" s="21"/>
      <c r="AD708" s="208" t="s">
        <v>96</v>
      </c>
      <c r="AE708" s="633">
        <f>MARS!AE708</f>
        <v>0</v>
      </c>
      <c r="AF708" s="633"/>
      <c r="AG708" s="634"/>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33">
        <f>MARS!U709</f>
        <v>0</v>
      </c>
      <c r="V709" s="633"/>
      <c r="W709" s="634"/>
      <c r="X709" s="21"/>
      <c r="Y709" s="208" t="s">
        <v>79</v>
      </c>
      <c r="Z709" s="633">
        <f>MARS!Z709</f>
        <v>0</v>
      </c>
      <c r="AA709" s="633"/>
      <c r="AB709" s="634"/>
      <c r="AC709" s="21"/>
      <c r="AD709" s="208" t="s">
        <v>79</v>
      </c>
      <c r="AE709" s="633">
        <f>MARS!AE709</f>
        <v>0</v>
      </c>
      <c r="AF709" s="633"/>
      <c r="AG709" s="634"/>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33">
        <f>MARS!U710</f>
        <v>0</v>
      </c>
      <c r="V710" s="633"/>
      <c r="W710" s="634"/>
      <c r="X710" s="21"/>
      <c r="Y710" s="208" t="s">
        <v>50</v>
      </c>
      <c r="Z710" s="633">
        <f>MARS!Z710</f>
        <v>0</v>
      </c>
      <c r="AA710" s="633"/>
      <c r="AB710" s="634"/>
      <c r="AC710" s="21"/>
      <c r="AD710" s="208" t="s">
        <v>50</v>
      </c>
      <c r="AE710" s="633">
        <f>MARS!AE710</f>
        <v>0</v>
      </c>
      <c r="AF710" s="633"/>
      <c r="AG710" s="634"/>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108</v>
      </c>
      <c r="U711" s="580">
        <f>MARS!U715</f>
        <v>0</v>
      </c>
      <c r="V711" s="580"/>
      <c r="W711" s="46"/>
      <c r="X711" s="21"/>
      <c r="Y711" s="208" t="s">
        <v>108</v>
      </c>
      <c r="Z711" s="580">
        <f>MARS!Z715</f>
        <v>0</v>
      </c>
      <c r="AA711" s="580"/>
      <c r="AB711" s="46"/>
      <c r="AC711" s="21"/>
      <c r="AD711" s="208" t="s">
        <v>108</v>
      </c>
      <c r="AE711" s="580">
        <f>MARS!AE715</f>
        <v>0</v>
      </c>
      <c r="AF711" s="580"/>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79">
        <v>0</v>
      </c>
      <c r="V712" s="579"/>
      <c r="W712" s="46"/>
      <c r="X712" s="21"/>
      <c r="Y712" s="208" t="s">
        <v>87</v>
      </c>
      <c r="Z712" s="579">
        <v>0</v>
      </c>
      <c r="AA712" s="579"/>
      <c r="AB712" s="46"/>
      <c r="AC712" s="21"/>
      <c r="AD712" s="208" t="s">
        <v>87</v>
      </c>
      <c r="AE712" s="579">
        <v>0</v>
      </c>
      <c r="AF712" s="579"/>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79">
        <v>0</v>
      </c>
      <c r="V713" s="579"/>
      <c r="W713" s="46"/>
      <c r="X713" s="21"/>
      <c r="Y713" s="208" t="s">
        <v>83</v>
      </c>
      <c r="Z713" s="579">
        <v>0</v>
      </c>
      <c r="AA713" s="579"/>
      <c r="AB713" s="46"/>
      <c r="AC713" s="21"/>
      <c r="AD713" s="208" t="s">
        <v>83</v>
      </c>
      <c r="AE713" s="579">
        <v>0</v>
      </c>
      <c r="AF713" s="579"/>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79">
        <v>0</v>
      </c>
      <c r="V714" s="579"/>
      <c r="W714" s="46"/>
      <c r="X714" s="21"/>
      <c r="Y714" s="208" t="s">
        <v>84</v>
      </c>
      <c r="Z714" s="579">
        <v>0</v>
      </c>
      <c r="AA714" s="579"/>
      <c r="AB714" s="46"/>
      <c r="AC714" s="21"/>
      <c r="AD714" s="208" t="s">
        <v>84</v>
      </c>
      <c r="AE714" s="579">
        <v>0</v>
      </c>
      <c r="AF714" s="579"/>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109</v>
      </c>
      <c r="U715" s="580">
        <f>U711+U712+U713-U714</f>
        <v>0</v>
      </c>
      <c r="V715" s="580"/>
      <c r="W715" s="46"/>
      <c r="X715" s="21"/>
      <c r="Y715" s="208" t="s">
        <v>109</v>
      </c>
      <c r="Z715" s="580">
        <f>Z711+Z712+Z713-Z714</f>
        <v>0</v>
      </c>
      <c r="AA715" s="580"/>
      <c r="AB715" s="46"/>
      <c r="AC715" s="21"/>
      <c r="AD715" s="208" t="s">
        <v>109</v>
      </c>
      <c r="AE715" s="580">
        <f>AE711+AE712+AE713-AE714</f>
        <v>0</v>
      </c>
      <c r="AF715" s="580"/>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33">
        <f>MARS!U718</f>
        <v>0</v>
      </c>
      <c r="V718" s="633"/>
      <c r="W718" s="634"/>
      <c r="X718" s="21"/>
      <c r="Y718" s="208" t="s">
        <v>93</v>
      </c>
      <c r="Z718" s="633">
        <f>MARS!Z718</f>
        <v>0</v>
      </c>
      <c r="AA718" s="633"/>
      <c r="AB718" s="634"/>
      <c r="AC718" s="21"/>
      <c r="AD718" s="208" t="s">
        <v>97</v>
      </c>
      <c r="AE718" s="633">
        <f>MARS!AE718</f>
        <v>0</v>
      </c>
      <c r="AF718" s="633"/>
      <c r="AG718" s="634"/>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33">
        <f>MARS!U719</f>
        <v>0</v>
      </c>
      <c r="V719" s="633"/>
      <c r="W719" s="634"/>
      <c r="X719" s="21"/>
      <c r="Y719" s="208" t="s">
        <v>79</v>
      </c>
      <c r="Z719" s="633">
        <f>MARS!Z719</f>
        <v>0</v>
      </c>
      <c r="AA719" s="633"/>
      <c r="AB719" s="634"/>
      <c r="AC719" s="21"/>
      <c r="AD719" s="208" t="s">
        <v>79</v>
      </c>
      <c r="AE719" s="633">
        <f>MARS!AE719</f>
        <v>0</v>
      </c>
      <c r="AF719" s="633"/>
      <c r="AG719" s="634"/>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33">
        <f>MARS!U720</f>
        <v>0</v>
      </c>
      <c r="V720" s="633"/>
      <c r="W720" s="634"/>
      <c r="X720" s="21"/>
      <c r="Y720" s="208" t="s">
        <v>50</v>
      </c>
      <c r="Z720" s="633">
        <f>MARS!Z720</f>
        <v>0</v>
      </c>
      <c r="AA720" s="633"/>
      <c r="AB720" s="634"/>
      <c r="AC720" s="21"/>
      <c r="AD720" s="208" t="s">
        <v>50</v>
      </c>
      <c r="AE720" s="633">
        <f>MARS!AE720</f>
        <v>0</v>
      </c>
      <c r="AF720" s="633"/>
      <c r="AG720" s="634"/>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108</v>
      </c>
      <c r="U721" s="580">
        <f>MARS!U725</f>
        <v>0</v>
      </c>
      <c r="V721" s="580"/>
      <c r="W721" s="46"/>
      <c r="X721" s="21"/>
      <c r="Y721" s="208" t="s">
        <v>108</v>
      </c>
      <c r="Z721" s="580">
        <f>MARS!Z725</f>
        <v>0</v>
      </c>
      <c r="AA721" s="580"/>
      <c r="AB721" s="46"/>
      <c r="AC721" s="21"/>
      <c r="AD721" s="208" t="s">
        <v>108</v>
      </c>
      <c r="AE721" s="580">
        <f>MARS!AE725</f>
        <v>0</v>
      </c>
      <c r="AF721" s="580"/>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79">
        <v>0</v>
      </c>
      <c r="V722" s="579"/>
      <c r="W722" s="46"/>
      <c r="X722" s="21"/>
      <c r="Y722" s="208" t="s">
        <v>87</v>
      </c>
      <c r="Z722" s="579">
        <v>0</v>
      </c>
      <c r="AA722" s="579"/>
      <c r="AB722" s="46"/>
      <c r="AC722" s="21"/>
      <c r="AD722" s="208" t="s">
        <v>87</v>
      </c>
      <c r="AE722" s="579">
        <v>0</v>
      </c>
      <c r="AF722" s="579"/>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79">
        <v>0</v>
      </c>
      <c r="V723" s="579"/>
      <c r="W723" s="46"/>
      <c r="X723" s="21"/>
      <c r="Y723" s="208" t="s">
        <v>83</v>
      </c>
      <c r="Z723" s="579">
        <v>0</v>
      </c>
      <c r="AA723" s="579"/>
      <c r="AB723" s="46"/>
      <c r="AC723" s="21"/>
      <c r="AD723" s="208" t="s">
        <v>83</v>
      </c>
      <c r="AE723" s="579">
        <v>0</v>
      </c>
      <c r="AF723" s="579"/>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79">
        <v>0</v>
      </c>
      <c r="V724" s="579"/>
      <c r="W724" s="46"/>
      <c r="X724" s="21"/>
      <c r="Y724" s="208" t="s">
        <v>84</v>
      </c>
      <c r="Z724" s="579">
        <v>0</v>
      </c>
      <c r="AA724" s="579"/>
      <c r="AB724" s="46"/>
      <c r="AC724" s="21"/>
      <c r="AD724" s="208" t="s">
        <v>84</v>
      </c>
      <c r="AE724" s="579">
        <v>0</v>
      </c>
      <c r="AF724" s="579"/>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109</v>
      </c>
      <c r="U725" s="580">
        <f>U721+U722+U723-U724</f>
        <v>0</v>
      </c>
      <c r="V725" s="580"/>
      <c r="W725" s="46"/>
      <c r="X725" s="21"/>
      <c r="Y725" s="208" t="s">
        <v>109</v>
      </c>
      <c r="Z725" s="580">
        <f>Z721+Z722+Z723-Z724</f>
        <v>0</v>
      </c>
      <c r="AA725" s="580"/>
      <c r="AB725" s="46"/>
      <c r="AC725" s="21"/>
      <c r="AD725" s="208" t="s">
        <v>109</v>
      </c>
      <c r="AE725" s="580">
        <f>AE721+AE722+AE723-AE724</f>
        <v>0</v>
      </c>
      <c r="AF725" s="580"/>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617" t="s">
        <v>129</v>
      </c>
      <c r="C730" s="618"/>
      <c r="D730" s="618"/>
      <c r="E730" s="618"/>
      <c r="F730" s="618"/>
      <c r="G730" s="619"/>
      <c r="H730" s="216"/>
      <c r="I730" s="80"/>
      <c r="J730" s="537" t="s">
        <v>392</v>
      </c>
      <c r="K730" s="538"/>
      <c r="L730" s="538"/>
      <c r="M730" s="539"/>
      <c r="N730" s="21"/>
      <c r="O730" s="537" t="s">
        <v>392</v>
      </c>
      <c r="P730" s="538"/>
      <c r="Q730" s="538"/>
      <c r="R730" s="539"/>
      <c r="S730" s="37"/>
      <c r="T730" s="537" t="s">
        <v>392</v>
      </c>
      <c r="U730" s="538"/>
      <c r="V730" s="538"/>
      <c r="W730" s="539"/>
      <c r="X730" s="21"/>
      <c r="Y730" s="537" t="s">
        <v>392</v>
      </c>
      <c r="Z730" s="538"/>
      <c r="AA730" s="538"/>
      <c r="AB730" s="539"/>
      <c r="AD730" s="537" t="s">
        <v>392</v>
      </c>
      <c r="AE730" s="538"/>
      <c r="AF730" s="538"/>
      <c r="AG730" s="539"/>
      <c r="AH730" s="21"/>
      <c r="AI730" s="537" t="s">
        <v>392</v>
      </c>
      <c r="AJ730" s="538"/>
      <c r="AK730" s="539"/>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MARS!K731</f>
        <v>0</v>
      </c>
      <c r="L731" s="639"/>
      <c r="M731" s="640"/>
      <c r="N731" s="21"/>
      <c r="O731" s="208" t="s">
        <v>102</v>
      </c>
      <c r="P731" s="641">
        <f>MARS!P731</f>
        <v>0</v>
      </c>
      <c r="Q731" s="639"/>
      <c r="R731" s="640"/>
      <c r="S731" s="424"/>
      <c r="T731" s="208" t="s">
        <v>307</v>
      </c>
      <c r="U731" s="641">
        <f>MARS!U731</f>
        <v>0</v>
      </c>
      <c r="V731" s="639"/>
      <c r="W731" s="640"/>
      <c r="X731" s="21"/>
      <c r="Y731" s="208" t="s">
        <v>311</v>
      </c>
      <c r="Z731" s="641">
        <f>MARS!Z731</f>
        <v>0</v>
      </c>
      <c r="AA731" s="639"/>
      <c r="AB731" s="640"/>
      <c r="AC731" s="21"/>
      <c r="AD731" s="208" t="s">
        <v>315</v>
      </c>
      <c r="AE731" s="641">
        <f>MARS!AE731</f>
        <v>0</v>
      </c>
      <c r="AF731" s="639"/>
      <c r="AG731" s="640"/>
      <c r="AH731" s="37"/>
      <c r="AI731" s="208" t="s">
        <v>306</v>
      </c>
      <c r="AJ731" s="643">
        <f>MARS!AJ731</f>
        <v>0</v>
      </c>
      <c r="AK731" s="644"/>
      <c r="AL731" s="21"/>
    </row>
    <row r="732" spans="1:40" ht="12.75" customHeight="1" x14ac:dyDescent="0.2">
      <c r="A732" s="21"/>
      <c r="B732" s="282"/>
      <c r="C732" s="289">
        <v>0</v>
      </c>
      <c r="D732" s="256"/>
      <c r="E732" s="289">
        <v>0</v>
      </c>
      <c r="F732" s="256"/>
      <c r="G732" s="285">
        <v>0</v>
      </c>
      <c r="H732" s="57"/>
      <c r="I732" s="219"/>
      <c r="J732" s="208" t="s">
        <v>79</v>
      </c>
      <c r="K732" s="641">
        <f>MARS!K732</f>
        <v>0</v>
      </c>
      <c r="L732" s="639"/>
      <c r="M732" s="640"/>
      <c r="N732" s="21"/>
      <c r="O732" s="208" t="s">
        <v>79</v>
      </c>
      <c r="P732" s="641">
        <f>MARS!P732</f>
        <v>0</v>
      </c>
      <c r="Q732" s="639"/>
      <c r="R732" s="640"/>
      <c r="S732" s="413"/>
      <c r="T732" s="208" t="s">
        <v>79</v>
      </c>
      <c r="U732" s="641">
        <f>MARS!U732</f>
        <v>0</v>
      </c>
      <c r="V732" s="639"/>
      <c r="W732" s="640"/>
      <c r="X732" s="21"/>
      <c r="Y732" s="208" t="s">
        <v>79</v>
      </c>
      <c r="Z732" s="641">
        <f>MARS!Z732</f>
        <v>0</v>
      </c>
      <c r="AA732" s="639"/>
      <c r="AB732" s="640"/>
      <c r="AC732" s="21"/>
      <c r="AD732" s="208" t="s">
        <v>79</v>
      </c>
      <c r="AE732" s="641">
        <f>MARS!AE732</f>
        <v>0</v>
      </c>
      <c r="AF732" s="639"/>
      <c r="AG732" s="640"/>
      <c r="AH732" s="37"/>
      <c r="AI732" s="208" t="s">
        <v>79</v>
      </c>
      <c r="AJ732" s="643">
        <f>MARS!AJ732</f>
        <v>0</v>
      </c>
      <c r="AK732" s="644"/>
      <c r="AL732" s="21"/>
    </row>
    <row r="733" spans="1:40" ht="12.75" customHeight="1" x14ac:dyDescent="0.2">
      <c r="A733" s="21"/>
      <c r="B733" s="282"/>
      <c r="C733" s="289">
        <v>0</v>
      </c>
      <c r="D733" s="256"/>
      <c r="E733" s="289">
        <v>0</v>
      </c>
      <c r="F733" s="256"/>
      <c r="G733" s="286">
        <v>0</v>
      </c>
      <c r="H733" s="57"/>
      <c r="I733" s="79"/>
      <c r="J733" s="208" t="s">
        <v>80</v>
      </c>
      <c r="K733" s="641">
        <f>MARS!K733</f>
        <v>0</v>
      </c>
      <c r="L733" s="639"/>
      <c r="M733" s="640"/>
      <c r="N733" s="21"/>
      <c r="O733" s="208" t="s">
        <v>80</v>
      </c>
      <c r="P733" s="641">
        <f>MARS!P733</f>
        <v>0</v>
      </c>
      <c r="Q733" s="639"/>
      <c r="R733" s="640"/>
      <c r="S733" s="412"/>
      <c r="T733" s="208" t="s">
        <v>80</v>
      </c>
      <c r="U733" s="641">
        <f>MARS!U733</f>
        <v>0</v>
      </c>
      <c r="V733" s="639"/>
      <c r="W733" s="640"/>
      <c r="X733" s="21"/>
      <c r="Y733" s="208" t="s">
        <v>80</v>
      </c>
      <c r="Z733" s="641">
        <f>MARS!Z733</f>
        <v>0</v>
      </c>
      <c r="AA733" s="639"/>
      <c r="AB733" s="640"/>
      <c r="AC733" s="21"/>
      <c r="AD733" s="208" t="s">
        <v>80</v>
      </c>
      <c r="AE733" s="641">
        <f>MARS!AE733</f>
        <v>0</v>
      </c>
      <c r="AF733" s="639"/>
      <c r="AG733" s="640"/>
      <c r="AH733" s="37"/>
      <c r="AI733" s="208" t="s">
        <v>80</v>
      </c>
      <c r="AJ733" s="643">
        <f>MARS!AJ733</f>
        <v>0</v>
      </c>
      <c r="AK733" s="644"/>
      <c r="AL733" s="21"/>
    </row>
    <row r="734" spans="1:40" ht="12.75" customHeight="1" x14ac:dyDescent="0.2">
      <c r="A734" s="21"/>
      <c r="B734" s="282"/>
      <c r="C734" s="289">
        <v>0</v>
      </c>
      <c r="D734" s="415"/>
      <c r="E734" s="289">
        <v>0</v>
      </c>
      <c r="F734" s="415"/>
      <c r="G734" s="286">
        <v>0</v>
      </c>
      <c r="H734" s="57"/>
      <c r="I734" s="79"/>
      <c r="J734" s="208" t="s">
        <v>108</v>
      </c>
      <c r="K734" s="642">
        <f>MARS!K738</f>
        <v>0</v>
      </c>
      <c r="L734" s="642"/>
      <c r="M734" s="425"/>
      <c r="N734" s="21"/>
      <c r="O734" s="208" t="s">
        <v>108</v>
      </c>
      <c r="P734" s="642">
        <f>MARS!P738</f>
        <v>0</v>
      </c>
      <c r="Q734" s="642"/>
      <c r="R734" s="425"/>
      <c r="S734" s="412"/>
      <c r="T734" s="208" t="s">
        <v>108</v>
      </c>
      <c r="U734" s="642">
        <f>MARS!U738</f>
        <v>0</v>
      </c>
      <c r="V734" s="642"/>
      <c r="W734" s="425"/>
      <c r="X734" s="21"/>
      <c r="Y734" s="208" t="s">
        <v>108</v>
      </c>
      <c r="Z734" s="642">
        <f>MARS!Z738</f>
        <v>0</v>
      </c>
      <c r="AA734" s="642"/>
      <c r="AB734" s="425"/>
      <c r="AD734" s="208" t="s">
        <v>108</v>
      </c>
      <c r="AE734" s="642">
        <f>MARS!AE738</f>
        <v>0</v>
      </c>
      <c r="AF734" s="642"/>
      <c r="AG734" s="425"/>
      <c r="AH734" s="21"/>
      <c r="AI734" s="208" t="s">
        <v>108</v>
      </c>
      <c r="AJ734" s="645">
        <f>MARS!AJ738</f>
        <v>0</v>
      </c>
      <c r="AK734" s="646"/>
      <c r="AL734" s="21"/>
      <c r="AM734" s="21"/>
    </row>
    <row r="735" spans="1:40" ht="12.75" customHeight="1" x14ac:dyDescent="0.2">
      <c r="A735" s="21"/>
      <c r="B735" s="282"/>
      <c r="C735" s="289">
        <v>0</v>
      </c>
      <c r="D735" s="415"/>
      <c r="E735" s="289">
        <v>0</v>
      </c>
      <c r="F735" s="415"/>
      <c r="G735" s="286">
        <v>0</v>
      </c>
      <c r="H735" s="57"/>
      <c r="I735" s="79"/>
      <c r="J735" s="208" t="s">
        <v>82</v>
      </c>
      <c r="K735" s="623">
        <v>0</v>
      </c>
      <c r="L735" s="623"/>
      <c r="M735" s="45"/>
      <c r="N735" s="21"/>
      <c r="O735" s="208" t="s">
        <v>82</v>
      </c>
      <c r="P735" s="623">
        <v>0</v>
      </c>
      <c r="Q735" s="623"/>
      <c r="R735" s="45"/>
      <c r="S735" s="412"/>
      <c r="T735" s="208" t="s">
        <v>82</v>
      </c>
      <c r="U735" s="623">
        <v>0</v>
      </c>
      <c r="V735" s="623"/>
      <c r="W735" s="45"/>
      <c r="X735" s="21"/>
      <c r="Y735" s="208" t="s">
        <v>82</v>
      </c>
      <c r="Z735" s="623">
        <v>0</v>
      </c>
      <c r="AA735" s="623"/>
      <c r="AB735" s="45"/>
      <c r="AD735" s="208" t="s">
        <v>82</v>
      </c>
      <c r="AE735" s="623">
        <v>0</v>
      </c>
      <c r="AF735" s="623"/>
      <c r="AG735" s="45"/>
      <c r="AH735" s="21"/>
      <c r="AI735" s="208" t="s">
        <v>82</v>
      </c>
      <c r="AJ735" s="647">
        <v>0</v>
      </c>
      <c r="AK735" s="648"/>
      <c r="AL735" s="21"/>
      <c r="AM735" s="21"/>
    </row>
    <row r="736" spans="1:40" ht="12.75" customHeight="1" x14ac:dyDescent="0.2">
      <c r="A736" s="21"/>
      <c r="B736" s="282"/>
      <c r="C736" s="289">
        <v>0</v>
      </c>
      <c r="D736" s="415"/>
      <c r="E736" s="289">
        <v>0</v>
      </c>
      <c r="F736" s="415"/>
      <c r="G736" s="286">
        <v>0</v>
      </c>
      <c r="H736" s="57"/>
      <c r="I736" s="79"/>
      <c r="J736" s="208" t="s">
        <v>83</v>
      </c>
      <c r="K736" s="623">
        <v>0</v>
      </c>
      <c r="L736" s="623"/>
      <c r="M736" s="45"/>
      <c r="N736" s="21"/>
      <c r="O736" s="208" t="s">
        <v>83</v>
      </c>
      <c r="P736" s="623">
        <v>0</v>
      </c>
      <c r="Q736" s="623"/>
      <c r="R736" s="45"/>
      <c r="S736" s="412"/>
      <c r="T736" s="208" t="s">
        <v>83</v>
      </c>
      <c r="U736" s="623">
        <v>0</v>
      </c>
      <c r="V736" s="623"/>
      <c r="W736" s="45"/>
      <c r="X736" s="21"/>
      <c r="Y736" s="208" t="s">
        <v>83</v>
      </c>
      <c r="Z736" s="623">
        <v>0</v>
      </c>
      <c r="AA736" s="623"/>
      <c r="AB736" s="45"/>
      <c r="AD736" s="208" t="s">
        <v>83</v>
      </c>
      <c r="AE736" s="623">
        <v>0</v>
      </c>
      <c r="AF736" s="623"/>
      <c r="AG736" s="45"/>
      <c r="AH736" s="21"/>
      <c r="AI736" s="208" t="s">
        <v>83</v>
      </c>
      <c r="AJ736" s="647">
        <v>0</v>
      </c>
      <c r="AK736" s="648"/>
      <c r="AL736" s="21"/>
      <c r="AM736" s="21"/>
    </row>
    <row r="737" spans="1:39" ht="12.75" customHeight="1" x14ac:dyDescent="0.2">
      <c r="A737" s="21"/>
      <c r="B737" s="282"/>
      <c r="C737" s="289">
        <v>0</v>
      </c>
      <c r="D737" s="415"/>
      <c r="E737" s="289">
        <v>0</v>
      </c>
      <c r="F737" s="415"/>
      <c r="G737" s="286">
        <v>0</v>
      </c>
      <c r="H737" s="57"/>
      <c r="I737" s="79"/>
      <c r="J737" s="208" t="s">
        <v>84</v>
      </c>
      <c r="K737" s="623">
        <v>0</v>
      </c>
      <c r="L737" s="623"/>
      <c r="M737" s="45"/>
      <c r="N737" s="21"/>
      <c r="O737" s="208" t="s">
        <v>84</v>
      </c>
      <c r="P737" s="623">
        <v>0</v>
      </c>
      <c r="Q737" s="623"/>
      <c r="R737" s="45"/>
      <c r="S737" s="412"/>
      <c r="T737" s="208" t="s">
        <v>84</v>
      </c>
      <c r="U737" s="623">
        <v>0</v>
      </c>
      <c r="V737" s="623"/>
      <c r="W737" s="45"/>
      <c r="X737" s="21"/>
      <c r="Y737" s="208" t="s">
        <v>84</v>
      </c>
      <c r="Z737" s="623">
        <v>0</v>
      </c>
      <c r="AA737" s="623"/>
      <c r="AB737" s="45"/>
      <c r="AD737" s="208" t="s">
        <v>84</v>
      </c>
      <c r="AE737" s="623">
        <v>0</v>
      </c>
      <c r="AF737" s="623"/>
      <c r="AG737" s="45"/>
      <c r="AH737" s="21"/>
      <c r="AI737" s="208" t="s">
        <v>84</v>
      </c>
      <c r="AJ737" s="647">
        <v>0</v>
      </c>
      <c r="AK737" s="648"/>
      <c r="AL737" s="21"/>
      <c r="AM737" s="21"/>
    </row>
    <row r="738" spans="1:39" ht="12.75" customHeight="1" x14ac:dyDescent="0.2">
      <c r="A738" s="21"/>
      <c r="B738" s="282"/>
      <c r="C738" s="289">
        <v>0</v>
      </c>
      <c r="D738" s="415"/>
      <c r="E738" s="289">
        <v>0</v>
      </c>
      <c r="F738" s="415"/>
      <c r="G738" s="286">
        <v>0</v>
      </c>
      <c r="H738" s="57"/>
      <c r="I738" s="79"/>
      <c r="J738" s="208" t="s">
        <v>109</v>
      </c>
      <c r="K738" s="624">
        <f>K734+K735+K736-K737</f>
        <v>0</v>
      </c>
      <c r="L738" s="624"/>
      <c r="M738" s="45"/>
      <c r="N738" s="21"/>
      <c r="O738" s="208" t="s">
        <v>109</v>
      </c>
      <c r="P738" s="624">
        <f>P734+P735+P736-P737</f>
        <v>0</v>
      </c>
      <c r="Q738" s="624"/>
      <c r="R738" s="45"/>
      <c r="S738" s="412"/>
      <c r="T738" s="208" t="s">
        <v>109</v>
      </c>
      <c r="U738" s="624">
        <f>U734+U735+U736-U737</f>
        <v>0</v>
      </c>
      <c r="V738" s="624"/>
      <c r="W738" s="45"/>
      <c r="X738" s="21"/>
      <c r="Y738" s="208" t="s">
        <v>109</v>
      </c>
      <c r="Z738" s="624">
        <f>Z734+Z735+Z736-Z737</f>
        <v>0</v>
      </c>
      <c r="AA738" s="624"/>
      <c r="AB738" s="45"/>
      <c r="AD738" s="208" t="s">
        <v>109</v>
      </c>
      <c r="AE738" s="624">
        <f>AE734+AE735+AE736-AE737</f>
        <v>0</v>
      </c>
      <c r="AF738" s="624"/>
      <c r="AG738" s="45"/>
      <c r="AH738" s="21"/>
      <c r="AI738" s="208" t="s">
        <v>109</v>
      </c>
      <c r="AJ738" s="649">
        <f>AJ734+AJ735+AJ736-AJ737</f>
        <v>0</v>
      </c>
      <c r="AK738" s="65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MARS!K741</f>
        <v>0</v>
      </c>
      <c r="L741" s="639"/>
      <c r="M741" s="640"/>
      <c r="N741" s="21"/>
      <c r="O741" s="208" t="s">
        <v>103</v>
      </c>
      <c r="P741" s="641">
        <f>MARS!P741</f>
        <v>0</v>
      </c>
      <c r="Q741" s="639"/>
      <c r="R741" s="640"/>
      <c r="S741" s="424"/>
      <c r="T741" s="208" t="s">
        <v>308</v>
      </c>
      <c r="U741" s="641">
        <f>MARS!U741</f>
        <v>0</v>
      </c>
      <c r="V741" s="639"/>
      <c r="W741" s="640"/>
      <c r="X741" s="21"/>
      <c r="Y741" s="208" t="s">
        <v>312</v>
      </c>
      <c r="Z741" s="641">
        <f>MARS!Z741</f>
        <v>0</v>
      </c>
      <c r="AA741" s="639"/>
      <c r="AB741" s="640"/>
      <c r="AC741" s="21"/>
      <c r="AD741" s="208" t="s">
        <v>316</v>
      </c>
      <c r="AE741" s="641">
        <f>MARS!AE741</f>
        <v>0</v>
      </c>
      <c r="AF741" s="639"/>
      <c r="AG741" s="640"/>
      <c r="AH741" s="37"/>
      <c r="AI741" s="208" t="s">
        <v>305</v>
      </c>
      <c r="AJ741" s="643">
        <f>MARS!AJ741</f>
        <v>0</v>
      </c>
      <c r="AK741" s="644"/>
      <c r="AL741" s="21"/>
    </row>
    <row r="742" spans="1:39" ht="12.75" customHeight="1" x14ac:dyDescent="0.2">
      <c r="A742" s="21"/>
      <c r="B742" s="282"/>
      <c r="C742" s="289">
        <v>0</v>
      </c>
      <c r="D742" s="415"/>
      <c r="E742" s="289">
        <v>0</v>
      </c>
      <c r="F742" s="415"/>
      <c r="G742" s="286">
        <v>0</v>
      </c>
      <c r="H742" s="57"/>
      <c r="I742" s="80"/>
      <c r="J742" s="208" t="s">
        <v>79</v>
      </c>
      <c r="K742" s="641">
        <f>MARS!K742</f>
        <v>0</v>
      </c>
      <c r="L742" s="639"/>
      <c r="M742" s="640"/>
      <c r="N742" s="21"/>
      <c r="O742" s="208" t="s">
        <v>79</v>
      </c>
      <c r="P742" s="641">
        <f>MARS!P742</f>
        <v>0</v>
      </c>
      <c r="Q742" s="639"/>
      <c r="R742" s="640"/>
      <c r="S742" s="424"/>
      <c r="T742" s="208" t="s">
        <v>79</v>
      </c>
      <c r="U742" s="641">
        <f>MARS!U742</f>
        <v>0</v>
      </c>
      <c r="V742" s="639"/>
      <c r="W742" s="640"/>
      <c r="X742" s="21"/>
      <c r="Y742" s="208" t="s">
        <v>79</v>
      </c>
      <c r="Z742" s="641">
        <f>MARS!Z742</f>
        <v>0</v>
      </c>
      <c r="AA742" s="639"/>
      <c r="AB742" s="640"/>
      <c r="AC742" s="21"/>
      <c r="AD742" s="208" t="s">
        <v>79</v>
      </c>
      <c r="AE742" s="641">
        <f>MARS!AE742</f>
        <v>0</v>
      </c>
      <c r="AF742" s="639"/>
      <c r="AG742" s="640"/>
      <c r="AH742" s="37"/>
      <c r="AI742" s="208" t="s">
        <v>79</v>
      </c>
      <c r="AJ742" s="643">
        <f>MARS!AJ742</f>
        <v>0</v>
      </c>
      <c r="AK742" s="644"/>
      <c r="AL742" s="21"/>
    </row>
    <row r="743" spans="1:39" ht="12.75" customHeight="1" x14ac:dyDescent="0.2">
      <c r="A743" s="21"/>
      <c r="B743" s="282"/>
      <c r="C743" s="289">
        <v>0</v>
      </c>
      <c r="D743" s="415"/>
      <c r="E743" s="289">
        <v>0</v>
      </c>
      <c r="F743" s="415"/>
      <c r="G743" s="286">
        <v>0</v>
      </c>
      <c r="H743" s="57"/>
      <c r="I743" s="80"/>
      <c r="J743" s="208" t="s">
        <v>50</v>
      </c>
      <c r="K743" s="641">
        <f>MARS!K743</f>
        <v>0</v>
      </c>
      <c r="L743" s="639"/>
      <c r="M743" s="640"/>
      <c r="N743" s="21"/>
      <c r="O743" s="208" t="s">
        <v>50</v>
      </c>
      <c r="P743" s="641">
        <f>MARS!P743</f>
        <v>0</v>
      </c>
      <c r="Q743" s="639"/>
      <c r="R743" s="640"/>
      <c r="S743" s="424"/>
      <c r="T743" s="208" t="s">
        <v>50</v>
      </c>
      <c r="U743" s="641">
        <f>MARS!U743</f>
        <v>0</v>
      </c>
      <c r="V743" s="639"/>
      <c r="W743" s="640"/>
      <c r="X743" s="21"/>
      <c r="Y743" s="208" t="s">
        <v>50</v>
      </c>
      <c r="Z743" s="641">
        <f>MARS!Z743</f>
        <v>0</v>
      </c>
      <c r="AA743" s="639"/>
      <c r="AB743" s="640"/>
      <c r="AC743" s="21"/>
      <c r="AD743" s="208" t="s">
        <v>50</v>
      </c>
      <c r="AE743" s="641">
        <f>MARS!AE743</f>
        <v>0</v>
      </c>
      <c r="AF743" s="639"/>
      <c r="AG743" s="640"/>
      <c r="AH743" s="37"/>
      <c r="AI743" s="208" t="s">
        <v>50</v>
      </c>
      <c r="AJ743" s="643">
        <f>MARS!AJ743</f>
        <v>0</v>
      </c>
      <c r="AK743" s="644"/>
      <c r="AL743" s="21"/>
    </row>
    <row r="744" spans="1:39" ht="12.75" customHeight="1" x14ac:dyDescent="0.2">
      <c r="A744" s="21"/>
      <c r="B744" s="282"/>
      <c r="C744" s="289">
        <v>0</v>
      </c>
      <c r="D744" s="415"/>
      <c r="E744" s="289">
        <v>0</v>
      </c>
      <c r="F744" s="415"/>
      <c r="G744" s="286">
        <v>0</v>
      </c>
      <c r="H744" s="57"/>
      <c r="I744" s="80"/>
      <c r="J744" s="208" t="s">
        <v>108</v>
      </c>
      <c r="K744" s="642">
        <f>MARS!K748</f>
        <v>0</v>
      </c>
      <c r="L744" s="642"/>
      <c r="M744" s="425"/>
      <c r="N744" s="21"/>
      <c r="O744" s="208" t="s">
        <v>108</v>
      </c>
      <c r="P744" s="642">
        <f>MARS!P748</f>
        <v>0</v>
      </c>
      <c r="Q744" s="642"/>
      <c r="R744" s="425"/>
      <c r="S744" s="424"/>
      <c r="T744" s="208" t="s">
        <v>108</v>
      </c>
      <c r="U744" s="642">
        <f>MARS!U748</f>
        <v>0</v>
      </c>
      <c r="V744" s="642"/>
      <c r="W744" s="425"/>
      <c r="X744" s="21"/>
      <c r="Y744" s="208" t="s">
        <v>108</v>
      </c>
      <c r="Z744" s="642">
        <f>MARS!Z748</f>
        <v>0</v>
      </c>
      <c r="AA744" s="642"/>
      <c r="AB744" s="425"/>
      <c r="AD744" s="208" t="s">
        <v>108</v>
      </c>
      <c r="AE744" s="642">
        <f>MARS!AE748</f>
        <v>0</v>
      </c>
      <c r="AF744" s="642"/>
      <c r="AG744" s="425"/>
      <c r="AH744" s="21"/>
      <c r="AI744" s="208" t="s">
        <v>108</v>
      </c>
      <c r="AJ744" s="645">
        <f>MARS!AJ748</f>
        <v>0</v>
      </c>
      <c r="AK744" s="646"/>
      <c r="AL744" s="21"/>
      <c r="AM744" s="21"/>
    </row>
    <row r="745" spans="1:39" ht="12.75" customHeight="1" x14ac:dyDescent="0.2">
      <c r="A745" s="21"/>
      <c r="B745" s="282"/>
      <c r="C745" s="289">
        <v>0</v>
      </c>
      <c r="D745" s="415"/>
      <c r="E745" s="289">
        <v>0</v>
      </c>
      <c r="F745" s="415"/>
      <c r="G745" s="286">
        <v>0</v>
      </c>
      <c r="H745" s="57"/>
      <c r="I745" s="80"/>
      <c r="J745" s="208" t="s">
        <v>87</v>
      </c>
      <c r="K745" s="623">
        <v>0</v>
      </c>
      <c r="L745" s="623"/>
      <c r="M745" s="45"/>
      <c r="N745" s="21"/>
      <c r="O745" s="208" t="s">
        <v>87</v>
      </c>
      <c r="P745" s="623">
        <v>0</v>
      </c>
      <c r="Q745" s="623"/>
      <c r="R745" s="45"/>
      <c r="S745" s="424"/>
      <c r="T745" s="208" t="s">
        <v>87</v>
      </c>
      <c r="U745" s="623">
        <v>0</v>
      </c>
      <c r="V745" s="623"/>
      <c r="W745" s="45"/>
      <c r="X745" s="21"/>
      <c r="Y745" s="208" t="s">
        <v>87</v>
      </c>
      <c r="Z745" s="623">
        <v>0</v>
      </c>
      <c r="AA745" s="623"/>
      <c r="AB745" s="45"/>
      <c r="AD745" s="208" t="s">
        <v>87</v>
      </c>
      <c r="AE745" s="623">
        <v>0</v>
      </c>
      <c r="AF745" s="623"/>
      <c r="AG745" s="45"/>
      <c r="AH745" s="21"/>
      <c r="AI745" s="208" t="s">
        <v>87</v>
      </c>
      <c r="AJ745" s="647">
        <v>0</v>
      </c>
      <c r="AK745" s="648"/>
      <c r="AL745" s="21"/>
      <c r="AM745" s="21"/>
    </row>
    <row r="746" spans="1:39" ht="12.75" customHeight="1" x14ac:dyDescent="0.2">
      <c r="A746" s="21"/>
      <c r="B746" s="282"/>
      <c r="C746" s="289">
        <v>0</v>
      </c>
      <c r="D746" s="415"/>
      <c r="E746" s="289">
        <v>0</v>
      </c>
      <c r="F746" s="415"/>
      <c r="G746" s="286">
        <v>0</v>
      </c>
      <c r="H746" s="57"/>
      <c r="I746" s="83"/>
      <c r="J746" s="208" t="s">
        <v>83</v>
      </c>
      <c r="K746" s="623">
        <v>0</v>
      </c>
      <c r="L746" s="623"/>
      <c r="M746" s="45"/>
      <c r="N746" s="21"/>
      <c r="O746" s="208" t="s">
        <v>83</v>
      </c>
      <c r="P746" s="623">
        <v>0</v>
      </c>
      <c r="Q746" s="623"/>
      <c r="R746" s="45"/>
      <c r="S746" s="426"/>
      <c r="T746" s="208" t="s">
        <v>83</v>
      </c>
      <c r="U746" s="623">
        <v>0</v>
      </c>
      <c r="V746" s="623"/>
      <c r="W746" s="45"/>
      <c r="X746" s="21"/>
      <c r="Y746" s="208" t="s">
        <v>83</v>
      </c>
      <c r="Z746" s="623">
        <v>0</v>
      </c>
      <c r="AA746" s="623"/>
      <c r="AB746" s="45"/>
      <c r="AD746" s="208" t="s">
        <v>83</v>
      </c>
      <c r="AE746" s="623">
        <v>0</v>
      </c>
      <c r="AF746" s="623"/>
      <c r="AG746" s="45"/>
      <c r="AH746" s="21"/>
      <c r="AI746" s="208" t="s">
        <v>83</v>
      </c>
      <c r="AJ746" s="647">
        <v>0</v>
      </c>
      <c r="AK746" s="648"/>
      <c r="AL746" s="21"/>
      <c r="AM746" s="21"/>
    </row>
    <row r="747" spans="1:39" ht="12.75" customHeight="1" x14ac:dyDescent="0.2">
      <c r="A747" s="21"/>
      <c r="B747" s="282"/>
      <c r="C747" s="289">
        <v>0</v>
      </c>
      <c r="D747" s="415"/>
      <c r="E747" s="289">
        <v>0</v>
      </c>
      <c r="F747" s="415"/>
      <c r="G747" s="286">
        <v>0</v>
      </c>
      <c r="H747" s="57"/>
      <c r="I747" s="83"/>
      <c r="J747" s="208" t="s">
        <v>84</v>
      </c>
      <c r="K747" s="623">
        <v>0</v>
      </c>
      <c r="L747" s="623"/>
      <c r="M747" s="45"/>
      <c r="N747" s="21"/>
      <c r="O747" s="208" t="s">
        <v>84</v>
      </c>
      <c r="P747" s="623">
        <v>0</v>
      </c>
      <c r="Q747" s="623"/>
      <c r="R747" s="45"/>
      <c r="S747" s="426"/>
      <c r="T747" s="208" t="s">
        <v>84</v>
      </c>
      <c r="U747" s="623">
        <v>0</v>
      </c>
      <c r="V747" s="623"/>
      <c r="W747" s="45"/>
      <c r="X747" s="21"/>
      <c r="Y747" s="208" t="s">
        <v>84</v>
      </c>
      <c r="Z747" s="623">
        <v>0</v>
      </c>
      <c r="AA747" s="623"/>
      <c r="AB747" s="45"/>
      <c r="AD747" s="208" t="s">
        <v>84</v>
      </c>
      <c r="AE747" s="623">
        <v>0</v>
      </c>
      <c r="AF747" s="623"/>
      <c r="AG747" s="45"/>
      <c r="AH747" s="21"/>
      <c r="AI747" s="208" t="s">
        <v>84</v>
      </c>
      <c r="AJ747" s="647">
        <v>0</v>
      </c>
      <c r="AK747" s="648"/>
      <c r="AL747" s="21"/>
      <c r="AM747" s="21"/>
    </row>
    <row r="748" spans="1:39" ht="12.75" customHeight="1" x14ac:dyDescent="0.2">
      <c r="A748" s="21"/>
      <c r="B748" s="282"/>
      <c r="C748" s="289">
        <v>0</v>
      </c>
      <c r="D748" s="415"/>
      <c r="E748" s="289">
        <v>0</v>
      </c>
      <c r="F748" s="415"/>
      <c r="G748" s="286">
        <v>0</v>
      </c>
      <c r="H748" s="57"/>
      <c r="I748" s="83"/>
      <c r="J748" s="208" t="s">
        <v>109</v>
      </c>
      <c r="K748" s="624">
        <f>K744+K745+K746-K747</f>
        <v>0</v>
      </c>
      <c r="L748" s="624"/>
      <c r="M748" s="45"/>
      <c r="N748" s="21"/>
      <c r="O748" s="208" t="s">
        <v>109</v>
      </c>
      <c r="P748" s="624">
        <f>P744+P745+P746-P747</f>
        <v>0</v>
      </c>
      <c r="Q748" s="624"/>
      <c r="R748" s="45"/>
      <c r="S748" s="426"/>
      <c r="T748" s="208" t="s">
        <v>109</v>
      </c>
      <c r="U748" s="624">
        <f>U744+U745+U746-U747</f>
        <v>0</v>
      </c>
      <c r="V748" s="624"/>
      <c r="W748" s="45"/>
      <c r="X748" s="21"/>
      <c r="Y748" s="208" t="s">
        <v>109</v>
      </c>
      <c r="Z748" s="624">
        <f>Z744+Z745+Z746-Z747</f>
        <v>0</v>
      </c>
      <c r="AA748" s="624"/>
      <c r="AB748" s="45"/>
      <c r="AD748" s="208" t="s">
        <v>109</v>
      </c>
      <c r="AE748" s="624">
        <f>AE744+AE745+AE746-AE747</f>
        <v>0</v>
      </c>
      <c r="AF748" s="624"/>
      <c r="AG748" s="45"/>
      <c r="AH748" s="21"/>
      <c r="AI748" s="208" t="s">
        <v>109</v>
      </c>
      <c r="AJ748" s="649">
        <f>AJ744+AJ745+AJ746-AJ747</f>
        <v>0</v>
      </c>
      <c r="AK748" s="65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MARS!K751</f>
        <v>0</v>
      </c>
      <c r="L751" s="639"/>
      <c r="M751" s="640"/>
      <c r="N751" s="21"/>
      <c r="O751" s="208" t="s">
        <v>104</v>
      </c>
      <c r="P751" s="641">
        <f>MARS!P751</f>
        <v>0</v>
      </c>
      <c r="Q751" s="639"/>
      <c r="R751" s="640"/>
      <c r="S751" s="426"/>
      <c r="T751" s="208" t="s">
        <v>309</v>
      </c>
      <c r="U751" s="641">
        <f>MARS!U751</f>
        <v>0</v>
      </c>
      <c r="V751" s="639"/>
      <c r="W751" s="640"/>
      <c r="X751" s="21"/>
      <c r="Y751" s="208" t="s">
        <v>313</v>
      </c>
      <c r="Z751" s="641">
        <f>MARS!Z751</f>
        <v>0</v>
      </c>
      <c r="AA751" s="639"/>
      <c r="AB751" s="640"/>
      <c r="AC751" s="21"/>
      <c r="AD751" s="208" t="s">
        <v>302</v>
      </c>
      <c r="AE751" s="641">
        <f>MARS!AE751</f>
        <v>0</v>
      </c>
      <c r="AF751" s="639"/>
      <c r="AG751" s="640"/>
      <c r="AH751" s="37"/>
      <c r="AI751" s="208" t="s">
        <v>304</v>
      </c>
      <c r="AJ751" s="643">
        <f>MARS!AJ751</f>
        <v>0</v>
      </c>
      <c r="AK751" s="644"/>
      <c r="AL751" s="21"/>
    </row>
    <row r="752" spans="1:39" ht="12.75" customHeight="1" x14ac:dyDescent="0.2">
      <c r="A752" s="21"/>
      <c r="B752" s="282"/>
      <c r="C752" s="289">
        <v>0</v>
      </c>
      <c r="D752" s="415"/>
      <c r="E752" s="289">
        <v>0</v>
      </c>
      <c r="F752" s="415"/>
      <c r="G752" s="286">
        <v>0</v>
      </c>
      <c r="H752" s="57"/>
      <c r="I752" s="83"/>
      <c r="J752" s="208" t="s">
        <v>79</v>
      </c>
      <c r="K752" s="641">
        <f>MARS!K752</f>
        <v>0</v>
      </c>
      <c r="L752" s="639"/>
      <c r="M752" s="640"/>
      <c r="N752" s="21"/>
      <c r="O752" s="208" t="s">
        <v>79</v>
      </c>
      <c r="P752" s="641">
        <f>MARS!P752</f>
        <v>0</v>
      </c>
      <c r="Q752" s="639"/>
      <c r="R752" s="640"/>
      <c r="S752" s="426"/>
      <c r="T752" s="208" t="s">
        <v>79</v>
      </c>
      <c r="U752" s="641">
        <f>MARS!U752</f>
        <v>0</v>
      </c>
      <c r="V752" s="639"/>
      <c r="W752" s="640"/>
      <c r="X752" s="21"/>
      <c r="Y752" s="208" t="s">
        <v>79</v>
      </c>
      <c r="Z752" s="641">
        <f>MARS!Z752</f>
        <v>0</v>
      </c>
      <c r="AA752" s="639"/>
      <c r="AB752" s="640"/>
      <c r="AC752" s="21"/>
      <c r="AD752" s="208" t="s">
        <v>79</v>
      </c>
      <c r="AE752" s="641">
        <f>MARS!AE752</f>
        <v>0</v>
      </c>
      <c r="AF752" s="639"/>
      <c r="AG752" s="640"/>
      <c r="AH752" s="37"/>
      <c r="AI752" s="208" t="s">
        <v>79</v>
      </c>
      <c r="AJ752" s="643">
        <f>MARS!AJ752</f>
        <v>0</v>
      </c>
      <c r="AK752" s="644"/>
      <c r="AL752" s="21"/>
    </row>
    <row r="753" spans="1:39" ht="12.75" customHeight="1" x14ac:dyDescent="0.2">
      <c r="A753" s="21"/>
      <c r="B753" s="282"/>
      <c r="C753" s="289">
        <v>0</v>
      </c>
      <c r="D753" s="415"/>
      <c r="E753" s="289">
        <v>0</v>
      </c>
      <c r="F753" s="415"/>
      <c r="G753" s="286">
        <v>0</v>
      </c>
      <c r="H753" s="57"/>
      <c r="I753" s="83"/>
      <c r="J753" s="208" t="s">
        <v>50</v>
      </c>
      <c r="K753" s="641">
        <f>MARS!K753</f>
        <v>0</v>
      </c>
      <c r="L753" s="639"/>
      <c r="M753" s="640"/>
      <c r="N753" s="21"/>
      <c r="O753" s="208" t="s">
        <v>50</v>
      </c>
      <c r="P753" s="641">
        <f>MARS!P753</f>
        <v>0</v>
      </c>
      <c r="Q753" s="639"/>
      <c r="R753" s="640"/>
      <c r="S753" s="426"/>
      <c r="T753" s="208" t="s">
        <v>50</v>
      </c>
      <c r="U753" s="641">
        <f>MARS!U753</f>
        <v>0</v>
      </c>
      <c r="V753" s="639"/>
      <c r="W753" s="640"/>
      <c r="X753" s="21"/>
      <c r="Y753" s="208" t="s">
        <v>50</v>
      </c>
      <c r="Z753" s="641">
        <f>MARS!Z753</f>
        <v>0</v>
      </c>
      <c r="AA753" s="639"/>
      <c r="AB753" s="640"/>
      <c r="AC753" s="21"/>
      <c r="AD753" s="208" t="s">
        <v>50</v>
      </c>
      <c r="AE753" s="641">
        <f>MARS!AE753</f>
        <v>0</v>
      </c>
      <c r="AF753" s="639"/>
      <c r="AG753" s="640"/>
      <c r="AH753" s="37"/>
      <c r="AI753" s="208" t="s">
        <v>50</v>
      </c>
      <c r="AJ753" s="643">
        <f>MARS!AJ753</f>
        <v>0</v>
      </c>
      <c r="AK753" s="644"/>
      <c r="AL753" s="21"/>
    </row>
    <row r="754" spans="1:39" ht="12.75" customHeight="1" x14ac:dyDescent="0.2">
      <c r="A754" s="21"/>
      <c r="B754" s="282"/>
      <c r="C754" s="289">
        <v>0</v>
      </c>
      <c r="D754" s="415"/>
      <c r="E754" s="289">
        <v>0</v>
      </c>
      <c r="F754" s="415"/>
      <c r="G754" s="286">
        <v>0</v>
      </c>
      <c r="H754" s="57"/>
      <c r="I754" s="83"/>
      <c r="J754" s="208" t="s">
        <v>108</v>
      </c>
      <c r="K754" s="642">
        <f>MARS!K758</f>
        <v>0</v>
      </c>
      <c r="L754" s="642"/>
      <c r="M754" s="425"/>
      <c r="N754" s="21"/>
      <c r="O754" s="208" t="s">
        <v>108</v>
      </c>
      <c r="P754" s="642">
        <f>MARS!P758</f>
        <v>0</v>
      </c>
      <c r="Q754" s="642"/>
      <c r="R754" s="425"/>
      <c r="S754" s="426"/>
      <c r="T754" s="208" t="s">
        <v>108</v>
      </c>
      <c r="U754" s="642">
        <f>MARS!U758</f>
        <v>0</v>
      </c>
      <c r="V754" s="642"/>
      <c r="W754" s="425"/>
      <c r="X754" s="21"/>
      <c r="Y754" s="208" t="s">
        <v>108</v>
      </c>
      <c r="Z754" s="642">
        <f>MARS!Z758</f>
        <v>0</v>
      </c>
      <c r="AA754" s="642"/>
      <c r="AB754" s="425"/>
      <c r="AD754" s="208" t="s">
        <v>108</v>
      </c>
      <c r="AE754" s="642">
        <f>MARS!AE758</f>
        <v>0</v>
      </c>
      <c r="AF754" s="642"/>
      <c r="AG754" s="425"/>
      <c r="AH754" s="21"/>
      <c r="AI754" s="208" t="s">
        <v>108</v>
      </c>
      <c r="AJ754" s="645">
        <f>MARS!AJ758</f>
        <v>0</v>
      </c>
      <c r="AK754" s="646"/>
      <c r="AL754" s="21"/>
      <c r="AM754" s="21"/>
    </row>
    <row r="755" spans="1:39" ht="12.75" customHeight="1" x14ac:dyDescent="0.2">
      <c r="A755" s="21"/>
      <c r="B755" s="282"/>
      <c r="C755" s="289">
        <v>0</v>
      </c>
      <c r="D755" s="415"/>
      <c r="E755" s="289">
        <v>0</v>
      </c>
      <c r="F755" s="415"/>
      <c r="G755" s="286">
        <v>0</v>
      </c>
      <c r="H755" s="57"/>
      <c r="I755" s="83"/>
      <c r="J755" s="208" t="s">
        <v>87</v>
      </c>
      <c r="K755" s="623">
        <v>0</v>
      </c>
      <c r="L755" s="623"/>
      <c r="M755" s="45"/>
      <c r="N755" s="21"/>
      <c r="O755" s="208" t="s">
        <v>87</v>
      </c>
      <c r="P755" s="623">
        <v>0</v>
      </c>
      <c r="Q755" s="623"/>
      <c r="R755" s="45"/>
      <c r="S755" s="426"/>
      <c r="T755" s="208" t="s">
        <v>87</v>
      </c>
      <c r="U755" s="623">
        <v>0</v>
      </c>
      <c r="V755" s="623"/>
      <c r="W755" s="45"/>
      <c r="X755" s="21"/>
      <c r="Y755" s="208" t="s">
        <v>87</v>
      </c>
      <c r="Z755" s="623">
        <v>0</v>
      </c>
      <c r="AA755" s="623"/>
      <c r="AB755" s="45"/>
      <c r="AD755" s="208" t="s">
        <v>87</v>
      </c>
      <c r="AE755" s="623">
        <v>0</v>
      </c>
      <c r="AF755" s="623"/>
      <c r="AG755" s="45"/>
      <c r="AH755" s="21"/>
      <c r="AI755" s="208" t="s">
        <v>87</v>
      </c>
      <c r="AJ755" s="647">
        <v>0</v>
      </c>
      <c r="AK755" s="648"/>
      <c r="AL755" s="21"/>
      <c r="AM755" s="21"/>
    </row>
    <row r="756" spans="1:39" ht="12.75" customHeight="1" x14ac:dyDescent="0.2">
      <c r="A756" s="21"/>
      <c r="B756" s="282"/>
      <c r="C756" s="289">
        <v>0</v>
      </c>
      <c r="D756" s="415"/>
      <c r="E756" s="289">
        <v>0</v>
      </c>
      <c r="F756" s="415"/>
      <c r="G756" s="286">
        <v>0</v>
      </c>
      <c r="H756" s="57"/>
      <c r="I756" s="83"/>
      <c r="J756" s="208" t="s">
        <v>83</v>
      </c>
      <c r="K756" s="623">
        <v>0</v>
      </c>
      <c r="L756" s="623"/>
      <c r="M756" s="45"/>
      <c r="N756" s="21"/>
      <c r="O756" s="208" t="s">
        <v>83</v>
      </c>
      <c r="P756" s="623">
        <v>0</v>
      </c>
      <c r="Q756" s="623"/>
      <c r="R756" s="45"/>
      <c r="S756" s="426"/>
      <c r="T756" s="208" t="s">
        <v>83</v>
      </c>
      <c r="U756" s="623">
        <v>0</v>
      </c>
      <c r="V756" s="623"/>
      <c r="W756" s="45"/>
      <c r="X756" s="21"/>
      <c r="Y756" s="208" t="s">
        <v>83</v>
      </c>
      <c r="Z756" s="623">
        <v>0</v>
      </c>
      <c r="AA756" s="623"/>
      <c r="AB756" s="45"/>
      <c r="AD756" s="208" t="s">
        <v>83</v>
      </c>
      <c r="AE756" s="623">
        <v>0</v>
      </c>
      <c r="AF756" s="623"/>
      <c r="AG756" s="45"/>
      <c r="AH756" s="21"/>
      <c r="AI756" s="208" t="s">
        <v>83</v>
      </c>
      <c r="AJ756" s="647">
        <v>0</v>
      </c>
      <c r="AK756" s="648"/>
      <c r="AL756" s="21"/>
      <c r="AM756" s="21"/>
    </row>
    <row r="757" spans="1:39" ht="12.75" customHeight="1" x14ac:dyDescent="0.2">
      <c r="A757" s="21"/>
      <c r="B757" s="282"/>
      <c r="C757" s="289">
        <v>0</v>
      </c>
      <c r="D757" s="415"/>
      <c r="E757" s="289">
        <v>0</v>
      </c>
      <c r="F757" s="415"/>
      <c r="G757" s="286">
        <v>0</v>
      </c>
      <c r="H757" s="57"/>
      <c r="I757" s="83"/>
      <c r="J757" s="208" t="s">
        <v>84</v>
      </c>
      <c r="K757" s="623">
        <v>0</v>
      </c>
      <c r="L757" s="623"/>
      <c r="M757" s="45"/>
      <c r="N757" s="21"/>
      <c r="O757" s="208" t="s">
        <v>84</v>
      </c>
      <c r="P757" s="623">
        <v>0</v>
      </c>
      <c r="Q757" s="623"/>
      <c r="R757" s="45"/>
      <c r="S757" s="426"/>
      <c r="T757" s="208" t="s">
        <v>84</v>
      </c>
      <c r="U757" s="623">
        <v>0</v>
      </c>
      <c r="V757" s="623"/>
      <c r="W757" s="45"/>
      <c r="X757" s="21"/>
      <c r="Y757" s="208" t="s">
        <v>84</v>
      </c>
      <c r="Z757" s="623">
        <v>0</v>
      </c>
      <c r="AA757" s="623"/>
      <c r="AB757" s="45"/>
      <c r="AD757" s="208" t="s">
        <v>84</v>
      </c>
      <c r="AE757" s="623">
        <v>0</v>
      </c>
      <c r="AF757" s="623"/>
      <c r="AG757" s="45"/>
      <c r="AH757" s="21"/>
      <c r="AI757" s="208" t="s">
        <v>84</v>
      </c>
      <c r="AJ757" s="647">
        <v>0</v>
      </c>
      <c r="AK757" s="648"/>
      <c r="AL757" s="21"/>
      <c r="AM757" s="21"/>
    </row>
    <row r="758" spans="1:39" ht="12.75" customHeight="1" x14ac:dyDescent="0.2">
      <c r="A758" s="21"/>
      <c r="B758" s="282"/>
      <c r="C758" s="289">
        <v>0</v>
      </c>
      <c r="D758" s="415"/>
      <c r="E758" s="289">
        <v>0</v>
      </c>
      <c r="F758" s="415"/>
      <c r="G758" s="286">
        <v>0</v>
      </c>
      <c r="H758" s="57"/>
      <c r="I758" s="83"/>
      <c r="J758" s="208" t="s">
        <v>109</v>
      </c>
      <c r="K758" s="624">
        <f>K754+K755+K756-K757</f>
        <v>0</v>
      </c>
      <c r="L758" s="624"/>
      <c r="M758" s="45"/>
      <c r="N758" s="21"/>
      <c r="O758" s="208" t="s">
        <v>109</v>
      </c>
      <c r="P758" s="624">
        <f>P754+P755+P756-P757</f>
        <v>0</v>
      </c>
      <c r="Q758" s="624"/>
      <c r="R758" s="45"/>
      <c r="S758" s="426"/>
      <c r="T758" s="208" t="s">
        <v>109</v>
      </c>
      <c r="U758" s="624">
        <f>U754+U755+U756-U757</f>
        <v>0</v>
      </c>
      <c r="V758" s="624"/>
      <c r="W758" s="45"/>
      <c r="X758" s="21"/>
      <c r="Y758" s="208" t="s">
        <v>109</v>
      </c>
      <c r="Z758" s="624">
        <f>Z754+Z755+Z756-Z757</f>
        <v>0</v>
      </c>
      <c r="AA758" s="624"/>
      <c r="AB758" s="45"/>
      <c r="AD758" s="208" t="s">
        <v>109</v>
      </c>
      <c r="AE758" s="624">
        <f>AE754+AE755+AE756-AE757</f>
        <v>0</v>
      </c>
      <c r="AF758" s="624"/>
      <c r="AG758" s="45"/>
      <c r="AH758" s="21"/>
      <c r="AI758" s="208" t="s">
        <v>109</v>
      </c>
      <c r="AJ758" s="649">
        <f>AJ754+AJ755+AJ756-AJ757</f>
        <v>0</v>
      </c>
      <c r="AK758" s="65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MARS!K761</f>
        <v>0</v>
      </c>
      <c r="L761" s="639"/>
      <c r="M761" s="640"/>
      <c r="N761" s="21"/>
      <c r="O761" s="208" t="s">
        <v>105</v>
      </c>
      <c r="P761" s="641">
        <f>MARS!P761</f>
        <v>0</v>
      </c>
      <c r="Q761" s="639"/>
      <c r="R761" s="640"/>
      <c r="S761" s="426"/>
      <c r="T761" s="208" t="s">
        <v>310</v>
      </c>
      <c r="U761" s="641">
        <f>MARS!U761</f>
        <v>0</v>
      </c>
      <c r="V761" s="639"/>
      <c r="W761" s="640"/>
      <c r="X761" s="21"/>
      <c r="Y761" s="208" t="s">
        <v>314</v>
      </c>
      <c r="Z761" s="641">
        <f>MARS!Z761</f>
        <v>0</v>
      </c>
      <c r="AA761" s="639"/>
      <c r="AB761" s="640"/>
      <c r="AC761" s="21"/>
      <c r="AD761" s="208" t="s">
        <v>317</v>
      </c>
      <c r="AE761" s="641">
        <f>MARS!AE761</f>
        <v>0</v>
      </c>
      <c r="AF761" s="639"/>
      <c r="AG761" s="640"/>
      <c r="AH761" s="37"/>
      <c r="AI761" s="208" t="s">
        <v>303</v>
      </c>
      <c r="AJ761" s="643">
        <f>MARS!AJ761</f>
        <v>0</v>
      </c>
      <c r="AK761" s="644"/>
      <c r="AL761" s="21"/>
    </row>
    <row r="762" spans="1:39" ht="12.75" customHeight="1" x14ac:dyDescent="0.2">
      <c r="A762" s="21"/>
      <c r="B762" s="282"/>
      <c r="C762" s="289">
        <v>0</v>
      </c>
      <c r="D762" s="415"/>
      <c r="E762" s="289">
        <v>0</v>
      </c>
      <c r="F762" s="415"/>
      <c r="G762" s="286">
        <v>0</v>
      </c>
      <c r="H762" s="57"/>
      <c r="I762" s="83"/>
      <c r="J762" s="208" t="s">
        <v>79</v>
      </c>
      <c r="K762" s="641">
        <f>MARS!K762</f>
        <v>0</v>
      </c>
      <c r="L762" s="639"/>
      <c r="M762" s="640"/>
      <c r="N762" s="21"/>
      <c r="O762" s="208" t="s">
        <v>79</v>
      </c>
      <c r="P762" s="641">
        <f>MARS!P762</f>
        <v>0</v>
      </c>
      <c r="Q762" s="639"/>
      <c r="R762" s="640"/>
      <c r="S762" s="426"/>
      <c r="T762" s="208" t="s">
        <v>79</v>
      </c>
      <c r="U762" s="641">
        <f>MARS!U762</f>
        <v>0</v>
      </c>
      <c r="V762" s="639"/>
      <c r="W762" s="640"/>
      <c r="X762" s="21"/>
      <c r="Y762" s="208" t="s">
        <v>79</v>
      </c>
      <c r="Z762" s="641">
        <f>MARS!Z762</f>
        <v>0</v>
      </c>
      <c r="AA762" s="639"/>
      <c r="AB762" s="640"/>
      <c r="AC762" s="21"/>
      <c r="AD762" s="208" t="s">
        <v>79</v>
      </c>
      <c r="AE762" s="641">
        <f>MARS!AE762</f>
        <v>0</v>
      </c>
      <c r="AF762" s="639"/>
      <c r="AG762" s="640"/>
      <c r="AH762" s="37"/>
      <c r="AI762" s="208" t="s">
        <v>79</v>
      </c>
      <c r="AJ762" s="643">
        <f>MARS!AJ762</f>
        <v>0</v>
      </c>
      <c r="AK762" s="644"/>
      <c r="AL762" s="21"/>
    </row>
    <row r="763" spans="1:39" ht="12.75" customHeight="1" x14ac:dyDescent="0.2">
      <c r="A763" s="21"/>
      <c r="B763" s="282"/>
      <c r="C763" s="289">
        <v>0</v>
      </c>
      <c r="D763" s="415"/>
      <c r="E763" s="289">
        <v>0</v>
      </c>
      <c r="F763" s="415"/>
      <c r="G763" s="286">
        <v>0</v>
      </c>
      <c r="H763" s="57"/>
      <c r="I763" s="83"/>
      <c r="J763" s="208" t="s">
        <v>50</v>
      </c>
      <c r="K763" s="641">
        <f>MARS!K763</f>
        <v>0</v>
      </c>
      <c r="L763" s="639"/>
      <c r="M763" s="640"/>
      <c r="N763" s="21"/>
      <c r="O763" s="208" t="s">
        <v>50</v>
      </c>
      <c r="P763" s="641">
        <f>MARS!P763</f>
        <v>0</v>
      </c>
      <c r="Q763" s="639"/>
      <c r="R763" s="640"/>
      <c r="S763" s="424"/>
      <c r="T763" s="208" t="s">
        <v>50</v>
      </c>
      <c r="U763" s="641">
        <f>MARS!U763</f>
        <v>0</v>
      </c>
      <c r="V763" s="639"/>
      <c r="W763" s="640"/>
      <c r="X763" s="21"/>
      <c r="Y763" s="208" t="s">
        <v>50</v>
      </c>
      <c r="Z763" s="641">
        <f>MARS!Z763</f>
        <v>0</v>
      </c>
      <c r="AA763" s="639"/>
      <c r="AB763" s="640"/>
      <c r="AC763" s="21"/>
      <c r="AD763" s="208" t="s">
        <v>50</v>
      </c>
      <c r="AE763" s="641">
        <f>MARS!AE763</f>
        <v>0</v>
      </c>
      <c r="AF763" s="639"/>
      <c r="AG763" s="640"/>
      <c r="AH763" s="37"/>
      <c r="AI763" s="208" t="s">
        <v>50</v>
      </c>
      <c r="AJ763" s="643">
        <f>MARS!AJ763</f>
        <v>0</v>
      </c>
      <c r="AK763" s="644"/>
      <c r="AL763" s="21"/>
    </row>
    <row r="764" spans="1:39" ht="12.75" customHeight="1" x14ac:dyDescent="0.2">
      <c r="A764" s="21"/>
      <c r="B764" s="282"/>
      <c r="C764" s="289">
        <v>0</v>
      </c>
      <c r="D764" s="415"/>
      <c r="E764" s="289">
        <v>0</v>
      </c>
      <c r="F764" s="415"/>
      <c r="G764" s="286">
        <v>0</v>
      </c>
      <c r="H764" s="57"/>
      <c r="I764" s="83"/>
      <c r="J764" s="208" t="s">
        <v>108</v>
      </c>
      <c r="K764" s="624">
        <f>MARS!K768</f>
        <v>0</v>
      </c>
      <c r="L764" s="624"/>
      <c r="M764" s="425"/>
      <c r="N764" s="21"/>
      <c r="O764" s="208" t="s">
        <v>108</v>
      </c>
      <c r="P764" s="642">
        <f>MARS!P768</f>
        <v>0</v>
      </c>
      <c r="Q764" s="642"/>
      <c r="R764" s="425"/>
      <c r="S764" s="413"/>
      <c r="T764" s="208" t="s">
        <v>108</v>
      </c>
      <c r="U764" s="642">
        <f>MARS!U768</f>
        <v>0</v>
      </c>
      <c r="V764" s="642"/>
      <c r="W764" s="425"/>
      <c r="X764" s="21"/>
      <c r="Y764" s="208" t="s">
        <v>108</v>
      </c>
      <c r="Z764" s="642">
        <f>MARS!Z768</f>
        <v>0</v>
      </c>
      <c r="AA764" s="642"/>
      <c r="AB764" s="425"/>
      <c r="AD764" s="208" t="s">
        <v>108</v>
      </c>
      <c r="AE764" s="642">
        <f>MARS!AE768</f>
        <v>0</v>
      </c>
      <c r="AF764" s="642"/>
      <c r="AG764" s="425"/>
      <c r="AH764" s="21"/>
      <c r="AI764" s="208" t="s">
        <v>108</v>
      </c>
      <c r="AJ764" s="645">
        <f>MARS!AJ768</f>
        <v>0</v>
      </c>
      <c r="AK764" s="646"/>
      <c r="AL764" s="21"/>
      <c r="AM764" s="21"/>
    </row>
    <row r="765" spans="1:39" ht="12.75" customHeight="1" x14ac:dyDescent="0.2">
      <c r="A765" s="21"/>
      <c r="B765" s="282"/>
      <c r="C765" s="289">
        <v>0</v>
      </c>
      <c r="D765" s="415"/>
      <c r="E765" s="289">
        <v>0</v>
      </c>
      <c r="F765" s="415"/>
      <c r="G765" s="286">
        <v>0</v>
      </c>
      <c r="H765" s="57"/>
      <c r="I765" s="83"/>
      <c r="J765" s="208" t="s">
        <v>87</v>
      </c>
      <c r="K765" s="623">
        <v>0</v>
      </c>
      <c r="L765" s="623"/>
      <c r="M765" s="45"/>
      <c r="N765" s="21"/>
      <c r="O765" s="208" t="s">
        <v>87</v>
      </c>
      <c r="P765" s="623">
        <v>0</v>
      </c>
      <c r="Q765" s="623"/>
      <c r="R765" s="45"/>
      <c r="S765" s="412"/>
      <c r="T765" s="208" t="s">
        <v>87</v>
      </c>
      <c r="U765" s="623">
        <v>0</v>
      </c>
      <c r="V765" s="623"/>
      <c r="W765" s="45"/>
      <c r="X765" s="21"/>
      <c r="Y765" s="208" t="s">
        <v>87</v>
      </c>
      <c r="Z765" s="623">
        <v>0</v>
      </c>
      <c r="AA765" s="623"/>
      <c r="AB765" s="45"/>
      <c r="AD765" s="208" t="s">
        <v>87</v>
      </c>
      <c r="AE765" s="623">
        <v>0</v>
      </c>
      <c r="AF765" s="623"/>
      <c r="AG765" s="45"/>
      <c r="AH765" s="21"/>
      <c r="AI765" s="208" t="s">
        <v>87</v>
      </c>
      <c r="AJ765" s="647">
        <v>0</v>
      </c>
      <c r="AK765" s="648"/>
      <c r="AL765" s="21"/>
      <c r="AM765" s="21"/>
    </row>
    <row r="766" spans="1:39" ht="12.75" customHeight="1" x14ac:dyDescent="0.2">
      <c r="A766" s="21"/>
      <c r="B766" s="282"/>
      <c r="C766" s="289">
        <v>0</v>
      </c>
      <c r="D766" s="415"/>
      <c r="E766" s="289">
        <v>0</v>
      </c>
      <c r="F766" s="415"/>
      <c r="G766" s="286">
        <v>0</v>
      </c>
      <c r="H766" s="57"/>
      <c r="I766" s="83"/>
      <c r="J766" s="208" t="s">
        <v>83</v>
      </c>
      <c r="K766" s="623">
        <v>0</v>
      </c>
      <c r="L766" s="623"/>
      <c r="M766" s="45"/>
      <c r="N766" s="21"/>
      <c r="O766" s="208" t="s">
        <v>83</v>
      </c>
      <c r="P766" s="623">
        <v>0</v>
      </c>
      <c r="Q766" s="623"/>
      <c r="R766" s="45"/>
      <c r="S766" s="412"/>
      <c r="T766" s="208" t="s">
        <v>83</v>
      </c>
      <c r="U766" s="623">
        <v>0</v>
      </c>
      <c r="V766" s="623"/>
      <c r="W766" s="45"/>
      <c r="X766" s="21"/>
      <c r="Y766" s="208" t="s">
        <v>83</v>
      </c>
      <c r="Z766" s="623">
        <v>0</v>
      </c>
      <c r="AA766" s="623"/>
      <c r="AB766" s="45"/>
      <c r="AD766" s="208" t="s">
        <v>83</v>
      </c>
      <c r="AE766" s="623">
        <v>0</v>
      </c>
      <c r="AF766" s="623"/>
      <c r="AG766" s="45"/>
      <c r="AH766" s="21"/>
      <c r="AI766" s="208" t="s">
        <v>83</v>
      </c>
      <c r="AJ766" s="647">
        <v>0</v>
      </c>
      <c r="AK766" s="648"/>
      <c r="AL766" s="21"/>
      <c r="AM766" s="21"/>
    </row>
    <row r="767" spans="1:39" ht="12.75" customHeight="1" x14ac:dyDescent="0.2">
      <c r="A767" s="21"/>
      <c r="B767" s="282"/>
      <c r="C767" s="289">
        <v>0</v>
      </c>
      <c r="D767" s="415"/>
      <c r="E767" s="289">
        <v>0</v>
      </c>
      <c r="F767" s="415"/>
      <c r="G767" s="286">
        <v>0</v>
      </c>
      <c r="H767" s="57"/>
      <c r="I767" s="83"/>
      <c r="J767" s="208" t="s">
        <v>84</v>
      </c>
      <c r="K767" s="623">
        <v>0</v>
      </c>
      <c r="L767" s="623"/>
      <c r="M767" s="45"/>
      <c r="N767" s="21"/>
      <c r="O767" s="208" t="s">
        <v>84</v>
      </c>
      <c r="P767" s="623">
        <v>0</v>
      </c>
      <c r="Q767" s="623"/>
      <c r="R767" s="45"/>
      <c r="S767" s="412"/>
      <c r="T767" s="208" t="s">
        <v>84</v>
      </c>
      <c r="U767" s="623">
        <v>0</v>
      </c>
      <c r="V767" s="623"/>
      <c r="W767" s="45"/>
      <c r="X767" s="21"/>
      <c r="Y767" s="208" t="s">
        <v>84</v>
      </c>
      <c r="Z767" s="623">
        <v>0</v>
      </c>
      <c r="AA767" s="623"/>
      <c r="AB767" s="45"/>
      <c r="AD767" s="208" t="s">
        <v>84</v>
      </c>
      <c r="AE767" s="623">
        <v>0</v>
      </c>
      <c r="AF767" s="623"/>
      <c r="AG767" s="45"/>
      <c r="AH767" s="21"/>
      <c r="AI767" s="208" t="s">
        <v>84</v>
      </c>
      <c r="AJ767" s="647">
        <v>0</v>
      </c>
      <c r="AK767" s="648"/>
      <c r="AL767" s="21"/>
      <c r="AM767" s="21"/>
    </row>
    <row r="768" spans="1:39" ht="12.75" customHeight="1" x14ac:dyDescent="0.2">
      <c r="A768" s="21"/>
      <c r="B768" s="282"/>
      <c r="C768" s="289">
        <v>0</v>
      </c>
      <c r="D768" s="415"/>
      <c r="E768" s="289">
        <v>0</v>
      </c>
      <c r="F768" s="415"/>
      <c r="G768" s="286">
        <v>0</v>
      </c>
      <c r="H768" s="57"/>
      <c r="I768" s="83"/>
      <c r="J768" s="208" t="s">
        <v>109</v>
      </c>
      <c r="K768" s="624">
        <f>K764+K765+K766-K767</f>
        <v>0</v>
      </c>
      <c r="L768" s="624"/>
      <c r="M768" s="45"/>
      <c r="N768" s="21"/>
      <c r="O768" s="208" t="s">
        <v>109</v>
      </c>
      <c r="P768" s="624">
        <f>P764+P765+P766-P767</f>
        <v>0</v>
      </c>
      <c r="Q768" s="624"/>
      <c r="R768" s="45"/>
      <c r="S768" s="412"/>
      <c r="T768" s="208" t="s">
        <v>109</v>
      </c>
      <c r="U768" s="624">
        <f>U764+U765+U766-U767</f>
        <v>0</v>
      </c>
      <c r="V768" s="624"/>
      <c r="W768" s="45"/>
      <c r="X768" s="21"/>
      <c r="Y768" s="208" t="s">
        <v>109</v>
      </c>
      <c r="Z768" s="624">
        <f>Z764+Z765+Z766-Z767</f>
        <v>0</v>
      </c>
      <c r="AA768" s="624"/>
      <c r="AB768" s="45"/>
      <c r="AD768" s="208" t="s">
        <v>109</v>
      </c>
      <c r="AE768" s="624">
        <f>AE764+AE765+AE766-AE767</f>
        <v>0</v>
      </c>
      <c r="AF768" s="624"/>
      <c r="AG768" s="45"/>
      <c r="AH768" s="21"/>
      <c r="AI768" s="208" t="s">
        <v>109</v>
      </c>
      <c r="AJ768" s="649">
        <f>AJ764+AJ765+AJ766-AJ767</f>
        <v>0</v>
      </c>
      <c r="AK768" s="65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hPoxAsJlTsPATTgtPr9ZHMNcVIj71zGxgfYb9uvRxRPYPS4MOI1E0zYsPeOeMCWoYsezKoncLVsGzB5avchxLw==" saltValue="f2qAMHMqWtBCNBrHzGCp4w==" spinCount="100000" sheet="1" objects="1" scenarios="1" formatColumns="0" formatRows="0"/>
  <protectedRanges>
    <protectedRange sqref="D11" name="Plage1"/>
    <protectedRange sqref="I10" name="Plage1_1"/>
  </protectedRanges>
  <mergeCells count="827">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AJ735:AK735"/>
    <mergeCell ref="U736:V736"/>
    <mergeCell ref="Z736:AA736"/>
    <mergeCell ref="AE736:AF736"/>
    <mergeCell ref="AJ736:AK736"/>
    <mergeCell ref="U737:V737"/>
    <mergeCell ref="Z737:AA737"/>
    <mergeCell ref="AE737:AF737"/>
    <mergeCell ref="AJ737:AK73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K763:M763"/>
    <mergeCell ref="P763:R763"/>
    <mergeCell ref="K764:L764"/>
    <mergeCell ref="P764:Q764"/>
    <mergeCell ref="K765:L765"/>
    <mergeCell ref="P765:Q765"/>
    <mergeCell ref="K766:L766"/>
    <mergeCell ref="P766:Q766"/>
    <mergeCell ref="K767:L767"/>
    <mergeCell ref="P767:Q767"/>
    <mergeCell ref="K756:L756"/>
    <mergeCell ref="P756:Q756"/>
    <mergeCell ref="K757:L757"/>
    <mergeCell ref="P757:Q757"/>
    <mergeCell ref="K758:L758"/>
    <mergeCell ref="P758:Q758"/>
    <mergeCell ref="K761:M761"/>
    <mergeCell ref="P761:R761"/>
    <mergeCell ref="K762:M762"/>
    <mergeCell ref="P762:R762"/>
    <mergeCell ref="K751:M751"/>
    <mergeCell ref="P751:R751"/>
    <mergeCell ref="K752:M752"/>
    <mergeCell ref="P752:R752"/>
    <mergeCell ref="K753:M753"/>
    <mergeCell ref="P753:R753"/>
    <mergeCell ref="K754:L754"/>
    <mergeCell ref="P754:Q754"/>
    <mergeCell ref="K755:L755"/>
    <mergeCell ref="P755:Q755"/>
    <mergeCell ref="K744:L744"/>
    <mergeCell ref="P744:Q744"/>
    <mergeCell ref="K745:L745"/>
    <mergeCell ref="P745:Q745"/>
    <mergeCell ref="K746:L746"/>
    <mergeCell ref="P746:Q746"/>
    <mergeCell ref="K747:L747"/>
    <mergeCell ref="P747:Q747"/>
    <mergeCell ref="K748:L748"/>
    <mergeCell ref="P748:Q748"/>
    <mergeCell ref="K737:L737"/>
    <mergeCell ref="P737:Q737"/>
    <mergeCell ref="K738:L738"/>
    <mergeCell ref="P738:Q738"/>
    <mergeCell ref="K741:M741"/>
    <mergeCell ref="P741:R741"/>
    <mergeCell ref="K742:M742"/>
    <mergeCell ref="P742:R742"/>
    <mergeCell ref="K743:M743"/>
    <mergeCell ref="P743:R743"/>
    <mergeCell ref="Y730:AB730"/>
    <mergeCell ref="K733:M733"/>
    <mergeCell ref="P733:R733"/>
    <mergeCell ref="K734:L734"/>
    <mergeCell ref="P734:Q734"/>
    <mergeCell ref="K735:L735"/>
    <mergeCell ref="P735:Q735"/>
    <mergeCell ref="K736:L736"/>
    <mergeCell ref="P736:Q736"/>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AE698:AG698"/>
    <mergeCell ref="AE701:AF701"/>
    <mergeCell ref="AE702:AF702"/>
    <mergeCell ref="AE703:AF703"/>
    <mergeCell ref="AE704:AF704"/>
    <mergeCell ref="AE705:AF705"/>
    <mergeCell ref="AE708:AG708"/>
    <mergeCell ref="AE700:AG700"/>
    <mergeCell ref="AE699:AG699"/>
    <mergeCell ref="AD687:AG687"/>
    <mergeCell ref="AE688:AG688"/>
    <mergeCell ref="AE691:AF691"/>
    <mergeCell ref="AE692:AF692"/>
    <mergeCell ref="AE693:AF693"/>
    <mergeCell ref="AE694:AF694"/>
    <mergeCell ref="AE695:AF695"/>
    <mergeCell ref="AE690:AG690"/>
    <mergeCell ref="AE689:AG689"/>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O699:P699"/>
    <mergeCell ref="K700:N700"/>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B4:B6"/>
    <mergeCell ref="C4:C6"/>
    <mergeCell ref="D4:D6"/>
    <mergeCell ref="E4:E6"/>
    <mergeCell ref="F4:F6"/>
    <mergeCell ref="L4:L6"/>
    <mergeCell ref="M4:M6"/>
    <mergeCell ref="N4:N6"/>
    <mergeCell ref="O4:O6"/>
    <mergeCell ref="P4:P6"/>
    <mergeCell ref="Q4:Q6"/>
    <mergeCell ref="R4:R6"/>
    <mergeCell ref="Z4:Z6"/>
    <mergeCell ref="AA4:AA6"/>
    <mergeCell ref="AB4:AB6"/>
    <mergeCell ref="AC4:AC6"/>
    <mergeCell ref="AD4:AD6"/>
    <mergeCell ref="AE4:AE6"/>
    <mergeCell ref="U4:Y4"/>
    <mergeCell ref="AF4:AF6"/>
    <mergeCell ref="AG4:AG6"/>
    <mergeCell ref="AH4:AH6"/>
    <mergeCell ref="U5:U6"/>
    <mergeCell ref="V5:V6"/>
    <mergeCell ref="W5:W6"/>
    <mergeCell ref="X5:X6"/>
    <mergeCell ref="Y5:Y6"/>
    <mergeCell ref="AJ4:AJ6"/>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B108:B110"/>
    <mergeCell ref="C108:C110"/>
    <mergeCell ref="D108:D110"/>
    <mergeCell ref="E108:E110"/>
    <mergeCell ref="F108:F110"/>
    <mergeCell ref="B153:B155"/>
    <mergeCell ref="C153:C155"/>
    <mergeCell ref="D153:D155"/>
    <mergeCell ref="E153:E155"/>
    <mergeCell ref="F153:F155"/>
    <mergeCell ref="B198:B200"/>
    <mergeCell ref="C198:C200"/>
    <mergeCell ref="D198:D200"/>
    <mergeCell ref="E198:E200"/>
    <mergeCell ref="F198:F200"/>
    <mergeCell ref="B243:B245"/>
    <mergeCell ref="C243:C245"/>
    <mergeCell ref="D243:D245"/>
    <mergeCell ref="E243:E245"/>
    <mergeCell ref="F243:F245"/>
    <mergeCell ref="B288:B290"/>
    <mergeCell ref="C288:C290"/>
    <mergeCell ref="D288:D290"/>
    <mergeCell ref="E288:E290"/>
    <mergeCell ref="F288:F290"/>
    <mergeCell ref="B333:B335"/>
    <mergeCell ref="C333:C335"/>
    <mergeCell ref="D333:D335"/>
    <mergeCell ref="E333:E335"/>
    <mergeCell ref="F333:F335"/>
    <mergeCell ref="B378:B380"/>
    <mergeCell ref="C378:C380"/>
    <mergeCell ref="D378:D380"/>
    <mergeCell ref="E378:E380"/>
    <mergeCell ref="F378:F380"/>
    <mergeCell ref="B423:B425"/>
    <mergeCell ref="C423:C42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Q378:Q380"/>
    <mergeCell ref="R378:R380"/>
    <mergeCell ref="L423:L425"/>
    <mergeCell ref="M423:M425"/>
    <mergeCell ref="N423:N425"/>
    <mergeCell ref="O423:O425"/>
    <mergeCell ref="P423:P425"/>
    <mergeCell ref="Q423:Q425"/>
    <mergeCell ref="R423:R425"/>
    <mergeCell ref="Q468:Q470"/>
    <mergeCell ref="R468:R470"/>
    <mergeCell ref="L513:L515"/>
    <mergeCell ref="M513:M515"/>
    <mergeCell ref="N513:N515"/>
    <mergeCell ref="O513:O515"/>
    <mergeCell ref="P513:P515"/>
    <mergeCell ref="Q513:Q515"/>
    <mergeCell ref="R513:R515"/>
    <mergeCell ref="Q558:Q560"/>
    <mergeCell ref="R558:R560"/>
    <mergeCell ref="L603:L605"/>
    <mergeCell ref="M603:M605"/>
    <mergeCell ref="N603:N605"/>
    <mergeCell ref="O603:O605"/>
    <mergeCell ref="P603:P605"/>
    <mergeCell ref="Q603:Q605"/>
    <mergeCell ref="R603:R60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U154:U155"/>
    <mergeCell ref="V154:V155"/>
    <mergeCell ref="W154:W155"/>
    <mergeCell ref="X154:X155"/>
    <mergeCell ref="Y154:Y155"/>
    <mergeCell ref="AC108:AC110"/>
    <mergeCell ref="AD108:AD110"/>
    <mergeCell ref="AE108:AE110"/>
    <mergeCell ref="AF108:AF110"/>
    <mergeCell ref="U153:Y153"/>
    <mergeCell ref="AE198:AE200"/>
    <mergeCell ref="AF198:AF200"/>
    <mergeCell ref="AG198:AG200"/>
    <mergeCell ref="AH198:AH200"/>
    <mergeCell ref="AC153:AC155"/>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U244:U245"/>
    <mergeCell ref="V244:V245"/>
    <mergeCell ref="W244:W245"/>
    <mergeCell ref="X244:X245"/>
    <mergeCell ref="Y244:Y245"/>
    <mergeCell ref="U199:U200"/>
    <mergeCell ref="V199:V200"/>
    <mergeCell ref="W199:W200"/>
    <mergeCell ref="X199:X200"/>
    <mergeCell ref="Y199:Y200"/>
    <mergeCell ref="AE288:AE290"/>
    <mergeCell ref="AF288:AF290"/>
    <mergeCell ref="AG288:AG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U334:U335"/>
    <mergeCell ref="V334:V335"/>
    <mergeCell ref="W334:W335"/>
    <mergeCell ref="X334:X335"/>
    <mergeCell ref="Y334:Y335"/>
    <mergeCell ref="U289:U290"/>
    <mergeCell ref="V289:V290"/>
    <mergeCell ref="W289:W290"/>
    <mergeCell ref="X289:X290"/>
    <mergeCell ref="Y289:Y290"/>
    <mergeCell ref="AE378:AE380"/>
    <mergeCell ref="AF378:AF380"/>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U424:U425"/>
    <mergeCell ref="V424:V425"/>
    <mergeCell ref="W424:W425"/>
    <mergeCell ref="X424:X425"/>
    <mergeCell ref="Y424:Y425"/>
    <mergeCell ref="U379:U380"/>
    <mergeCell ref="V379:V380"/>
    <mergeCell ref="W379:W380"/>
    <mergeCell ref="X379:X380"/>
    <mergeCell ref="Y379:Y380"/>
    <mergeCell ref="AE468:AE470"/>
    <mergeCell ref="AF468:AF470"/>
    <mergeCell ref="AG468:AG470"/>
    <mergeCell ref="AH468:AH470"/>
    <mergeCell ref="AD423:AD425"/>
    <mergeCell ref="AE423:AE425"/>
    <mergeCell ref="AF423:AF425"/>
    <mergeCell ref="AG423:AG425"/>
    <mergeCell ref="AH423:AH425"/>
    <mergeCell ref="Z513:Z515"/>
    <mergeCell ref="AA513:AA515"/>
    <mergeCell ref="AB513:AB515"/>
    <mergeCell ref="AC513:AC515"/>
    <mergeCell ref="Z468:Z470"/>
    <mergeCell ref="AA468:AA470"/>
    <mergeCell ref="AB468:AB470"/>
    <mergeCell ref="AC468:AC470"/>
    <mergeCell ref="AD468:AD470"/>
    <mergeCell ref="U514:U515"/>
    <mergeCell ref="V514:V515"/>
    <mergeCell ref="W514:W515"/>
    <mergeCell ref="X514:X515"/>
    <mergeCell ref="Y514:Y515"/>
    <mergeCell ref="U469:U470"/>
    <mergeCell ref="V469:V470"/>
    <mergeCell ref="W469:W470"/>
    <mergeCell ref="X469:X470"/>
    <mergeCell ref="Y469:Y470"/>
    <mergeCell ref="AD558:AD560"/>
    <mergeCell ref="AE558:AE560"/>
    <mergeCell ref="AF558:AF560"/>
    <mergeCell ref="AG558:AG560"/>
    <mergeCell ref="AH558:AH560"/>
    <mergeCell ref="AD513:AD515"/>
    <mergeCell ref="AE513:AE515"/>
    <mergeCell ref="AF513:AF515"/>
    <mergeCell ref="AG513:AG515"/>
    <mergeCell ref="AH513:AH51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29" t="str">
        <f>JANVIER!G10</f>
        <v xml:space="preserve">SYNDICAT DES MÉTALLOS SL </v>
      </c>
      <c r="B2" s="629"/>
      <c r="C2" s="629"/>
      <c r="D2" s="629"/>
      <c r="E2" s="629"/>
      <c r="F2" s="629" t="str">
        <f>JANVIER!G10</f>
        <v xml:space="preserve">SYNDICAT DES MÉTALLOS SL </v>
      </c>
      <c r="G2" s="629"/>
      <c r="H2" s="629"/>
      <c r="I2" s="629"/>
      <c r="J2" s="629"/>
    </row>
    <row r="3" spans="1:10" s="152" customFormat="1" ht="15.6" customHeight="1" x14ac:dyDescent="0.25">
      <c r="A3" s="629" t="s">
        <v>200</v>
      </c>
      <c r="B3" s="629"/>
      <c r="C3" s="629"/>
      <c r="D3" s="629"/>
      <c r="E3" s="629"/>
      <c r="F3" s="629"/>
      <c r="G3" s="629"/>
      <c r="H3" s="629"/>
      <c r="I3" s="629"/>
      <c r="J3" s="629"/>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371</v>
      </c>
      <c r="H5" s="394" t="s">
        <v>189</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MARS'!J40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SUM(AVRIL!$B$7)</f>
        <v>0</v>
      </c>
      <c r="J9" s="245"/>
    </row>
    <row r="10" spans="1:10" ht="15.6" customHeight="1" x14ac:dyDescent="0.2">
      <c r="A10" s="42" t="s">
        <v>205</v>
      </c>
      <c r="B10" s="42"/>
      <c r="C10" s="42"/>
      <c r="D10" s="42"/>
      <c r="E10" s="42"/>
      <c r="F10" s="42"/>
      <c r="G10" s="42"/>
      <c r="H10" s="165"/>
      <c r="I10" s="246">
        <f>SUM(AVRIL!$C$7)</f>
        <v>0</v>
      </c>
      <c r="J10" s="245"/>
    </row>
    <row r="11" spans="1:10" ht="15.6" customHeight="1" x14ac:dyDescent="0.2">
      <c r="A11" s="42" t="s">
        <v>206</v>
      </c>
      <c r="B11" s="42"/>
      <c r="C11" s="42"/>
      <c r="D11" s="42"/>
      <c r="E11" s="42"/>
      <c r="F11" s="42"/>
      <c r="G11" s="42"/>
      <c r="H11" s="165"/>
      <c r="I11" s="246">
        <f>SUM(AVRIL!$D$7)</f>
        <v>0</v>
      </c>
      <c r="J11" s="245"/>
    </row>
    <row r="12" spans="1:10" ht="15.6" customHeight="1" x14ac:dyDescent="0.2">
      <c r="A12" s="42" t="s">
        <v>450</v>
      </c>
      <c r="B12" s="42"/>
      <c r="C12" s="42"/>
      <c r="D12" s="42"/>
      <c r="E12" s="42"/>
      <c r="F12" s="42"/>
      <c r="G12" s="42"/>
      <c r="H12" s="165"/>
      <c r="I12" s="246">
        <f>SUM(AVRIL!$E$7)</f>
        <v>0</v>
      </c>
      <c r="J12" s="245"/>
    </row>
    <row r="13" spans="1:10" ht="15.6" customHeight="1" x14ac:dyDescent="0.2">
      <c r="A13" s="42" t="s">
        <v>207</v>
      </c>
      <c r="B13" s="42"/>
      <c r="C13" s="42"/>
      <c r="D13" s="42"/>
      <c r="E13" s="42"/>
      <c r="F13" s="42"/>
      <c r="G13" s="42"/>
      <c r="H13" s="165"/>
      <c r="I13" s="246">
        <f>SUM(AVRIL!$F$7)</f>
        <v>0</v>
      </c>
      <c r="J13" s="245"/>
    </row>
    <row r="14" spans="1:10" ht="15.6" customHeight="1" x14ac:dyDescent="0.2">
      <c r="A14" s="42" t="s">
        <v>208</v>
      </c>
      <c r="B14" s="42"/>
      <c r="C14" s="42"/>
      <c r="D14" s="42"/>
      <c r="E14" s="42"/>
      <c r="F14" s="42"/>
      <c r="G14" s="42"/>
      <c r="H14" s="165"/>
      <c r="I14" s="246">
        <f>SUM(AVRIL!$L$7:$O$7)</f>
        <v>0</v>
      </c>
      <c r="J14" s="245"/>
    </row>
    <row r="15" spans="1:10" ht="15.6" customHeight="1" x14ac:dyDescent="0.2">
      <c r="A15" s="42"/>
      <c r="B15" s="42" t="s">
        <v>52</v>
      </c>
      <c r="C15" s="143" t="s">
        <v>209</v>
      </c>
      <c r="D15" s="42"/>
      <c r="E15" s="42"/>
      <c r="F15" s="42"/>
      <c r="G15" s="42"/>
      <c r="H15" s="165"/>
      <c r="I15" s="246">
        <f>SUM(AVRIL!$Q$7:$R$7)</f>
        <v>0</v>
      </c>
      <c r="J15" s="245"/>
    </row>
    <row r="16" spans="1:10" ht="15.6" customHeight="1" thickBot="1" x14ac:dyDescent="0.25">
      <c r="A16" s="42"/>
      <c r="B16" s="42"/>
      <c r="C16" s="143" t="s">
        <v>210</v>
      </c>
      <c r="D16" s="42"/>
      <c r="E16" s="42"/>
      <c r="F16" s="42"/>
      <c r="G16" s="42"/>
      <c r="H16" s="165"/>
      <c r="I16" s="247">
        <f>SUM(AVRIL!$P$7)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SUM(AVRIL!$U$7)</f>
        <v>0</v>
      </c>
      <c r="I22" s="165"/>
      <c r="J22" s="245"/>
    </row>
    <row r="23" spans="1:10" ht="15.6" customHeight="1" x14ac:dyDescent="0.2">
      <c r="A23" s="42" t="s">
        <v>216</v>
      </c>
      <c r="B23" s="42"/>
      <c r="C23" s="42"/>
      <c r="D23" s="42"/>
      <c r="E23" s="42"/>
      <c r="F23" s="42"/>
      <c r="G23" s="42"/>
      <c r="H23" s="251">
        <f>SUM(AVRIL!$V$7)</f>
        <v>0</v>
      </c>
      <c r="I23" s="165"/>
      <c r="J23" s="245"/>
    </row>
    <row r="24" spans="1:10" ht="15.6" customHeight="1" thickBot="1" x14ac:dyDescent="0.25">
      <c r="A24" s="42" t="s">
        <v>217</v>
      </c>
      <c r="B24" s="42"/>
      <c r="C24" s="42"/>
      <c r="D24" s="42"/>
      <c r="E24" s="42"/>
      <c r="F24" s="42"/>
      <c r="G24" s="42"/>
      <c r="H24" s="251">
        <f>SUM(AVRIL!$W$7:'AVRIL'!$X$7)</f>
        <v>0</v>
      </c>
      <c r="I24" s="165"/>
      <c r="J24" s="245"/>
    </row>
    <row r="25" spans="1:10" ht="15.6" customHeight="1" thickBot="1" x14ac:dyDescent="0.25">
      <c r="A25" s="42" t="s">
        <v>218</v>
      </c>
      <c r="B25" s="42"/>
      <c r="C25" s="42"/>
      <c r="D25" s="42"/>
      <c r="E25" s="42"/>
      <c r="F25" s="42"/>
      <c r="G25" s="42"/>
      <c r="H25" s="247">
        <f>SUM(AVRIL!$Y$7)</f>
        <v>0</v>
      </c>
      <c r="I25" s="244">
        <f>SUM(H22:H25)</f>
        <v>0</v>
      </c>
      <c r="J25" s="245"/>
    </row>
    <row r="26" spans="1:10" ht="15.6" customHeight="1" x14ac:dyDescent="0.2">
      <c r="A26" s="42" t="s">
        <v>219</v>
      </c>
      <c r="B26" s="42"/>
      <c r="C26" s="42"/>
      <c r="D26" s="42"/>
      <c r="E26" s="42"/>
      <c r="F26" s="42"/>
      <c r="G26" s="42"/>
      <c r="H26" s="165"/>
      <c r="I26" s="246">
        <f>SUM(AVRIL!$Z$7)</f>
        <v>0</v>
      </c>
      <c r="J26" s="245"/>
    </row>
    <row r="27" spans="1:10" ht="15.6" customHeight="1" x14ac:dyDescent="0.2">
      <c r="A27" s="42" t="s">
        <v>220</v>
      </c>
      <c r="B27" s="42"/>
      <c r="C27" s="42"/>
      <c r="D27" s="42"/>
      <c r="E27" s="42"/>
      <c r="F27" s="42"/>
      <c r="G27" s="42"/>
      <c r="H27" s="165"/>
      <c r="I27" s="246">
        <f>SUM(AVRIL!$AA$7)</f>
        <v>0</v>
      </c>
      <c r="J27" s="245"/>
    </row>
    <row r="28" spans="1:10" ht="15.6" customHeight="1" x14ac:dyDescent="0.2">
      <c r="A28" s="42" t="s">
        <v>451</v>
      </c>
      <c r="B28" s="42"/>
      <c r="C28" s="42"/>
      <c r="D28" s="42"/>
      <c r="E28" s="42"/>
      <c r="F28" s="42"/>
      <c r="G28" s="42"/>
      <c r="H28" s="165"/>
      <c r="I28" s="246">
        <f>SUM(AVRIL!$AB$7)</f>
        <v>0</v>
      </c>
      <c r="J28" s="245"/>
    </row>
    <row r="29" spans="1:10" ht="15.6" customHeight="1" x14ac:dyDescent="0.2">
      <c r="A29" s="42" t="s">
        <v>221</v>
      </c>
      <c r="B29" s="42"/>
      <c r="C29" s="42"/>
      <c r="D29" s="42"/>
      <c r="E29" s="42"/>
      <c r="F29" s="42"/>
      <c r="G29" s="42"/>
      <c r="H29" s="165"/>
      <c r="I29" s="246">
        <f>SUM(AVRIL!$AC$7)</f>
        <v>0</v>
      </c>
      <c r="J29" s="245"/>
    </row>
    <row r="30" spans="1:10" ht="15.6" customHeight="1" x14ac:dyDescent="0.2">
      <c r="A30" s="42" t="s">
        <v>222</v>
      </c>
      <c r="B30" s="42"/>
      <c r="C30" s="42"/>
      <c r="D30" s="42"/>
      <c r="E30" s="42"/>
      <c r="F30" s="42"/>
      <c r="G30" s="42"/>
      <c r="H30" s="165"/>
      <c r="I30" s="246">
        <f>SUM(AVRIL!$AD$7)</f>
        <v>0</v>
      </c>
      <c r="J30" s="245"/>
    </row>
    <row r="31" spans="1:10" ht="15.6" customHeight="1" x14ac:dyDescent="0.2">
      <c r="A31" s="42" t="s">
        <v>223</v>
      </c>
      <c r="B31" s="42"/>
      <c r="C31" s="42"/>
      <c r="D31" s="42"/>
      <c r="E31" s="42"/>
      <c r="F31" s="42"/>
      <c r="G31" s="42"/>
      <c r="H31" s="165"/>
      <c r="I31" s="246">
        <f>SUM(AVRIL!$AE$7)</f>
        <v>0</v>
      </c>
      <c r="J31" s="245"/>
    </row>
    <row r="32" spans="1:10" ht="15.6" customHeight="1" x14ac:dyDescent="0.2">
      <c r="A32" s="42" t="s">
        <v>224</v>
      </c>
      <c r="B32" s="42"/>
      <c r="C32" s="42"/>
      <c r="D32" s="42"/>
      <c r="E32" s="42"/>
      <c r="F32" s="42"/>
      <c r="G32" s="42"/>
      <c r="H32" s="165"/>
      <c r="I32" s="246">
        <f>SUM(AVRIL!$AF$7)</f>
        <v>0</v>
      </c>
      <c r="J32" s="245"/>
    </row>
    <row r="33" spans="1:11" ht="15.6" customHeight="1" x14ac:dyDescent="0.2">
      <c r="A33" s="42" t="s">
        <v>225</v>
      </c>
      <c r="B33" s="42"/>
      <c r="C33" s="42"/>
      <c r="D33" s="42"/>
      <c r="E33" s="42"/>
      <c r="F33" s="42"/>
      <c r="G33" s="42"/>
      <c r="H33" s="165"/>
      <c r="I33" s="246">
        <f>SUM(AVRIL!$AG$7)</f>
        <v>0</v>
      </c>
      <c r="J33" s="245"/>
    </row>
    <row r="34" spans="1:11" ht="15.6" customHeight="1" x14ac:dyDescent="0.2">
      <c r="A34" s="42" t="s">
        <v>226</v>
      </c>
      <c r="B34" s="42"/>
      <c r="C34" s="42"/>
      <c r="D34" s="42"/>
      <c r="E34" s="42"/>
      <c r="F34" s="42"/>
      <c r="G34" s="42"/>
      <c r="H34" s="165"/>
      <c r="I34" s="246">
        <f>SUM(AVRIL!$AH$7)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SUM(AVRIL!$AJ$7)</f>
        <v>0</v>
      </c>
      <c r="J36" s="245"/>
    </row>
    <row r="37" spans="1:11" ht="15.6" customHeight="1" thickBot="1" x14ac:dyDescent="0.25">
      <c r="A37" s="42" t="s">
        <v>228</v>
      </c>
      <c r="B37" s="42"/>
      <c r="C37" s="42"/>
      <c r="D37" s="42"/>
      <c r="E37" s="42"/>
      <c r="F37" s="42"/>
      <c r="G37" s="42"/>
      <c r="H37" s="165"/>
      <c r="I37" s="247">
        <f>SUM(AVRIL!$AK$7)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485</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143" t="s">
        <v>486</v>
      </c>
      <c r="B44" s="42"/>
      <c r="C44" s="42"/>
      <c r="D44" s="42"/>
      <c r="E44" s="42"/>
      <c r="F44" s="42"/>
      <c r="G44" s="42"/>
      <c r="H44" s="42"/>
      <c r="I44" s="631"/>
      <c r="J44" s="632"/>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372</v>
      </c>
      <c r="K48" s="42"/>
    </row>
    <row r="49" spans="1:11" ht="15.6" customHeight="1" x14ac:dyDescent="0.2">
      <c r="A49" s="132" t="s">
        <v>370</v>
      </c>
      <c r="B49" s="132"/>
      <c r="C49" s="132"/>
      <c r="D49" s="132"/>
      <c r="E49" s="132"/>
      <c r="F49" s="132"/>
      <c r="G49" s="132"/>
      <c r="H49" s="132"/>
      <c r="I49" s="132"/>
      <c r="J49" s="42"/>
      <c r="K49" s="42"/>
    </row>
    <row r="50" spans="1:11" ht="15.6" customHeight="1" x14ac:dyDescent="0.2">
      <c r="A50" s="132" t="s">
        <v>374</v>
      </c>
      <c r="B50" s="132"/>
      <c r="C50" s="132"/>
      <c r="D50" s="132"/>
      <c r="E50" s="132"/>
      <c r="F50" s="132"/>
      <c r="G50" s="132"/>
      <c r="H50" s="132"/>
      <c r="I50" s="132"/>
      <c r="J50" s="42"/>
      <c r="K50" s="42"/>
    </row>
  </sheetData>
  <sheetProtection algorithmName="SHA-512" hashValue="dE50hq9fGwF3nL7PWBGxjqqEIUCO63A4jz3k4UY21qW2i76rPUx3uqmQw7nXYV8DItBGoGWa20se62SxNsuqyQ==" saltValue="e6mw0xvLGe/TOVequcCDo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Directives</vt:lpstr>
      <vt:lpstr>JANVIER</vt:lpstr>
      <vt:lpstr>RAP JAN</vt:lpstr>
      <vt:lpstr>FÉVRIER</vt:lpstr>
      <vt:lpstr>RAP FÉV</vt:lpstr>
      <vt:lpstr>MARS</vt:lpstr>
      <vt:lpstr>RAP MARS</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FÉVRIER!Print_Area</vt:lpstr>
      <vt:lpstr>JANVIER!Print_Area</vt:lpstr>
      <vt:lpstr>JUILLET!Print_Area</vt:lpstr>
      <vt:lpstr>JUIN!Print_Area</vt:lpstr>
      <vt:lpstr>MAI!Print_Area</vt:lpstr>
      <vt:lpstr>MARS!Print_Area</vt:lpstr>
      <vt:lpstr>NOVEMBRE!Print_Area</vt:lpstr>
      <vt:lpstr>OCTOBRE!Print_Area</vt:lpstr>
      <vt:lpstr>'RAP AOUT'!Print_Area</vt:lpstr>
      <vt:lpstr>'RAP AVR'!Print_Area</vt:lpstr>
      <vt:lpstr>'RAP DÉC'!Print_Area</vt:lpstr>
      <vt:lpstr>'RAP FÉV'!Print_Area</vt:lpstr>
      <vt:lpstr>'RAP JAN'!Print_Area</vt:lpstr>
      <vt:lpstr>'RAP JUIL'!Print_Area</vt:lpstr>
      <vt:lpstr>'RAP JUIN'!Print_Area</vt:lpstr>
      <vt:lpstr>'RAP MAI'!Print_Area</vt:lpstr>
      <vt:lpstr>'RAP MARS'!Print_Area</vt:lpstr>
      <vt:lpstr>'RAP NOV'!Print_Area</vt:lpstr>
      <vt:lpstr>'RAP OCT'!Print_Area</vt:lpstr>
      <vt:lpstr>'RAP SEP'!Print_Area</vt:lpstr>
      <vt:lpstr>'Rapport Annuel 251ARCF'!Print_Area</vt:lpstr>
      <vt:lpstr>SEPTEMBRE!Print_Area</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Betty Bailey</cp:lastModifiedBy>
  <cp:lastPrinted>2020-06-15T17:38:28Z</cp:lastPrinted>
  <dcterms:created xsi:type="dcterms:W3CDTF">2000-04-04T04:28:46Z</dcterms:created>
  <dcterms:modified xsi:type="dcterms:W3CDTF">2020-06-16T20:38:38Z</dcterms:modified>
</cp:coreProperties>
</file>