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codeName="ThisWorkbook" defaultThemeVersion="124226"/>
  <mc:AlternateContent xmlns:mc="http://schemas.openxmlformats.org/markup-compatibility/2006">
    <mc:Choice Requires="x15">
      <x15ac:absPath xmlns:x15ac="http://schemas.microsoft.com/office/spreadsheetml/2010/11/ac" url="C:\Users\bbailey\Documents\Templates\STEELWEB, CNO, METALLOS WEBSITES - REVISED MAY 2020\French Canadian\Financial Secretary Cash Books\"/>
    </mc:Choice>
  </mc:AlternateContent>
  <xr:revisionPtr revIDLastSave="0" documentId="13_ncr:1_{AE43327C-5484-48BE-BBD4-6276E2F96266}" xr6:coauthVersionLast="36" xr6:coauthVersionMax="36" xr10:uidLastSave="{00000000-0000-0000-0000-000000000000}"/>
  <workbookProtection workbookAlgorithmName="SHA-512" workbookHashValue="lAj4pFiNkSSkEQUR+fm5q0DioCFpZonzDWtDVXrSZl4/KVI7FqlQoXpL9UySyuOWlO6Ne5UOzsREtg2N//YyYw==" workbookSaltValue="wqOaArifaf7yFneA4uVwvQ==" workbookSpinCount="100000" lockStructure="1"/>
  <bookViews>
    <workbookView xWindow="-120" yWindow="-120" windowWidth="19440" windowHeight="12240" tabRatio="787" xr2:uid="{00000000-000D-0000-FFFF-FFFF00000000}"/>
  </bookViews>
  <sheets>
    <sheet name="Directives" sheetId="32" r:id="rId1"/>
    <sheet name="JANVIER" sheetId="1" r:id="rId2"/>
    <sheet name="RAP JAN" sheetId="16" r:id="rId3"/>
    <sheet name="FÉVRIER" sheetId="2" r:id="rId4"/>
    <sheet name="RAP FÉV" sheetId="17" r:id="rId5"/>
    <sheet name="MARS" sheetId="3" r:id="rId6"/>
    <sheet name="RAP MAR" sheetId="18" r:id="rId7"/>
    <sheet name="AVRIL" sheetId="4" r:id="rId8"/>
    <sheet name="RAP AVR" sheetId="20" r:id="rId9"/>
    <sheet name="MAI" sheetId="5" r:id="rId10"/>
    <sheet name="RAP MAI" sheetId="21" r:id="rId11"/>
    <sheet name="JUIN" sheetId="6" r:id="rId12"/>
    <sheet name="RAP JUIN" sheetId="22" r:id="rId13"/>
    <sheet name="JUILLET" sheetId="7" r:id="rId14"/>
    <sheet name="RAP JUIL" sheetId="24" r:id="rId15"/>
    <sheet name="AOUT" sheetId="8" r:id="rId16"/>
    <sheet name="RAP AOUT" sheetId="25" r:id="rId17"/>
    <sheet name="SEPTEMBRE" sheetId="9" r:id="rId18"/>
    <sheet name="RAP SEP" sheetId="26" r:id="rId19"/>
    <sheet name="OCTOBRE" sheetId="10" r:id="rId20"/>
    <sheet name="RAP OCT" sheetId="28" r:id="rId21"/>
    <sheet name="NOVEMBRE" sheetId="11" r:id="rId22"/>
    <sheet name="RAP NOV" sheetId="29" r:id="rId23"/>
    <sheet name="DÉCEMBRE" sheetId="12" r:id="rId24"/>
    <sheet name="RAP DÉC" sheetId="30" r:id="rId25"/>
    <sheet name="1er Trim" sheetId="19" r:id="rId26"/>
    <sheet name="2ème Trim" sheetId="23" r:id="rId27"/>
    <sheet name="3ème Trim" sheetId="27" r:id="rId28"/>
    <sheet name="4ème Trim" sheetId="31" r:id="rId29"/>
    <sheet name="Rapport Annuel 251ARCF" sheetId="13" r:id="rId30"/>
  </sheets>
  <definedNames>
    <definedName name="_xlnm.Print_Area" localSheetId="25">'1er Trim'!$A$1:$J$69</definedName>
    <definedName name="_xlnm.Print_Area" localSheetId="26">'2ème Trim'!$A$1:$J$69</definedName>
    <definedName name="_xlnm.Print_Area" localSheetId="27">'3ème Trim'!$A$1:$J$69</definedName>
    <definedName name="_xlnm.Print_Area" localSheetId="28">'4ème Trim'!$A$1:$J$69</definedName>
    <definedName name="_xlnm.Print_Area" localSheetId="15">AOUT!$A$9:$AL$240</definedName>
    <definedName name="_xlnm.Print_Area" localSheetId="7">AVRIL!$A$9:$AL$240</definedName>
    <definedName name="_xlnm.Print_Area" localSheetId="23">DÉCEMBRE!$A$9:$AL$240</definedName>
    <definedName name="_xlnm.Print_Area" localSheetId="0">Directives!$A$1:$L$79</definedName>
    <definedName name="_xlnm.Print_Area" localSheetId="3">FÉVRIER!$A$9:$AL$240</definedName>
    <definedName name="_xlnm.Print_Area" localSheetId="1">JANVIER!$A$9:$AL$240</definedName>
    <definedName name="_xlnm.Print_Area" localSheetId="13">JUILLET!$A$9:$AL$240</definedName>
    <definedName name="_xlnm.Print_Area" localSheetId="11">JUIN!$A$9:$AL$240</definedName>
    <definedName name="_xlnm.Print_Area" localSheetId="9">MAI!$A$9:$AL$240</definedName>
    <definedName name="_xlnm.Print_Area" localSheetId="5">MARS!$A$9:$AL$240</definedName>
    <definedName name="_xlnm.Print_Area" localSheetId="21">NOVEMBRE!$A$9:$AL$240</definedName>
    <definedName name="_xlnm.Print_Area" localSheetId="19">OCTOBRE!$A$9:$AL$240</definedName>
    <definedName name="_xlnm.Print_Area" localSheetId="16">'RAP AOUT'!$A$1:$J$51</definedName>
    <definedName name="_xlnm.Print_Area" localSheetId="8">'RAP AVR'!$A$1:$J$51</definedName>
    <definedName name="_xlnm.Print_Area" localSheetId="24">'RAP DÉC'!$A$1:$J$51</definedName>
    <definedName name="_xlnm.Print_Area" localSheetId="4">'RAP FÉV'!$A$1:$J$51</definedName>
    <definedName name="_xlnm.Print_Area" localSheetId="2">'RAP JAN'!$A$1:$J$51</definedName>
    <definedName name="_xlnm.Print_Area" localSheetId="14">'RAP JUIL'!$A$1:$J$51</definedName>
    <definedName name="_xlnm.Print_Area" localSheetId="12">'RAP JUIN'!$A$1:$J$51</definedName>
    <definedName name="_xlnm.Print_Area" localSheetId="10">'RAP MAI'!$A$1:$J$51</definedName>
    <definedName name="_xlnm.Print_Area" localSheetId="6">'RAP MAR'!$A$1:$J$51</definedName>
    <definedName name="_xlnm.Print_Area" localSheetId="22">'RAP NOV'!$A$1:$J$51</definedName>
    <definedName name="_xlnm.Print_Area" localSheetId="20">'RAP OCT'!$A$1:$J$51</definedName>
    <definedName name="_xlnm.Print_Area" localSheetId="18">'RAP SEP'!$A$1:$J$51</definedName>
    <definedName name="_xlnm.Print_Area" localSheetId="29">'Rapport Annuel 251ARCF'!$A$8:$AJ$43,'Rapport Annuel 251ARCF'!$A$44:$R$68</definedName>
    <definedName name="_xlnm.Print_Area" localSheetId="17">SEPTEMBRE!$A$9:$AL$240</definedName>
    <definedName name="_xlnm.Print_Titles" localSheetId="0">Directives!$1:$2</definedName>
    <definedName name="_xlnm.Print_Titles" localSheetId="29">'Rapport Annuel 251ARCF'!$8:$11</definedName>
  </definedNames>
  <calcPr calcId="191029"/>
</workbook>
</file>

<file path=xl/calcChain.xml><?xml version="1.0" encoding="utf-8"?>
<calcChain xmlns="http://schemas.openxmlformats.org/spreadsheetml/2006/main">
  <c r="G7" i="12" l="1"/>
  <c r="G159" i="12"/>
  <c r="G113" i="12"/>
  <c r="G67" i="12"/>
  <c r="G21" i="12"/>
  <c r="M64" i="13" l="1"/>
  <c r="M66" i="13" s="1"/>
  <c r="F47" i="31"/>
  <c r="F47" i="27"/>
  <c r="F47" i="23"/>
  <c r="F47" i="19"/>
  <c r="P209" i="2"/>
  <c r="P209" i="3"/>
  <c r="P209" i="4"/>
  <c r="P209" i="5"/>
  <c r="P209" i="6"/>
  <c r="P209" i="7"/>
  <c r="P209" i="8"/>
  <c r="P209" i="9"/>
  <c r="P209" i="10"/>
  <c r="P209" i="11"/>
  <c r="P209" i="12"/>
  <c r="P209" i="1"/>
  <c r="D8" i="13" l="1"/>
  <c r="C8" i="13"/>
  <c r="C9" i="13" s="1"/>
  <c r="H56" i="1" l="1"/>
  <c r="J22" i="1"/>
  <c r="C11" i="13" l="1"/>
  <c r="C58" i="13" l="1"/>
  <c r="C57" i="13"/>
  <c r="C56" i="13"/>
  <c r="C55" i="13"/>
  <c r="C54" i="13"/>
  <c r="C53" i="13"/>
  <c r="C52" i="13"/>
  <c r="C51" i="13"/>
  <c r="C50" i="13"/>
  <c r="C49" i="13"/>
  <c r="C48" i="13"/>
  <c r="C47" i="13"/>
  <c r="M37" i="23" l="1"/>
  <c r="L37" i="23"/>
  <c r="K37" i="23"/>
  <c r="M37" i="27"/>
  <c r="L37" i="27"/>
  <c r="K37" i="27"/>
  <c r="M37" i="31"/>
  <c r="L37" i="31"/>
  <c r="K37" i="31"/>
  <c r="M37" i="19"/>
  <c r="L37" i="19"/>
  <c r="K37" i="19"/>
  <c r="G159" i="2"/>
  <c r="G113" i="2"/>
  <c r="G67" i="2"/>
  <c r="G159" i="3"/>
  <c r="G113" i="3"/>
  <c r="G67" i="3"/>
  <c r="G159" i="4"/>
  <c r="G113" i="4"/>
  <c r="G67" i="4"/>
  <c r="G159" i="5"/>
  <c r="G113" i="5"/>
  <c r="G67" i="5"/>
  <c r="G159" i="6"/>
  <c r="G113" i="6"/>
  <c r="G67" i="6"/>
  <c r="G159" i="7"/>
  <c r="G113" i="7"/>
  <c r="G67" i="7"/>
  <c r="G159" i="8"/>
  <c r="G113" i="8"/>
  <c r="G67" i="8"/>
  <c r="G159" i="9"/>
  <c r="G113" i="9"/>
  <c r="G67" i="9"/>
  <c r="G159" i="10"/>
  <c r="G113" i="10"/>
  <c r="G67" i="10"/>
  <c r="G159" i="11"/>
  <c r="G113" i="11"/>
  <c r="G67" i="11"/>
  <c r="G159" i="1"/>
  <c r="G113" i="1"/>
  <c r="G67" i="1"/>
  <c r="G21" i="2"/>
  <c r="G21" i="3"/>
  <c r="G21" i="4"/>
  <c r="G21" i="5"/>
  <c r="G21" i="6"/>
  <c r="G21" i="7"/>
  <c r="G21" i="8"/>
  <c r="G21" i="9"/>
  <c r="G21" i="10"/>
  <c r="G21" i="11"/>
  <c r="G21" i="1"/>
  <c r="G7" i="2"/>
  <c r="G7" i="3"/>
  <c r="G7" i="4"/>
  <c r="G7" i="5"/>
  <c r="G7" i="6"/>
  <c r="G7" i="7"/>
  <c r="G7" i="8"/>
  <c r="G7" i="9"/>
  <c r="G7" i="10"/>
  <c r="G7" i="11"/>
  <c r="G7" i="1"/>
  <c r="I37" i="19" l="1"/>
  <c r="I37" i="27"/>
  <c r="I37" i="23"/>
  <c r="I37" i="31"/>
  <c r="F10" i="13"/>
  <c r="G3" i="23" l="1"/>
  <c r="G3" i="27"/>
  <c r="G3" i="31"/>
  <c r="G3" i="19"/>
  <c r="A1" i="23"/>
  <c r="A1" i="27"/>
  <c r="A1" i="31"/>
  <c r="A1" i="19"/>
  <c r="G4" i="17"/>
  <c r="G4" i="18"/>
  <c r="G4" i="20"/>
  <c r="G4" i="21"/>
  <c r="G4" i="22"/>
  <c r="G4" i="24"/>
  <c r="G4" i="25"/>
  <c r="G4" i="26"/>
  <c r="G4" i="28"/>
  <c r="G4" i="29"/>
  <c r="G4" i="30"/>
  <c r="G4" i="16"/>
  <c r="A2" i="17"/>
  <c r="A2" i="18"/>
  <c r="A2" i="20"/>
  <c r="A2" i="21"/>
  <c r="A2" i="22"/>
  <c r="A2" i="24"/>
  <c r="A2" i="25"/>
  <c r="A2" i="26"/>
  <c r="A2" i="28"/>
  <c r="A2" i="29"/>
  <c r="A2" i="30"/>
  <c r="A2" i="16"/>
  <c r="AJ12" i="2" l="1"/>
  <c r="AJ58" i="2" s="1"/>
  <c r="AJ104" i="2" s="1"/>
  <c r="AJ150" i="2" s="1"/>
  <c r="AJ12" i="3"/>
  <c r="AJ58" i="3" s="1"/>
  <c r="AJ104" i="3" s="1"/>
  <c r="AJ150" i="3" s="1"/>
  <c r="AJ12" i="4"/>
  <c r="AJ12" i="5"/>
  <c r="AJ58" i="5" s="1"/>
  <c r="AJ104" i="5" s="1"/>
  <c r="AJ150" i="5" s="1"/>
  <c r="AJ12" i="6"/>
  <c r="AJ12" i="7"/>
  <c r="AJ58" i="7" s="1"/>
  <c r="AJ104" i="7" s="1"/>
  <c r="AJ150" i="7" s="1"/>
  <c r="AJ12" i="8"/>
  <c r="AJ58" i="8" s="1"/>
  <c r="AJ104" i="8" s="1"/>
  <c r="AJ150" i="8" s="1"/>
  <c r="AJ12" i="9"/>
  <c r="AJ58" i="9" s="1"/>
  <c r="AJ104" i="9" s="1"/>
  <c r="AJ150" i="9" s="1"/>
  <c r="AJ12" i="10"/>
  <c r="AJ58" i="10" s="1"/>
  <c r="AJ104" i="10" s="1"/>
  <c r="AJ150" i="10" s="1"/>
  <c r="AJ12" i="11"/>
  <c r="AJ58" i="11" s="1"/>
  <c r="AJ104" i="11" s="1"/>
  <c r="AJ150" i="11" s="1"/>
  <c r="AJ12" i="12"/>
  <c r="AJ58" i="12" s="1"/>
  <c r="AJ104" i="12" s="1"/>
  <c r="AJ150" i="12" s="1"/>
  <c r="AJ12" i="1"/>
  <c r="AI12" i="2"/>
  <c r="AJ11" i="2"/>
  <c r="AI12" i="3"/>
  <c r="AJ11" i="3"/>
  <c r="AI12" i="4"/>
  <c r="AJ11" i="4"/>
  <c r="AI12" i="5"/>
  <c r="AJ11" i="5"/>
  <c r="AI12" i="6"/>
  <c r="AJ11" i="6"/>
  <c r="AI12" i="7"/>
  <c r="AJ11" i="7"/>
  <c r="AI12" i="8"/>
  <c r="AJ11" i="8"/>
  <c r="AI12" i="9"/>
  <c r="AJ11" i="9"/>
  <c r="AI12" i="10"/>
  <c r="AJ11" i="10"/>
  <c r="AI12" i="11"/>
  <c r="AJ11" i="11"/>
  <c r="AI12" i="12"/>
  <c r="AJ11" i="12"/>
  <c r="AI12" i="1"/>
  <c r="AK11" i="1"/>
  <c r="AJ11" i="1"/>
  <c r="AI58" i="2"/>
  <c r="AJ57" i="2"/>
  <c r="AI58" i="3"/>
  <c r="AJ57" i="3"/>
  <c r="AJ58" i="4"/>
  <c r="AJ104" i="4" s="1"/>
  <c r="AJ150" i="4" s="1"/>
  <c r="AI58" i="4"/>
  <c r="AJ57" i="4"/>
  <c r="AI58" i="5"/>
  <c r="AJ57" i="5"/>
  <c r="AJ58" i="6"/>
  <c r="AJ104" i="6" s="1"/>
  <c r="AJ150" i="6" s="1"/>
  <c r="AI58" i="6"/>
  <c r="AJ57" i="6"/>
  <c r="AI58" i="7"/>
  <c r="AJ57" i="7"/>
  <c r="AI58" i="8"/>
  <c r="AJ57" i="8"/>
  <c r="AI58" i="9"/>
  <c r="AJ57" i="9"/>
  <c r="AI58" i="10"/>
  <c r="AJ57" i="10"/>
  <c r="AI58" i="11"/>
  <c r="AJ57" i="11"/>
  <c r="AI58" i="12"/>
  <c r="AJ57" i="12"/>
  <c r="AJ58" i="1"/>
  <c r="AJ104" i="1" s="1"/>
  <c r="AJ150" i="1" s="1"/>
  <c r="AI58" i="1"/>
  <c r="AK57" i="1"/>
  <c r="AJ57" i="1"/>
  <c r="AI104" i="2"/>
  <c r="AJ103" i="2"/>
  <c r="AI104" i="3"/>
  <c r="AJ103" i="3"/>
  <c r="AI104" i="4"/>
  <c r="AJ103" i="4"/>
  <c r="AI104" i="5"/>
  <c r="AJ103" i="5"/>
  <c r="AI104" i="6"/>
  <c r="AJ103" i="6"/>
  <c r="AI104" i="7"/>
  <c r="AJ103" i="7"/>
  <c r="AI104" i="8"/>
  <c r="AJ103" i="8"/>
  <c r="AI104" i="9"/>
  <c r="AJ103" i="9"/>
  <c r="AI104" i="10"/>
  <c r="AJ103" i="10"/>
  <c r="AI104" i="11"/>
  <c r="AJ103" i="11"/>
  <c r="AI104" i="12"/>
  <c r="AJ103" i="12"/>
  <c r="AI104" i="1"/>
  <c r="AK103" i="1"/>
  <c r="AJ103" i="1"/>
  <c r="AK149" i="1"/>
  <c r="AI150" i="2"/>
  <c r="AI150" i="3"/>
  <c r="AI150" i="4"/>
  <c r="AI150" i="5"/>
  <c r="AI150" i="6"/>
  <c r="AI150" i="7"/>
  <c r="AI150" i="8"/>
  <c r="AI150" i="9"/>
  <c r="AI150" i="10"/>
  <c r="AI150" i="11"/>
  <c r="AI150" i="12"/>
  <c r="AI150" i="1"/>
  <c r="AJ149" i="2"/>
  <c r="AJ149" i="3"/>
  <c r="AJ149" i="4"/>
  <c r="AJ149" i="5"/>
  <c r="AJ149" i="6"/>
  <c r="AJ149" i="7"/>
  <c r="AJ149" i="8"/>
  <c r="AJ149" i="9"/>
  <c r="AJ149" i="10"/>
  <c r="AJ149" i="11"/>
  <c r="AJ149" i="12"/>
  <c r="AJ149" i="1"/>
  <c r="B150" i="2"/>
  <c r="D149" i="2"/>
  <c r="C149" i="2"/>
  <c r="B149" i="2"/>
  <c r="B150" i="3"/>
  <c r="D149" i="3"/>
  <c r="C149" i="3"/>
  <c r="B149" i="3"/>
  <c r="B150" i="4"/>
  <c r="D149" i="4"/>
  <c r="C149" i="4"/>
  <c r="B149" i="4"/>
  <c r="B150" i="5"/>
  <c r="D149" i="5"/>
  <c r="C149" i="5"/>
  <c r="B149" i="5"/>
  <c r="B150" i="6"/>
  <c r="D149" i="6"/>
  <c r="C149" i="6"/>
  <c r="B149" i="6"/>
  <c r="B150" i="7"/>
  <c r="D149" i="7"/>
  <c r="C149" i="7"/>
  <c r="B149" i="7"/>
  <c r="B150" i="8"/>
  <c r="D149" i="8"/>
  <c r="C149" i="8"/>
  <c r="B149" i="8"/>
  <c r="B150" i="9"/>
  <c r="D149" i="9"/>
  <c r="C149" i="9"/>
  <c r="B149" i="9"/>
  <c r="B150" i="10"/>
  <c r="D149" i="10"/>
  <c r="C149" i="10"/>
  <c r="B149" i="10"/>
  <c r="B150" i="11"/>
  <c r="D149" i="11"/>
  <c r="C149" i="11"/>
  <c r="B149" i="11"/>
  <c r="B150" i="12"/>
  <c r="D149" i="12"/>
  <c r="C149" i="12"/>
  <c r="B149" i="12"/>
  <c r="B150" i="1"/>
  <c r="E149" i="1"/>
  <c r="D149" i="1"/>
  <c r="C149" i="1"/>
  <c r="B149" i="1"/>
  <c r="B104" i="2"/>
  <c r="D103" i="2"/>
  <c r="C103" i="2"/>
  <c r="B103" i="2"/>
  <c r="B104" i="3"/>
  <c r="D103" i="3"/>
  <c r="C103" i="3"/>
  <c r="B103" i="3"/>
  <c r="B104" i="4"/>
  <c r="D103" i="4"/>
  <c r="C103" i="4"/>
  <c r="B103" i="4"/>
  <c r="B104" i="5"/>
  <c r="D103" i="5"/>
  <c r="C103" i="5"/>
  <c r="B103" i="5"/>
  <c r="B104" i="6"/>
  <c r="D103" i="6"/>
  <c r="C103" i="6"/>
  <c r="B103" i="6"/>
  <c r="B104" i="7"/>
  <c r="D103" i="7"/>
  <c r="C103" i="7"/>
  <c r="B103" i="7"/>
  <c r="B104" i="8"/>
  <c r="D103" i="8"/>
  <c r="C103" i="8"/>
  <c r="B103" i="8"/>
  <c r="B104" i="9"/>
  <c r="D103" i="9"/>
  <c r="C103" i="9"/>
  <c r="B103" i="9"/>
  <c r="B104" i="10"/>
  <c r="D103" i="10"/>
  <c r="C103" i="10"/>
  <c r="B103" i="10"/>
  <c r="B104" i="11"/>
  <c r="D103" i="11"/>
  <c r="C103" i="11"/>
  <c r="B103" i="11"/>
  <c r="B104" i="12"/>
  <c r="D103" i="12"/>
  <c r="C103" i="12"/>
  <c r="B103" i="12"/>
  <c r="B104" i="1"/>
  <c r="E103" i="1"/>
  <c r="D103" i="1"/>
  <c r="C103" i="1"/>
  <c r="B103" i="1"/>
  <c r="E57" i="1"/>
  <c r="D57" i="2"/>
  <c r="D57" i="3"/>
  <c r="D57" i="4"/>
  <c r="D57" i="5"/>
  <c r="D57" i="6"/>
  <c r="D57" i="7"/>
  <c r="D57" i="8"/>
  <c r="D57" i="9"/>
  <c r="D57" i="10"/>
  <c r="D57" i="11"/>
  <c r="D57" i="12"/>
  <c r="D57" i="1"/>
  <c r="C57" i="2"/>
  <c r="C57" i="3"/>
  <c r="C57" i="4"/>
  <c r="C57" i="5"/>
  <c r="C57" i="6"/>
  <c r="C57" i="7"/>
  <c r="C57" i="8"/>
  <c r="C57" i="9"/>
  <c r="C57" i="10"/>
  <c r="C57" i="11"/>
  <c r="C57" i="12"/>
  <c r="C57" i="1"/>
  <c r="C58" i="2"/>
  <c r="C104" i="2" s="1"/>
  <c r="C150" i="2" s="1"/>
  <c r="C58" i="3"/>
  <c r="C104" i="3" s="1"/>
  <c r="C150" i="3" s="1"/>
  <c r="C58" i="4"/>
  <c r="C104" i="4" s="1"/>
  <c r="C150" i="4" s="1"/>
  <c r="C58" i="5"/>
  <c r="C104" i="5" s="1"/>
  <c r="C150" i="5" s="1"/>
  <c r="C58" i="6"/>
  <c r="C104" i="6" s="1"/>
  <c r="C150" i="6" s="1"/>
  <c r="C58" i="7"/>
  <c r="C104" i="7" s="1"/>
  <c r="C150" i="7" s="1"/>
  <c r="C58" i="8"/>
  <c r="C104" i="8" s="1"/>
  <c r="C150" i="8" s="1"/>
  <c r="C58" i="9"/>
  <c r="C104" i="9" s="1"/>
  <c r="C150" i="9" s="1"/>
  <c r="C58" i="10"/>
  <c r="C104" i="10" s="1"/>
  <c r="C150" i="10" s="1"/>
  <c r="C58" i="11"/>
  <c r="C104" i="11" s="1"/>
  <c r="C150" i="11" s="1"/>
  <c r="C58" i="12"/>
  <c r="C104" i="12" s="1"/>
  <c r="C150" i="12" s="1"/>
  <c r="C58" i="1"/>
  <c r="C104" i="1" s="1"/>
  <c r="C150" i="1" s="1"/>
  <c r="B58" i="2"/>
  <c r="B58" i="3"/>
  <c r="B58" i="4"/>
  <c r="B58" i="5"/>
  <c r="B58" i="6"/>
  <c r="B58" i="7"/>
  <c r="B58" i="8"/>
  <c r="B58" i="9"/>
  <c r="B58" i="10"/>
  <c r="B58" i="11"/>
  <c r="B58" i="12"/>
  <c r="B58" i="1"/>
  <c r="B57" i="2"/>
  <c r="B57" i="3"/>
  <c r="B57" i="4"/>
  <c r="B57" i="5"/>
  <c r="B57" i="6"/>
  <c r="B57" i="7"/>
  <c r="B57" i="8"/>
  <c r="B57" i="9"/>
  <c r="B57" i="10"/>
  <c r="B57" i="11"/>
  <c r="B57" i="12"/>
  <c r="B57" i="1"/>
  <c r="H148" i="1"/>
  <c r="H102" i="1"/>
  <c r="J7" i="16" l="1"/>
  <c r="P197" i="1" l="1"/>
  <c r="AK53" i="2" l="1"/>
  <c r="AK67" i="2" s="1"/>
  <c r="AJ53" i="2"/>
  <c r="AJ67" i="2" s="1"/>
  <c r="AH53" i="2"/>
  <c r="AH67" i="2" s="1"/>
  <c r="AG53" i="2"/>
  <c r="AG67" i="2" s="1"/>
  <c r="AG99" i="2" s="1"/>
  <c r="AG113" i="2" s="1"/>
  <c r="AF53" i="2"/>
  <c r="AF67" i="2" s="1"/>
  <c r="AE53" i="2"/>
  <c r="AE67" i="2" s="1"/>
  <c r="AD53" i="2"/>
  <c r="AD67" i="2" s="1"/>
  <c r="AC53" i="2"/>
  <c r="AC67" i="2" s="1"/>
  <c r="AC99" i="2" s="1"/>
  <c r="AC113" i="2" s="1"/>
  <c r="AB53" i="2"/>
  <c r="AB67" i="2" s="1"/>
  <c r="AA53" i="2"/>
  <c r="AA67" i="2" s="1"/>
  <c r="Z53" i="2"/>
  <c r="Z67" i="2" s="1"/>
  <c r="Y53" i="2"/>
  <c r="Y67" i="2" s="1"/>
  <c r="Y99" i="2" s="1"/>
  <c r="Y113" i="2" s="1"/>
  <c r="X53" i="2"/>
  <c r="X67" i="2" s="1"/>
  <c r="W53" i="2"/>
  <c r="W67" i="2" s="1"/>
  <c r="V53" i="2"/>
  <c r="V67" i="2" s="1"/>
  <c r="U53" i="2"/>
  <c r="U67" i="2" s="1"/>
  <c r="U99" i="2" s="1"/>
  <c r="U113" i="2" s="1"/>
  <c r="R53" i="2"/>
  <c r="R67" i="2" s="1"/>
  <c r="Q53" i="2"/>
  <c r="Q67" i="2" s="1"/>
  <c r="P53" i="2"/>
  <c r="P67" i="2" s="1"/>
  <c r="O53" i="2"/>
  <c r="O67" i="2" s="1"/>
  <c r="O99" i="2" s="1"/>
  <c r="O113" i="2" s="1"/>
  <c r="N53" i="2"/>
  <c r="N67" i="2" s="1"/>
  <c r="M53" i="2"/>
  <c r="M67" i="2" s="1"/>
  <c r="L53" i="2"/>
  <c r="L67" i="2" s="1"/>
  <c r="F53" i="2"/>
  <c r="F67" i="2" s="1"/>
  <c r="F99" i="2" s="1"/>
  <c r="F113" i="2" s="1"/>
  <c r="E53" i="2"/>
  <c r="E67" i="2" s="1"/>
  <c r="D53" i="2"/>
  <c r="D67" i="2" s="1"/>
  <c r="C53" i="2"/>
  <c r="C67" i="2" s="1"/>
  <c r="C99" i="2" s="1"/>
  <c r="C113" i="2" s="1"/>
  <c r="B53" i="2"/>
  <c r="B67" i="2" s="1"/>
  <c r="B99" i="2" s="1"/>
  <c r="B113" i="2" s="1"/>
  <c r="K52" i="2"/>
  <c r="J52" i="2"/>
  <c r="K51" i="2"/>
  <c r="J51" i="2"/>
  <c r="K50" i="2"/>
  <c r="J50" i="2"/>
  <c r="K49" i="2"/>
  <c r="J49" i="2"/>
  <c r="K48" i="2"/>
  <c r="J48" i="2"/>
  <c r="K47" i="2"/>
  <c r="J47" i="2"/>
  <c r="K46" i="2"/>
  <c r="J46" i="2"/>
  <c r="K45" i="2"/>
  <c r="J45" i="2"/>
  <c r="K44" i="2"/>
  <c r="J44" i="2"/>
  <c r="K43" i="2"/>
  <c r="J43" i="2"/>
  <c r="K42" i="2"/>
  <c r="J42" i="2"/>
  <c r="K41" i="2"/>
  <c r="J41" i="2"/>
  <c r="K40" i="2"/>
  <c r="J40" i="2"/>
  <c r="K39" i="2"/>
  <c r="J39" i="2"/>
  <c r="K38" i="2"/>
  <c r="J38" i="2"/>
  <c r="K37" i="2"/>
  <c r="J37" i="2"/>
  <c r="K36" i="2"/>
  <c r="J36" i="2"/>
  <c r="K35" i="2"/>
  <c r="J35" i="2"/>
  <c r="K34" i="2"/>
  <c r="J34" i="2"/>
  <c r="K33" i="2"/>
  <c r="J33" i="2"/>
  <c r="K32" i="2"/>
  <c r="J32" i="2"/>
  <c r="K31" i="2"/>
  <c r="J31" i="2"/>
  <c r="K30" i="2"/>
  <c r="J30" i="2"/>
  <c r="K29" i="2"/>
  <c r="J29" i="2"/>
  <c r="K28" i="2"/>
  <c r="J28" i="2"/>
  <c r="K27" i="2"/>
  <c r="J27" i="2"/>
  <c r="K26" i="2"/>
  <c r="J26" i="2"/>
  <c r="K25" i="2"/>
  <c r="J25" i="2"/>
  <c r="K24" i="2"/>
  <c r="J24" i="2"/>
  <c r="K23" i="2"/>
  <c r="J23" i="2"/>
  <c r="K22" i="2"/>
  <c r="J22" i="2"/>
  <c r="E11" i="2"/>
  <c r="H10" i="2"/>
  <c r="H56" i="2" s="1"/>
  <c r="AK53" i="3"/>
  <c r="AK67" i="3" s="1"/>
  <c r="AJ53" i="3"/>
  <c r="AJ67" i="3" s="1"/>
  <c r="AH53" i="3"/>
  <c r="AH67" i="3" s="1"/>
  <c r="AG53" i="3"/>
  <c r="AG67" i="3" s="1"/>
  <c r="AG99" i="3" s="1"/>
  <c r="AG113" i="3" s="1"/>
  <c r="AF53" i="3"/>
  <c r="AF67" i="3" s="1"/>
  <c r="AE53" i="3"/>
  <c r="AE67" i="3" s="1"/>
  <c r="AD53" i="3"/>
  <c r="AD67" i="3" s="1"/>
  <c r="AC53" i="3"/>
  <c r="AC67" i="3" s="1"/>
  <c r="AC99" i="3" s="1"/>
  <c r="AC113" i="3" s="1"/>
  <c r="AB53" i="3"/>
  <c r="AB67" i="3" s="1"/>
  <c r="AA53" i="3"/>
  <c r="AA67" i="3" s="1"/>
  <c r="Z53" i="3"/>
  <c r="Z67" i="3" s="1"/>
  <c r="Y53" i="3"/>
  <c r="Y67" i="3" s="1"/>
  <c r="Y99" i="3" s="1"/>
  <c r="Y113" i="3" s="1"/>
  <c r="X53" i="3"/>
  <c r="X67" i="3" s="1"/>
  <c r="W53" i="3"/>
  <c r="W67" i="3" s="1"/>
  <c r="V53" i="3"/>
  <c r="V67" i="3" s="1"/>
  <c r="U53" i="3"/>
  <c r="U67" i="3" s="1"/>
  <c r="U99" i="3" s="1"/>
  <c r="U113" i="3" s="1"/>
  <c r="R53" i="3"/>
  <c r="R67" i="3" s="1"/>
  <c r="Q53" i="3"/>
  <c r="Q67" i="3" s="1"/>
  <c r="P53" i="3"/>
  <c r="P67" i="3" s="1"/>
  <c r="O53" i="3"/>
  <c r="O67" i="3" s="1"/>
  <c r="O99" i="3" s="1"/>
  <c r="O113" i="3" s="1"/>
  <c r="N53" i="3"/>
  <c r="N67" i="3" s="1"/>
  <c r="M53" i="3"/>
  <c r="M67" i="3" s="1"/>
  <c r="L53" i="3"/>
  <c r="L67" i="3" s="1"/>
  <c r="L99" i="3" s="1"/>
  <c r="L113" i="3" s="1"/>
  <c r="F53" i="3"/>
  <c r="F67" i="3" s="1"/>
  <c r="F99" i="3" s="1"/>
  <c r="F113" i="3" s="1"/>
  <c r="E53" i="3"/>
  <c r="E67" i="3" s="1"/>
  <c r="D53" i="3"/>
  <c r="D67" i="3" s="1"/>
  <c r="C53" i="3"/>
  <c r="C67" i="3" s="1"/>
  <c r="B53" i="3"/>
  <c r="B67" i="3" s="1"/>
  <c r="B99" i="3" s="1"/>
  <c r="B113" i="3" s="1"/>
  <c r="K52" i="3"/>
  <c r="J52" i="3"/>
  <c r="K51" i="3"/>
  <c r="J51" i="3"/>
  <c r="K50" i="3"/>
  <c r="J50" i="3"/>
  <c r="K49" i="3"/>
  <c r="J49" i="3"/>
  <c r="K48" i="3"/>
  <c r="J48" i="3"/>
  <c r="K47" i="3"/>
  <c r="J47" i="3"/>
  <c r="K46" i="3"/>
  <c r="J46" i="3"/>
  <c r="K45" i="3"/>
  <c r="J45" i="3"/>
  <c r="K44" i="3"/>
  <c r="J44" i="3"/>
  <c r="K43" i="3"/>
  <c r="J43" i="3"/>
  <c r="K42" i="3"/>
  <c r="J42" i="3"/>
  <c r="K41" i="3"/>
  <c r="J41" i="3"/>
  <c r="K40" i="3"/>
  <c r="J40" i="3"/>
  <c r="K39" i="3"/>
  <c r="J39" i="3"/>
  <c r="K38" i="3"/>
  <c r="J38" i="3"/>
  <c r="K37" i="3"/>
  <c r="J37" i="3"/>
  <c r="K36" i="3"/>
  <c r="J36" i="3"/>
  <c r="K35" i="3"/>
  <c r="J35" i="3"/>
  <c r="K34" i="3"/>
  <c r="J34" i="3"/>
  <c r="K33" i="3"/>
  <c r="J33" i="3"/>
  <c r="K32" i="3"/>
  <c r="J32" i="3"/>
  <c r="K31" i="3"/>
  <c r="J31" i="3"/>
  <c r="K30" i="3"/>
  <c r="J30" i="3"/>
  <c r="K29" i="3"/>
  <c r="J29" i="3"/>
  <c r="K28" i="3"/>
  <c r="J28" i="3"/>
  <c r="K27" i="3"/>
  <c r="J27" i="3"/>
  <c r="K26" i="3"/>
  <c r="J26" i="3"/>
  <c r="K25" i="3"/>
  <c r="J25" i="3"/>
  <c r="K24" i="3"/>
  <c r="J24" i="3"/>
  <c r="K23" i="3"/>
  <c r="J23" i="3"/>
  <c r="K22" i="3"/>
  <c r="J22" i="3"/>
  <c r="E11" i="3"/>
  <c r="H10" i="3"/>
  <c r="H56" i="3" s="1"/>
  <c r="AK53" i="4"/>
  <c r="AK67" i="4" s="1"/>
  <c r="AJ53" i="4"/>
  <c r="AJ67" i="4" s="1"/>
  <c r="AH53" i="4"/>
  <c r="AH67" i="4" s="1"/>
  <c r="AH99" i="4" s="1"/>
  <c r="AH113" i="4" s="1"/>
  <c r="AG53" i="4"/>
  <c r="AG67" i="4" s="1"/>
  <c r="AG99" i="4" s="1"/>
  <c r="AG113" i="4" s="1"/>
  <c r="AF53" i="4"/>
  <c r="AF67" i="4" s="1"/>
  <c r="AE53" i="4"/>
  <c r="AE67" i="4" s="1"/>
  <c r="AD53" i="4"/>
  <c r="AD67" i="4" s="1"/>
  <c r="AC53" i="4"/>
  <c r="AC67" i="4" s="1"/>
  <c r="AC99" i="4" s="1"/>
  <c r="AC113" i="4" s="1"/>
  <c r="AB53" i="4"/>
  <c r="AB67" i="4" s="1"/>
  <c r="AA53" i="4"/>
  <c r="AA67" i="4" s="1"/>
  <c r="Z53" i="4"/>
  <c r="Z67" i="4" s="1"/>
  <c r="Y53" i="4"/>
  <c r="Y67" i="4" s="1"/>
  <c r="Y99" i="4" s="1"/>
  <c r="Y113" i="4" s="1"/>
  <c r="X53" i="4"/>
  <c r="X67" i="4" s="1"/>
  <c r="W53" i="4"/>
  <c r="W67" i="4" s="1"/>
  <c r="V53" i="4"/>
  <c r="V67" i="4" s="1"/>
  <c r="V99" i="4" s="1"/>
  <c r="V113" i="4" s="1"/>
  <c r="U53" i="4"/>
  <c r="U67" i="4" s="1"/>
  <c r="U99" i="4" s="1"/>
  <c r="U113" i="4" s="1"/>
  <c r="R53" i="4"/>
  <c r="R67" i="4" s="1"/>
  <c r="Q53" i="4"/>
  <c r="Q67" i="4" s="1"/>
  <c r="P53" i="4"/>
  <c r="P67" i="4" s="1"/>
  <c r="P99" i="4" s="1"/>
  <c r="P113" i="4" s="1"/>
  <c r="O53" i="4"/>
  <c r="O67" i="4" s="1"/>
  <c r="O99" i="4" s="1"/>
  <c r="O113" i="4" s="1"/>
  <c r="N53" i="4"/>
  <c r="N67" i="4" s="1"/>
  <c r="M53" i="4"/>
  <c r="M67" i="4" s="1"/>
  <c r="L53" i="4"/>
  <c r="L67" i="4" s="1"/>
  <c r="F53" i="4"/>
  <c r="F67" i="4" s="1"/>
  <c r="F99" i="4" s="1"/>
  <c r="F113" i="4" s="1"/>
  <c r="E53" i="4"/>
  <c r="E67" i="4" s="1"/>
  <c r="D53" i="4"/>
  <c r="D67" i="4" s="1"/>
  <c r="C53" i="4"/>
  <c r="C67" i="4" s="1"/>
  <c r="B53" i="4"/>
  <c r="B67" i="4" s="1"/>
  <c r="B99" i="4" s="1"/>
  <c r="B113" i="4" s="1"/>
  <c r="K52" i="4"/>
  <c r="J52" i="4"/>
  <c r="K51" i="4"/>
  <c r="J51" i="4"/>
  <c r="K50" i="4"/>
  <c r="J50" i="4"/>
  <c r="K49" i="4"/>
  <c r="J49" i="4"/>
  <c r="K48" i="4"/>
  <c r="J48" i="4"/>
  <c r="K47" i="4"/>
  <c r="J47" i="4"/>
  <c r="K46" i="4"/>
  <c r="J46" i="4"/>
  <c r="K45" i="4"/>
  <c r="J45" i="4"/>
  <c r="K44" i="4"/>
  <c r="J44" i="4"/>
  <c r="K43" i="4"/>
  <c r="J43" i="4"/>
  <c r="K42" i="4"/>
  <c r="J42" i="4"/>
  <c r="K41" i="4"/>
  <c r="J41" i="4"/>
  <c r="K40" i="4"/>
  <c r="J40" i="4"/>
  <c r="K39" i="4"/>
  <c r="J39"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E11" i="4"/>
  <c r="H10" i="4"/>
  <c r="H56" i="4" s="1"/>
  <c r="AK53" i="5"/>
  <c r="AK67" i="5" s="1"/>
  <c r="AJ53" i="5"/>
  <c r="AJ67" i="5" s="1"/>
  <c r="AH53" i="5"/>
  <c r="AH67" i="5" s="1"/>
  <c r="AG53" i="5"/>
  <c r="AG67" i="5" s="1"/>
  <c r="AG99" i="5" s="1"/>
  <c r="AG113" i="5" s="1"/>
  <c r="AF53" i="5"/>
  <c r="AF67" i="5" s="1"/>
  <c r="AE53" i="5"/>
  <c r="AE67" i="5" s="1"/>
  <c r="AD53" i="5"/>
  <c r="AD67" i="5" s="1"/>
  <c r="AD99" i="5" s="1"/>
  <c r="AD113" i="5" s="1"/>
  <c r="AC53" i="5"/>
  <c r="AC67" i="5" s="1"/>
  <c r="AC99" i="5" s="1"/>
  <c r="AC113" i="5" s="1"/>
  <c r="AB53" i="5"/>
  <c r="AB67" i="5" s="1"/>
  <c r="AA53" i="5"/>
  <c r="AA67" i="5" s="1"/>
  <c r="Z53" i="5"/>
  <c r="Z67" i="5" s="1"/>
  <c r="Z99" i="5" s="1"/>
  <c r="Z113" i="5" s="1"/>
  <c r="Y53" i="5"/>
  <c r="Y67" i="5" s="1"/>
  <c r="Y99" i="5" s="1"/>
  <c r="Y113" i="5" s="1"/>
  <c r="X53" i="5"/>
  <c r="X67" i="5" s="1"/>
  <c r="W53" i="5"/>
  <c r="W67" i="5" s="1"/>
  <c r="V53" i="5"/>
  <c r="V67" i="5" s="1"/>
  <c r="U53" i="5"/>
  <c r="U67" i="5" s="1"/>
  <c r="U99" i="5" s="1"/>
  <c r="U113" i="5" s="1"/>
  <c r="R53" i="5"/>
  <c r="R67" i="5" s="1"/>
  <c r="Q53" i="5"/>
  <c r="Q67" i="5" s="1"/>
  <c r="P53" i="5"/>
  <c r="P67" i="5" s="1"/>
  <c r="O53" i="5"/>
  <c r="O67" i="5" s="1"/>
  <c r="O99" i="5" s="1"/>
  <c r="O113" i="5" s="1"/>
  <c r="N53" i="5"/>
  <c r="N67" i="5" s="1"/>
  <c r="M53" i="5"/>
  <c r="M67" i="5" s="1"/>
  <c r="L53" i="5"/>
  <c r="L67" i="5" s="1"/>
  <c r="F53" i="5"/>
  <c r="F67" i="5" s="1"/>
  <c r="F99" i="5" s="1"/>
  <c r="F113" i="5" s="1"/>
  <c r="E53" i="5"/>
  <c r="E67" i="5" s="1"/>
  <c r="D53" i="5"/>
  <c r="D67" i="5" s="1"/>
  <c r="C53" i="5"/>
  <c r="C67" i="5" s="1"/>
  <c r="C99" i="5" s="1"/>
  <c r="C113" i="5" s="1"/>
  <c r="B53" i="5"/>
  <c r="B67" i="5" s="1"/>
  <c r="B99" i="5" s="1"/>
  <c r="B113" i="5" s="1"/>
  <c r="K52" i="5"/>
  <c r="J52" i="5"/>
  <c r="K51" i="5"/>
  <c r="J51" i="5"/>
  <c r="K50" i="5"/>
  <c r="J50" i="5"/>
  <c r="K49" i="5"/>
  <c r="J49" i="5"/>
  <c r="K48" i="5"/>
  <c r="J48" i="5"/>
  <c r="K47" i="5"/>
  <c r="J47" i="5"/>
  <c r="K46" i="5"/>
  <c r="J46" i="5"/>
  <c r="K45" i="5"/>
  <c r="J45" i="5"/>
  <c r="K44" i="5"/>
  <c r="J44" i="5"/>
  <c r="K43" i="5"/>
  <c r="J43" i="5"/>
  <c r="K42" i="5"/>
  <c r="J42" i="5"/>
  <c r="K41" i="5"/>
  <c r="J41" i="5"/>
  <c r="K40" i="5"/>
  <c r="J40" i="5"/>
  <c r="K39" i="5"/>
  <c r="J39" i="5"/>
  <c r="K38" i="5"/>
  <c r="J38" i="5"/>
  <c r="K37" i="5"/>
  <c r="J37" i="5"/>
  <c r="K36" i="5"/>
  <c r="J36" i="5"/>
  <c r="K35" i="5"/>
  <c r="J35" i="5"/>
  <c r="K34" i="5"/>
  <c r="J34" i="5"/>
  <c r="K33" i="5"/>
  <c r="J33" i="5"/>
  <c r="K32" i="5"/>
  <c r="J32" i="5"/>
  <c r="K31" i="5"/>
  <c r="J31" i="5"/>
  <c r="K30" i="5"/>
  <c r="J30" i="5"/>
  <c r="K29" i="5"/>
  <c r="J29" i="5"/>
  <c r="K28" i="5"/>
  <c r="J28" i="5"/>
  <c r="K27" i="5"/>
  <c r="J27" i="5"/>
  <c r="K26" i="5"/>
  <c r="J26" i="5"/>
  <c r="K25" i="5"/>
  <c r="J25" i="5"/>
  <c r="K24" i="5"/>
  <c r="J24" i="5"/>
  <c r="K23" i="5"/>
  <c r="J23" i="5"/>
  <c r="K22" i="5"/>
  <c r="J22" i="5"/>
  <c r="E11" i="5"/>
  <c r="H10" i="5"/>
  <c r="H56" i="5" s="1"/>
  <c r="AK53" i="6"/>
  <c r="AK67" i="6" s="1"/>
  <c r="AJ53" i="6"/>
  <c r="AJ67" i="6" s="1"/>
  <c r="AH53" i="6"/>
  <c r="AH67" i="6" s="1"/>
  <c r="AH99" i="6" s="1"/>
  <c r="AH113" i="6" s="1"/>
  <c r="AG53" i="6"/>
  <c r="AG67" i="6" s="1"/>
  <c r="AG99" i="6" s="1"/>
  <c r="AG113" i="6" s="1"/>
  <c r="AF53" i="6"/>
  <c r="AF67" i="6" s="1"/>
  <c r="AE53" i="6"/>
  <c r="AE67" i="6" s="1"/>
  <c r="AD53" i="6"/>
  <c r="AD67" i="6" s="1"/>
  <c r="AD99" i="6" s="1"/>
  <c r="AD113" i="6" s="1"/>
  <c r="AC53" i="6"/>
  <c r="AC67" i="6" s="1"/>
  <c r="AC99" i="6" s="1"/>
  <c r="AC113" i="6" s="1"/>
  <c r="AB53" i="6"/>
  <c r="AB67" i="6" s="1"/>
  <c r="AA53" i="6"/>
  <c r="AA67" i="6" s="1"/>
  <c r="Z53" i="6"/>
  <c r="Z67" i="6" s="1"/>
  <c r="Z99" i="6" s="1"/>
  <c r="Z113" i="6" s="1"/>
  <c r="Y53" i="6"/>
  <c r="Y67" i="6" s="1"/>
  <c r="Y99" i="6" s="1"/>
  <c r="Y113" i="6" s="1"/>
  <c r="X53" i="6"/>
  <c r="X67" i="6" s="1"/>
  <c r="W53" i="6"/>
  <c r="W67" i="6" s="1"/>
  <c r="V53" i="6"/>
  <c r="V67" i="6" s="1"/>
  <c r="V99" i="6" s="1"/>
  <c r="V113" i="6" s="1"/>
  <c r="U53" i="6"/>
  <c r="U67" i="6" s="1"/>
  <c r="U99" i="6" s="1"/>
  <c r="U113" i="6" s="1"/>
  <c r="R53" i="6"/>
  <c r="R67" i="6" s="1"/>
  <c r="Q53" i="6"/>
  <c r="Q67" i="6" s="1"/>
  <c r="P53" i="6"/>
  <c r="P67" i="6" s="1"/>
  <c r="O53" i="6"/>
  <c r="O67" i="6" s="1"/>
  <c r="O99" i="6" s="1"/>
  <c r="O113" i="6" s="1"/>
  <c r="N53" i="6"/>
  <c r="N67" i="6" s="1"/>
  <c r="M53" i="6"/>
  <c r="M67" i="6" s="1"/>
  <c r="L53" i="6"/>
  <c r="L67" i="6" s="1"/>
  <c r="F53" i="6"/>
  <c r="F67" i="6" s="1"/>
  <c r="F99" i="6" s="1"/>
  <c r="F113" i="6" s="1"/>
  <c r="E53" i="6"/>
  <c r="E67" i="6" s="1"/>
  <c r="D53" i="6"/>
  <c r="D67" i="6" s="1"/>
  <c r="C53" i="6"/>
  <c r="C67" i="6" s="1"/>
  <c r="B53" i="6"/>
  <c r="B67" i="6" s="1"/>
  <c r="B99" i="6" s="1"/>
  <c r="B113" i="6" s="1"/>
  <c r="K52" i="6"/>
  <c r="J52" i="6"/>
  <c r="K51" i="6"/>
  <c r="J51" i="6"/>
  <c r="K50" i="6"/>
  <c r="J50" i="6"/>
  <c r="K49" i="6"/>
  <c r="J49" i="6"/>
  <c r="K48" i="6"/>
  <c r="J48" i="6"/>
  <c r="K47" i="6"/>
  <c r="J47" i="6"/>
  <c r="K46" i="6"/>
  <c r="J46" i="6"/>
  <c r="K45" i="6"/>
  <c r="J45" i="6"/>
  <c r="K44" i="6"/>
  <c r="J44" i="6"/>
  <c r="K43" i="6"/>
  <c r="J43" i="6"/>
  <c r="K42" i="6"/>
  <c r="J42" i="6"/>
  <c r="K41" i="6"/>
  <c r="J41" i="6"/>
  <c r="K40" i="6"/>
  <c r="J40" i="6"/>
  <c r="K39" i="6"/>
  <c r="J39" i="6"/>
  <c r="K38" i="6"/>
  <c r="J38" i="6"/>
  <c r="K37" i="6"/>
  <c r="J37" i="6"/>
  <c r="K36" i="6"/>
  <c r="J36" i="6"/>
  <c r="K35" i="6"/>
  <c r="J35" i="6"/>
  <c r="K34" i="6"/>
  <c r="J34" i="6"/>
  <c r="K33" i="6"/>
  <c r="J33" i="6"/>
  <c r="K32" i="6"/>
  <c r="J32" i="6"/>
  <c r="K31" i="6"/>
  <c r="J31" i="6"/>
  <c r="K30" i="6"/>
  <c r="J30" i="6"/>
  <c r="K29" i="6"/>
  <c r="J29" i="6"/>
  <c r="K28" i="6"/>
  <c r="J28" i="6"/>
  <c r="K27" i="6"/>
  <c r="J27" i="6"/>
  <c r="K26" i="6"/>
  <c r="J26" i="6"/>
  <c r="K25" i="6"/>
  <c r="J25" i="6"/>
  <c r="K24" i="6"/>
  <c r="J24" i="6"/>
  <c r="K23" i="6"/>
  <c r="J23" i="6"/>
  <c r="K22" i="6"/>
  <c r="J22" i="6"/>
  <c r="E11" i="6"/>
  <c r="H10" i="6"/>
  <c r="H56" i="6" s="1"/>
  <c r="AK53" i="7"/>
  <c r="AK67" i="7" s="1"/>
  <c r="AJ53" i="7"/>
  <c r="AJ67" i="7" s="1"/>
  <c r="AH53" i="7"/>
  <c r="AH67" i="7" s="1"/>
  <c r="AH99" i="7" s="1"/>
  <c r="AH113" i="7" s="1"/>
  <c r="AG53" i="7"/>
  <c r="AG67" i="7" s="1"/>
  <c r="AG99" i="7" s="1"/>
  <c r="AG113" i="7" s="1"/>
  <c r="AF53" i="7"/>
  <c r="AF67" i="7" s="1"/>
  <c r="AE53" i="7"/>
  <c r="AE67" i="7" s="1"/>
  <c r="AD53" i="7"/>
  <c r="AD67" i="7" s="1"/>
  <c r="AD99" i="7" s="1"/>
  <c r="AD113" i="7" s="1"/>
  <c r="AC53" i="7"/>
  <c r="AC67" i="7" s="1"/>
  <c r="AC99" i="7" s="1"/>
  <c r="AC113" i="7" s="1"/>
  <c r="AB53" i="7"/>
  <c r="AB67" i="7" s="1"/>
  <c r="AA53" i="7"/>
  <c r="AA67" i="7" s="1"/>
  <c r="Z53" i="7"/>
  <c r="Z67" i="7" s="1"/>
  <c r="Z99" i="7" s="1"/>
  <c r="Z113" i="7" s="1"/>
  <c r="Y53" i="7"/>
  <c r="Y67" i="7" s="1"/>
  <c r="Y99" i="7" s="1"/>
  <c r="Y113" i="7" s="1"/>
  <c r="X53" i="7"/>
  <c r="X67" i="7" s="1"/>
  <c r="W53" i="7"/>
  <c r="W67" i="7" s="1"/>
  <c r="V53" i="7"/>
  <c r="V67" i="7" s="1"/>
  <c r="V99" i="7" s="1"/>
  <c r="V113" i="7" s="1"/>
  <c r="U53" i="7"/>
  <c r="U67" i="7" s="1"/>
  <c r="U99" i="7" s="1"/>
  <c r="U113" i="7" s="1"/>
  <c r="R53" i="7"/>
  <c r="R67" i="7" s="1"/>
  <c r="R99" i="7" s="1"/>
  <c r="R113" i="7" s="1"/>
  <c r="Q53" i="7"/>
  <c r="Q67" i="7" s="1"/>
  <c r="P53" i="7"/>
  <c r="P67" i="7" s="1"/>
  <c r="P99" i="7" s="1"/>
  <c r="P113" i="7" s="1"/>
  <c r="O53" i="7"/>
  <c r="O67" i="7" s="1"/>
  <c r="O99" i="7" s="1"/>
  <c r="O113" i="7" s="1"/>
  <c r="N53" i="7"/>
  <c r="N67" i="7" s="1"/>
  <c r="N99" i="7" s="1"/>
  <c r="N113" i="7" s="1"/>
  <c r="M53" i="7"/>
  <c r="M67" i="7" s="1"/>
  <c r="L53" i="7"/>
  <c r="L67" i="7" s="1"/>
  <c r="F53" i="7"/>
  <c r="F67" i="7" s="1"/>
  <c r="F99" i="7" s="1"/>
  <c r="F113" i="7" s="1"/>
  <c r="E53" i="7"/>
  <c r="E67" i="7" s="1"/>
  <c r="D53" i="7"/>
  <c r="D67" i="7" s="1"/>
  <c r="C53" i="7"/>
  <c r="C67" i="7" s="1"/>
  <c r="B53" i="7"/>
  <c r="B67" i="7" s="1"/>
  <c r="B99" i="7" s="1"/>
  <c r="B113" i="7" s="1"/>
  <c r="K52" i="7"/>
  <c r="J52" i="7"/>
  <c r="K51" i="7"/>
  <c r="J51" i="7"/>
  <c r="K50" i="7"/>
  <c r="J50" i="7"/>
  <c r="K49" i="7"/>
  <c r="J49" i="7"/>
  <c r="K48" i="7"/>
  <c r="J48" i="7"/>
  <c r="K47" i="7"/>
  <c r="J47" i="7"/>
  <c r="K46" i="7"/>
  <c r="J46" i="7"/>
  <c r="K45" i="7"/>
  <c r="J45" i="7"/>
  <c r="K44" i="7"/>
  <c r="J44" i="7"/>
  <c r="K43" i="7"/>
  <c r="J43" i="7"/>
  <c r="K42" i="7"/>
  <c r="J42" i="7"/>
  <c r="K41" i="7"/>
  <c r="J41" i="7"/>
  <c r="K40" i="7"/>
  <c r="J40" i="7"/>
  <c r="K39" i="7"/>
  <c r="J39" i="7"/>
  <c r="K38" i="7"/>
  <c r="J38" i="7"/>
  <c r="K37" i="7"/>
  <c r="J37" i="7"/>
  <c r="K36" i="7"/>
  <c r="J36" i="7"/>
  <c r="K35" i="7"/>
  <c r="J35" i="7"/>
  <c r="K34" i="7"/>
  <c r="J34" i="7"/>
  <c r="K33" i="7"/>
  <c r="J33" i="7"/>
  <c r="K32" i="7"/>
  <c r="J32" i="7"/>
  <c r="K31" i="7"/>
  <c r="J31" i="7"/>
  <c r="K30" i="7"/>
  <c r="J30" i="7"/>
  <c r="K29" i="7"/>
  <c r="J29" i="7"/>
  <c r="K28" i="7"/>
  <c r="J28" i="7"/>
  <c r="K27" i="7"/>
  <c r="J27" i="7"/>
  <c r="K26" i="7"/>
  <c r="J26" i="7"/>
  <c r="K25" i="7"/>
  <c r="J25" i="7"/>
  <c r="K24" i="7"/>
  <c r="J24" i="7"/>
  <c r="K23" i="7"/>
  <c r="J23" i="7"/>
  <c r="K22" i="7"/>
  <c r="J22" i="7"/>
  <c r="E11" i="7"/>
  <c r="H10" i="7"/>
  <c r="H56" i="7" s="1"/>
  <c r="AK53" i="8"/>
  <c r="AK67" i="8" s="1"/>
  <c r="AJ53" i="8"/>
  <c r="AJ67" i="8" s="1"/>
  <c r="AH53" i="8"/>
  <c r="AH67" i="8" s="1"/>
  <c r="AH99" i="8" s="1"/>
  <c r="AH113" i="8" s="1"/>
  <c r="AG53" i="8"/>
  <c r="AG67" i="8" s="1"/>
  <c r="AG99" i="8" s="1"/>
  <c r="AG113" i="8" s="1"/>
  <c r="AF53" i="8"/>
  <c r="AF67" i="8" s="1"/>
  <c r="AE53" i="8"/>
  <c r="AE67" i="8" s="1"/>
  <c r="AD53" i="8"/>
  <c r="AD67" i="8" s="1"/>
  <c r="AD99" i="8" s="1"/>
  <c r="AD113" i="8" s="1"/>
  <c r="AC53" i="8"/>
  <c r="AC67" i="8" s="1"/>
  <c r="AC99" i="8" s="1"/>
  <c r="AC113" i="8" s="1"/>
  <c r="AB53" i="8"/>
  <c r="AB67" i="8" s="1"/>
  <c r="AA53" i="8"/>
  <c r="AA67" i="8" s="1"/>
  <c r="Z53" i="8"/>
  <c r="Z67" i="8" s="1"/>
  <c r="Z99" i="8" s="1"/>
  <c r="Z113" i="8" s="1"/>
  <c r="Y53" i="8"/>
  <c r="Y67" i="8" s="1"/>
  <c r="Y99" i="8" s="1"/>
  <c r="Y113" i="8" s="1"/>
  <c r="X53" i="8"/>
  <c r="X67" i="8" s="1"/>
  <c r="W53" i="8"/>
  <c r="W67" i="8" s="1"/>
  <c r="V53" i="8"/>
  <c r="V67" i="8" s="1"/>
  <c r="V99" i="8" s="1"/>
  <c r="V113" i="8" s="1"/>
  <c r="U53" i="8"/>
  <c r="U67" i="8" s="1"/>
  <c r="U99" i="8" s="1"/>
  <c r="U113" i="8" s="1"/>
  <c r="R53" i="8"/>
  <c r="R67" i="8" s="1"/>
  <c r="R99" i="8" s="1"/>
  <c r="R113" i="8" s="1"/>
  <c r="Q53" i="8"/>
  <c r="Q67" i="8" s="1"/>
  <c r="P53" i="8"/>
  <c r="P67" i="8" s="1"/>
  <c r="O53" i="8"/>
  <c r="O67" i="8" s="1"/>
  <c r="O99" i="8" s="1"/>
  <c r="O113" i="8" s="1"/>
  <c r="N53" i="8"/>
  <c r="N67" i="8" s="1"/>
  <c r="N99" i="8" s="1"/>
  <c r="N113" i="8" s="1"/>
  <c r="M53" i="8"/>
  <c r="M67" i="8" s="1"/>
  <c r="L53" i="8"/>
  <c r="L67" i="8" s="1"/>
  <c r="F53" i="8"/>
  <c r="F67" i="8" s="1"/>
  <c r="F99" i="8" s="1"/>
  <c r="F113" i="8" s="1"/>
  <c r="E53" i="8"/>
  <c r="E67" i="8" s="1"/>
  <c r="D53" i="8"/>
  <c r="D67" i="8" s="1"/>
  <c r="C53" i="8"/>
  <c r="C67" i="8" s="1"/>
  <c r="C99" i="8" s="1"/>
  <c r="C113" i="8" s="1"/>
  <c r="B53" i="8"/>
  <c r="B67" i="8" s="1"/>
  <c r="B99" i="8" s="1"/>
  <c r="B113" i="8" s="1"/>
  <c r="K52" i="8"/>
  <c r="J52" i="8"/>
  <c r="K51" i="8"/>
  <c r="J51" i="8"/>
  <c r="K50" i="8"/>
  <c r="J50" i="8"/>
  <c r="K49" i="8"/>
  <c r="J49" i="8"/>
  <c r="K48" i="8"/>
  <c r="J48" i="8"/>
  <c r="K47" i="8"/>
  <c r="J47" i="8"/>
  <c r="K46" i="8"/>
  <c r="J46" i="8"/>
  <c r="K45" i="8"/>
  <c r="J45" i="8"/>
  <c r="K44" i="8"/>
  <c r="J44" i="8"/>
  <c r="K43" i="8"/>
  <c r="J43" i="8"/>
  <c r="K42" i="8"/>
  <c r="J42" i="8"/>
  <c r="K41" i="8"/>
  <c r="J41" i="8"/>
  <c r="K40" i="8"/>
  <c r="J40" i="8"/>
  <c r="K39" i="8"/>
  <c r="J39" i="8"/>
  <c r="K38" i="8"/>
  <c r="J38" i="8"/>
  <c r="K37" i="8"/>
  <c r="J37" i="8"/>
  <c r="K36" i="8"/>
  <c r="J36" i="8"/>
  <c r="K35" i="8"/>
  <c r="J35" i="8"/>
  <c r="K34" i="8"/>
  <c r="J34" i="8"/>
  <c r="K33" i="8"/>
  <c r="J33" i="8"/>
  <c r="K32" i="8"/>
  <c r="J32" i="8"/>
  <c r="K31" i="8"/>
  <c r="J31" i="8"/>
  <c r="K30" i="8"/>
  <c r="J30" i="8"/>
  <c r="K29" i="8"/>
  <c r="J29" i="8"/>
  <c r="K28" i="8"/>
  <c r="J28" i="8"/>
  <c r="K27" i="8"/>
  <c r="J27" i="8"/>
  <c r="K26" i="8"/>
  <c r="J26" i="8"/>
  <c r="K25" i="8"/>
  <c r="J25" i="8"/>
  <c r="K24" i="8"/>
  <c r="J24" i="8"/>
  <c r="K23" i="8"/>
  <c r="J23" i="8"/>
  <c r="K22" i="8"/>
  <c r="J22" i="8"/>
  <c r="E11" i="8"/>
  <c r="H10" i="8"/>
  <c r="H56" i="8" s="1"/>
  <c r="AK53" i="9"/>
  <c r="AK67" i="9" s="1"/>
  <c r="AJ53" i="9"/>
  <c r="AJ67" i="9" s="1"/>
  <c r="AH53" i="9"/>
  <c r="AH67" i="9" s="1"/>
  <c r="AH99" i="9" s="1"/>
  <c r="AH113" i="9" s="1"/>
  <c r="AG53" i="9"/>
  <c r="AG67" i="9" s="1"/>
  <c r="AG99" i="9" s="1"/>
  <c r="AG113" i="9" s="1"/>
  <c r="AF53" i="9"/>
  <c r="AF67" i="9" s="1"/>
  <c r="AE53" i="9"/>
  <c r="AE67" i="9" s="1"/>
  <c r="AD53" i="9"/>
  <c r="AD67" i="9" s="1"/>
  <c r="AD99" i="9" s="1"/>
  <c r="AD113" i="9" s="1"/>
  <c r="AC53" i="9"/>
  <c r="AC67" i="9" s="1"/>
  <c r="AC99" i="9" s="1"/>
  <c r="AC113" i="9" s="1"/>
  <c r="AB53" i="9"/>
  <c r="AB67" i="9" s="1"/>
  <c r="AA53" i="9"/>
  <c r="AA67" i="9" s="1"/>
  <c r="Z53" i="9"/>
  <c r="Z67" i="9" s="1"/>
  <c r="Y53" i="9"/>
  <c r="Y67" i="9" s="1"/>
  <c r="Y99" i="9" s="1"/>
  <c r="Y113" i="9" s="1"/>
  <c r="X53" i="9"/>
  <c r="X67" i="9" s="1"/>
  <c r="W53" i="9"/>
  <c r="W67" i="9" s="1"/>
  <c r="V53" i="9"/>
  <c r="V67" i="9" s="1"/>
  <c r="U53" i="9"/>
  <c r="U67" i="9" s="1"/>
  <c r="U99" i="9" s="1"/>
  <c r="U113" i="9" s="1"/>
  <c r="R53" i="9"/>
  <c r="R67" i="9" s="1"/>
  <c r="R99" i="9" s="1"/>
  <c r="R113" i="9" s="1"/>
  <c r="Q53" i="9"/>
  <c r="Q67" i="9" s="1"/>
  <c r="P53" i="9"/>
  <c r="P67" i="9" s="1"/>
  <c r="O53" i="9"/>
  <c r="O67" i="9" s="1"/>
  <c r="O99" i="9" s="1"/>
  <c r="O113" i="9" s="1"/>
  <c r="N53" i="9"/>
  <c r="N67" i="9" s="1"/>
  <c r="N99" i="9" s="1"/>
  <c r="N113" i="9" s="1"/>
  <c r="M53" i="9"/>
  <c r="M67" i="9" s="1"/>
  <c r="L53" i="9"/>
  <c r="L67" i="9" s="1"/>
  <c r="L99" i="9" s="1"/>
  <c r="L113" i="9" s="1"/>
  <c r="F53" i="9"/>
  <c r="F67" i="9" s="1"/>
  <c r="F99" i="9" s="1"/>
  <c r="F113" i="9" s="1"/>
  <c r="E53" i="9"/>
  <c r="E67" i="9" s="1"/>
  <c r="D53" i="9"/>
  <c r="D67" i="9" s="1"/>
  <c r="C53" i="9"/>
  <c r="C67" i="9" s="1"/>
  <c r="B53" i="9"/>
  <c r="B67" i="9" s="1"/>
  <c r="B99" i="9" s="1"/>
  <c r="B113" i="9" s="1"/>
  <c r="K52" i="9"/>
  <c r="J52" i="9"/>
  <c r="K51" i="9"/>
  <c r="J51" i="9"/>
  <c r="K50" i="9"/>
  <c r="J50" i="9"/>
  <c r="K49" i="9"/>
  <c r="J49" i="9"/>
  <c r="K48" i="9"/>
  <c r="J48" i="9"/>
  <c r="K47" i="9"/>
  <c r="J47" i="9"/>
  <c r="K46" i="9"/>
  <c r="J46" i="9"/>
  <c r="K45" i="9"/>
  <c r="J45" i="9"/>
  <c r="K44" i="9"/>
  <c r="J44" i="9"/>
  <c r="K43" i="9"/>
  <c r="J43" i="9"/>
  <c r="K42" i="9"/>
  <c r="J42" i="9"/>
  <c r="K41" i="9"/>
  <c r="J41" i="9"/>
  <c r="K40" i="9"/>
  <c r="J40" i="9"/>
  <c r="K39" i="9"/>
  <c r="J39" i="9"/>
  <c r="K38" i="9"/>
  <c r="J38" i="9"/>
  <c r="K37" i="9"/>
  <c r="J37" i="9"/>
  <c r="K36" i="9"/>
  <c r="J36" i="9"/>
  <c r="K35" i="9"/>
  <c r="J35" i="9"/>
  <c r="K34" i="9"/>
  <c r="J34" i="9"/>
  <c r="K33" i="9"/>
  <c r="J33" i="9"/>
  <c r="K32" i="9"/>
  <c r="J32" i="9"/>
  <c r="K31" i="9"/>
  <c r="J31" i="9"/>
  <c r="K30" i="9"/>
  <c r="J30" i="9"/>
  <c r="K29" i="9"/>
  <c r="J29" i="9"/>
  <c r="K28" i="9"/>
  <c r="J28" i="9"/>
  <c r="K27" i="9"/>
  <c r="J27" i="9"/>
  <c r="K26" i="9"/>
  <c r="J26" i="9"/>
  <c r="K25" i="9"/>
  <c r="J25" i="9"/>
  <c r="K24" i="9"/>
  <c r="J24" i="9"/>
  <c r="K23" i="9"/>
  <c r="J23" i="9"/>
  <c r="K22" i="9"/>
  <c r="J22" i="9"/>
  <c r="E11" i="9"/>
  <c r="H10" i="9"/>
  <c r="H56" i="9" s="1"/>
  <c r="AK53" i="10"/>
  <c r="AK67" i="10" s="1"/>
  <c r="AJ53" i="10"/>
  <c r="AJ67" i="10" s="1"/>
  <c r="AH53" i="10"/>
  <c r="AH67" i="10" s="1"/>
  <c r="AH99" i="10" s="1"/>
  <c r="AH113" i="10" s="1"/>
  <c r="AG53" i="10"/>
  <c r="AG67" i="10" s="1"/>
  <c r="AG99" i="10" s="1"/>
  <c r="AG113" i="10" s="1"/>
  <c r="AF53" i="10"/>
  <c r="AF67" i="10" s="1"/>
  <c r="AE53" i="10"/>
  <c r="AE67" i="10" s="1"/>
  <c r="AD53" i="10"/>
  <c r="AD67" i="10" s="1"/>
  <c r="AD99" i="10" s="1"/>
  <c r="AD113" i="10" s="1"/>
  <c r="AC53" i="10"/>
  <c r="AC67" i="10" s="1"/>
  <c r="AC99" i="10" s="1"/>
  <c r="AC113" i="10" s="1"/>
  <c r="AB53" i="10"/>
  <c r="AB67" i="10" s="1"/>
  <c r="AA53" i="10"/>
  <c r="AA67" i="10" s="1"/>
  <c r="Z53" i="10"/>
  <c r="Z67" i="10" s="1"/>
  <c r="Y53" i="10"/>
  <c r="Y67" i="10" s="1"/>
  <c r="Y99" i="10" s="1"/>
  <c r="Y113" i="10" s="1"/>
  <c r="X53" i="10"/>
  <c r="X67" i="10" s="1"/>
  <c r="W53" i="10"/>
  <c r="W67" i="10" s="1"/>
  <c r="V53" i="10"/>
  <c r="V67" i="10" s="1"/>
  <c r="U53" i="10"/>
  <c r="U67" i="10" s="1"/>
  <c r="U99" i="10" s="1"/>
  <c r="U113" i="10" s="1"/>
  <c r="R53" i="10"/>
  <c r="R67" i="10" s="1"/>
  <c r="R99" i="10" s="1"/>
  <c r="R113" i="10" s="1"/>
  <c r="Q53" i="10"/>
  <c r="Q67" i="10" s="1"/>
  <c r="P53" i="10"/>
  <c r="P67" i="10" s="1"/>
  <c r="O53" i="10"/>
  <c r="O67" i="10" s="1"/>
  <c r="O99" i="10" s="1"/>
  <c r="O113" i="10" s="1"/>
  <c r="N53" i="10"/>
  <c r="N67" i="10" s="1"/>
  <c r="N99" i="10" s="1"/>
  <c r="N113" i="10" s="1"/>
  <c r="M53" i="10"/>
  <c r="M67" i="10" s="1"/>
  <c r="L53" i="10"/>
  <c r="L67" i="10" s="1"/>
  <c r="F53" i="10"/>
  <c r="F67" i="10" s="1"/>
  <c r="F99" i="10" s="1"/>
  <c r="F113" i="10" s="1"/>
  <c r="E53" i="10"/>
  <c r="E67" i="10" s="1"/>
  <c r="D53" i="10"/>
  <c r="D67" i="10" s="1"/>
  <c r="C53" i="10"/>
  <c r="C67" i="10" s="1"/>
  <c r="C99" i="10" s="1"/>
  <c r="C113" i="10" s="1"/>
  <c r="B53" i="10"/>
  <c r="B67" i="10" s="1"/>
  <c r="B99" i="10" s="1"/>
  <c r="B113" i="10" s="1"/>
  <c r="K52" i="10"/>
  <c r="J52" i="10"/>
  <c r="K51" i="10"/>
  <c r="J51" i="10"/>
  <c r="K50" i="10"/>
  <c r="J50" i="10"/>
  <c r="K49" i="10"/>
  <c r="J49" i="10"/>
  <c r="K48" i="10"/>
  <c r="J48" i="10"/>
  <c r="K47" i="10"/>
  <c r="J47" i="10"/>
  <c r="K46" i="10"/>
  <c r="J46" i="10"/>
  <c r="K45" i="10"/>
  <c r="J45" i="10"/>
  <c r="K44" i="10"/>
  <c r="J44" i="10"/>
  <c r="K43" i="10"/>
  <c r="J43" i="10"/>
  <c r="K42" i="10"/>
  <c r="J42" i="10"/>
  <c r="K41" i="10"/>
  <c r="J41" i="10"/>
  <c r="K40" i="10"/>
  <c r="J40" i="10"/>
  <c r="K39" i="10"/>
  <c r="J39" i="10"/>
  <c r="K38" i="10"/>
  <c r="J38" i="10"/>
  <c r="K37" i="10"/>
  <c r="J37" i="10"/>
  <c r="K36" i="10"/>
  <c r="J36" i="10"/>
  <c r="K35" i="10"/>
  <c r="J35" i="10"/>
  <c r="K34" i="10"/>
  <c r="J34" i="10"/>
  <c r="K33" i="10"/>
  <c r="J33" i="10"/>
  <c r="K32" i="10"/>
  <c r="J32" i="10"/>
  <c r="K31" i="10"/>
  <c r="J31" i="10"/>
  <c r="K30" i="10"/>
  <c r="J30" i="10"/>
  <c r="K29" i="10"/>
  <c r="J29" i="10"/>
  <c r="K28" i="10"/>
  <c r="J28" i="10"/>
  <c r="K27" i="10"/>
  <c r="J27" i="10"/>
  <c r="K26" i="10"/>
  <c r="J26" i="10"/>
  <c r="K25" i="10"/>
  <c r="J25" i="10"/>
  <c r="K24" i="10"/>
  <c r="J24" i="10"/>
  <c r="K23" i="10"/>
  <c r="J23" i="10"/>
  <c r="K22" i="10"/>
  <c r="J22" i="10"/>
  <c r="E11" i="10"/>
  <c r="H10" i="10"/>
  <c r="H56" i="10" s="1"/>
  <c r="AK53" i="11"/>
  <c r="AK67" i="11" s="1"/>
  <c r="AJ53" i="11"/>
  <c r="AJ67" i="11" s="1"/>
  <c r="AH53" i="11"/>
  <c r="AH67" i="11" s="1"/>
  <c r="AG53" i="11"/>
  <c r="AG67" i="11" s="1"/>
  <c r="AF53" i="11"/>
  <c r="AF67" i="11" s="1"/>
  <c r="AE53" i="11"/>
  <c r="AE67" i="11" s="1"/>
  <c r="AD53" i="11"/>
  <c r="AD67" i="11" s="1"/>
  <c r="AC53" i="11"/>
  <c r="AC67" i="11" s="1"/>
  <c r="AB53" i="11"/>
  <c r="AB67" i="11" s="1"/>
  <c r="AA53" i="11"/>
  <c r="AA67" i="11" s="1"/>
  <c r="Z53" i="11"/>
  <c r="Z67" i="11" s="1"/>
  <c r="Y53" i="11"/>
  <c r="Y67" i="11" s="1"/>
  <c r="X53" i="11"/>
  <c r="X67" i="11" s="1"/>
  <c r="W53" i="11"/>
  <c r="W67" i="11" s="1"/>
  <c r="V53" i="11"/>
  <c r="V67" i="11" s="1"/>
  <c r="U53" i="11"/>
  <c r="U67" i="11" s="1"/>
  <c r="R53" i="11"/>
  <c r="R67" i="11" s="1"/>
  <c r="R99" i="11" s="1"/>
  <c r="R113" i="11" s="1"/>
  <c r="Q53" i="11"/>
  <c r="Q67" i="11" s="1"/>
  <c r="P53" i="11"/>
  <c r="P67" i="11" s="1"/>
  <c r="P99" i="11" s="1"/>
  <c r="P113" i="11" s="1"/>
  <c r="O53" i="11"/>
  <c r="O67" i="11" s="1"/>
  <c r="O99" i="11" s="1"/>
  <c r="O113" i="11" s="1"/>
  <c r="N53" i="11"/>
  <c r="N67" i="11" s="1"/>
  <c r="N99" i="11" s="1"/>
  <c r="N113" i="11" s="1"/>
  <c r="M53" i="11"/>
  <c r="M67" i="11" s="1"/>
  <c r="L53" i="11"/>
  <c r="L67" i="11" s="1"/>
  <c r="F53" i="11"/>
  <c r="F67" i="11" s="1"/>
  <c r="F99" i="11" s="1"/>
  <c r="F113" i="11" s="1"/>
  <c r="E53" i="11"/>
  <c r="E67" i="11" s="1"/>
  <c r="D53" i="11"/>
  <c r="D67" i="11" s="1"/>
  <c r="C53" i="11"/>
  <c r="C67" i="11" s="1"/>
  <c r="C99" i="11" s="1"/>
  <c r="C113" i="11" s="1"/>
  <c r="B53" i="11"/>
  <c r="B67" i="11" s="1"/>
  <c r="B99" i="11" s="1"/>
  <c r="B113" i="11" s="1"/>
  <c r="K52" i="11"/>
  <c r="J52" i="11"/>
  <c r="K51" i="11"/>
  <c r="J51" i="11"/>
  <c r="K50" i="11"/>
  <c r="J50" i="11"/>
  <c r="K49" i="11"/>
  <c r="J49" i="11"/>
  <c r="K48" i="11"/>
  <c r="J48" i="11"/>
  <c r="K47" i="11"/>
  <c r="J47" i="11"/>
  <c r="K46" i="11"/>
  <c r="J46" i="11"/>
  <c r="K45" i="11"/>
  <c r="J45" i="11"/>
  <c r="K44" i="11"/>
  <c r="J44" i="11"/>
  <c r="K43" i="11"/>
  <c r="J43" i="11"/>
  <c r="K42" i="11"/>
  <c r="J42" i="11"/>
  <c r="K41" i="11"/>
  <c r="J41" i="11"/>
  <c r="K40" i="11"/>
  <c r="J40" i="11"/>
  <c r="K39" i="11"/>
  <c r="J39" i="11"/>
  <c r="K38" i="11"/>
  <c r="J38" i="11"/>
  <c r="K37" i="11"/>
  <c r="J37" i="11"/>
  <c r="K36" i="11"/>
  <c r="J36" i="11"/>
  <c r="K35" i="11"/>
  <c r="J35" i="11"/>
  <c r="K34" i="11"/>
  <c r="J34" i="11"/>
  <c r="K33" i="11"/>
  <c r="J33" i="11"/>
  <c r="K32" i="11"/>
  <c r="J32" i="11"/>
  <c r="K31" i="11"/>
  <c r="J31" i="11"/>
  <c r="K30" i="11"/>
  <c r="J30" i="11"/>
  <c r="K29" i="11"/>
  <c r="J29" i="11"/>
  <c r="K28" i="11"/>
  <c r="J28" i="11"/>
  <c r="K27" i="11"/>
  <c r="J27" i="11"/>
  <c r="K26" i="11"/>
  <c r="J26" i="11"/>
  <c r="K25" i="11"/>
  <c r="J25" i="11"/>
  <c r="K24" i="11"/>
  <c r="J24" i="11"/>
  <c r="K23" i="11"/>
  <c r="J23" i="11"/>
  <c r="K22" i="11"/>
  <c r="J22" i="11"/>
  <c r="E11" i="11"/>
  <c r="H10" i="11"/>
  <c r="H56" i="11" s="1"/>
  <c r="AK53" i="12"/>
  <c r="AK67" i="12" s="1"/>
  <c r="AK99" i="12" s="1"/>
  <c r="AK113" i="12" s="1"/>
  <c r="AJ53" i="12"/>
  <c r="AJ67" i="12" s="1"/>
  <c r="AH53" i="12"/>
  <c r="AH67" i="12" s="1"/>
  <c r="AH99" i="12" s="1"/>
  <c r="AH113" i="12" s="1"/>
  <c r="AG53" i="12"/>
  <c r="AG67" i="12" s="1"/>
  <c r="AG99" i="12" s="1"/>
  <c r="AG113" i="12" s="1"/>
  <c r="AF53" i="12"/>
  <c r="AF67" i="12" s="1"/>
  <c r="AF99" i="12" s="1"/>
  <c r="AF113" i="12" s="1"/>
  <c r="AE53" i="12"/>
  <c r="AE67" i="12" s="1"/>
  <c r="AD53" i="12"/>
  <c r="AD67" i="12" s="1"/>
  <c r="AD99" i="12" s="1"/>
  <c r="AD113" i="12" s="1"/>
  <c r="AC53" i="12"/>
  <c r="AC67" i="12" s="1"/>
  <c r="AC99" i="12" s="1"/>
  <c r="AC113" i="12" s="1"/>
  <c r="AB53" i="12"/>
  <c r="AB67" i="12" s="1"/>
  <c r="AB99" i="12" s="1"/>
  <c r="AB113" i="12" s="1"/>
  <c r="AA53" i="12"/>
  <c r="AA67" i="12" s="1"/>
  <c r="Z53" i="12"/>
  <c r="Z67" i="12" s="1"/>
  <c r="Y53" i="12"/>
  <c r="Y67" i="12" s="1"/>
  <c r="Y99" i="12" s="1"/>
  <c r="Y113" i="12" s="1"/>
  <c r="X53" i="12"/>
  <c r="X67" i="12" s="1"/>
  <c r="X99" i="12" s="1"/>
  <c r="X113" i="12" s="1"/>
  <c r="W53" i="12"/>
  <c r="W67" i="12" s="1"/>
  <c r="V53" i="12"/>
  <c r="V67" i="12" s="1"/>
  <c r="U53" i="12"/>
  <c r="U67" i="12" s="1"/>
  <c r="U99" i="12" s="1"/>
  <c r="U113" i="12" s="1"/>
  <c r="R53" i="12"/>
  <c r="R67" i="12" s="1"/>
  <c r="R99" i="12" s="1"/>
  <c r="R113" i="12" s="1"/>
  <c r="Q53" i="12"/>
  <c r="Q67" i="12" s="1"/>
  <c r="P53" i="12"/>
  <c r="P67" i="12" s="1"/>
  <c r="O53" i="12"/>
  <c r="O67" i="12" s="1"/>
  <c r="O99" i="12" s="1"/>
  <c r="O113" i="12" s="1"/>
  <c r="N53" i="12"/>
  <c r="N67" i="12" s="1"/>
  <c r="N99" i="12" s="1"/>
  <c r="N113" i="12" s="1"/>
  <c r="M53" i="12"/>
  <c r="M67" i="12" s="1"/>
  <c r="L53" i="12"/>
  <c r="L67" i="12" s="1"/>
  <c r="F53" i="12"/>
  <c r="F67" i="12" s="1"/>
  <c r="F99" i="12" s="1"/>
  <c r="F113" i="12" s="1"/>
  <c r="E53" i="12"/>
  <c r="E67" i="12" s="1"/>
  <c r="D53" i="12"/>
  <c r="D67" i="12" s="1"/>
  <c r="C53" i="12"/>
  <c r="C67" i="12" s="1"/>
  <c r="C99" i="12" s="1"/>
  <c r="C113" i="12" s="1"/>
  <c r="B53" i="12"/>
  <c r="B67" i="12" s="1"/>
  <c r="B99" i="12" s="1"/>
  <c r="B113" i="12" s="1"/>
  <c r="K52" i="12"/>
  <c r="J52" i="12"/>
  <c r="K51" i="12"/>
  <c r="J51" i="12"/>
  <c r="K50" i="12"/>
  <c r="J50" i="12"/>
  <c r="K49" i="12"/>
  <c r="J49" i="12"/>
  <c r="K48" i="12"/>
  <c r="J48" i="12"/>
  <c r="K47" i="12"/>
  <c r="J47" i="12"/>
  <c r="K46" i="12"/>
  <c r="J46" i="12"/>
  <c r="K45" i="12"/>
  <c r="J45" i="12"/>
  <c r="K44" i="12"/>
  <c r="J44" i="12"/>
  <c r="K43" i="12"/>
  <c r="J43" i="12"/>
  <c r="K42" i="12"/>
  <c r="J42" i="12"/>
  <c r="K41" i="12"/>
  <c r="J41" i="12"/>
  <c r="K40" i="12"/>
  <c r="J40" i="12"/>
  <c r="K39" i="12"/>
  <c r="J39" i="12"/>
  <c r="K38" i="12"/>
  <c r="J38" i="12"/>
  <c r="K37" i="12"/>
  <c r="J37" i="12"/>
  <c r="K36" i="12"/>
  <c r="J36" i="12"/>
  <c r="K35" i="12"/>
  <c r="J35" i="12"/>
  <c r="K34" i="12"/>
  <c r="J34" i="12"/>
  <c r="K33" i="12"/>
  <c r="J33" i="12"/>
  <c r="K32" i="12"/>
  <c r="J32" i="12"/>
  <c r="K31" i="12"/>
  <c r="J31" i="12"/>
  <c r="K30" i="12"/>
  <c r="J30" i="12"/>
  <c r="K29" i="12"/>
  <c r="J29" i="12"/>
  <c r="K28" i="12"/>
  <c r="J28" i="12"/>
  <c r="K27" i="12"/>
  <c r="J27" i="12"/>
  <c r="K26" i="12"/>
  <c r="J26" i="12"/>
  <c r="K25" i="12"/>
  <c r="J25" i="12"/>
  <c r="K24" i="12"/>
  <c r="J24" i="12"/>
  <c r="K23" i="12"/>
  <c r="J23" i="12"/>
  <c r="K22" i="12"/>
  <c r="J22" i="12"/>
  <c r="E11" i="12"/>
  <c r="H10" i="12"/>
  <c r="H56" i="12" s="1"/>
  <c r="AK53" i="1"/>
  <c r="AK67" i="1" s="1"/>
  <c r="AK99" i="1" s="1"/>
  <c r="AK113" i="1" s="1"/>
  <c r="AJ53" i="1"/>
  <c r="AJ67" i="1" s="1"/>
  <c r="AH53" i="1"/>
  <c r="AH67" i="1" s="1"/>
  <c r="AG53" i="1"/>
  <c r="AG67" i="1" s="1"/>
  <c r="AG99" i="1" s="1"/>
  <c r="AG113" i="1" s="1"/>
  <c r="AF53" i="1"/>
  <c r="AF67" i="1" s="1"/>
  <c r="AF99" i="1" s="1"/>
  <c r="AF113" i="1" s="1"/>
  <c r="AE53" i="1"/>
  <c r="AE67" i="1" s="1"/>
  <c r="AD53" i="1"/>
  <c r="AD67" i="1" s="1"/>
  <c r="AD99" i="1" s="1"/>
  <c r="AD113" i="1" s="1"/>
  <c r="AC53" i="1"/>
  <c r="AC67" i="1" s="1"/>
  <c r="AC99" i="1" s="1"/>
  <c r="AC113" i="1" s="1"/>
  <c r="AB53" i="1"/>
  <c r="AB67" i="1" s="1"/>
  <c r="AB99" i="1" s="1"/>
  <c r="AB113" i="1" s="1"/>
  <c r="AA53" i="1"/>
  <c r="AA67" i="1" s="1"/>
  <c r="Z53" i="1"/>
  <c r="Z67" i="1" s="1"/>
  <c r="Y53" i="1"/>
  <c r="Y67" i="1" s="1"/>
  <c r="Y99" i="1" s="1"/>
  <c r="Y113" i="1" s="1"/>
  <c r="X53" i="1"/>
  <c r="X67" i="1" s="1"/>
  <c r="X99" i="1" s="1"/>
  <c r="X113" i="1" s="1"/>
  <c r="W53" i="1"/>
  <c r="W67" i="1" s="1"/>
  <c r="V53" i="1"/>
  <c r="V67" i="1" s="1"/>
  <c r="V99" i="1" s="1"/>
  <c r="V113" i="1" s="1"/>
  <c r="U53" i="1"/>
  <c r="U67" i="1" s="1"/>
  <c r="U99" i="1" s="1"/>
  <c r="U113" i="1" s="1"/>
  <c r="R53" i="1"/>
  <c r="R67" i="1" s="1"/>
  <c r="R99" i="1" s="1"/>
  <c r="R113" i="1" s="1"/>
  <c r="Q53" i="1"/>
  <c r="Q67" i="1" s="1"/>
  <c r="P53" i="1"/>
  <c r="P67" i="1" s="1"/>
  <c r="O53" i="1"/>
  <c r="O67" i="1" s="1"/>
  <c r="O99" i="1" s="1"/>
  <c r="O113" i="1" s="1"/>
  <c r="N53" i="1"/>
  <c r="N67" i="1" s="1"/>
  <c r="N99" i="1" s="1"/>
  <c r="N113" i="1" s="1"/>
  <c r="M53" i="1"/>
  <c r="M67" i="1" s="1"/>
  <c r="L53" i="1"/>
  <c r="L67" i="1" s="1"/>
  <c r="L99" i="1" s="1"/>
  <c r="L113" i="1" s="1"/>
  <c r="F53" i="1"/>
  <c r="F67" i="1" s="1"/>
  <c r="F99" i="1" s="1"/>
  <c r="F113" i="1" s="1"/>
  <c r="E53" i="1"/>
  <c r="E67" i="1" s="1"/>
  <c r="D53" i="1"/>
  <c r="D67" i="1" s="1"/>
  <c r="C53" i="1"/>
  <c r="C67" i="1" s="1"/>
  <c r="B53" i="1"/>
  <c r="B67" i="1" s="1"/>
  <c r="B99" i="1" s="1"/>
  <c r="B113" i="1" s="1"/>
  <c r="K52" i="1"/>
  <c r="J52" i="1"/>
  <c r="K51" i="1"/>
  <c r="J51" i="1"/>
  <c r="K50" i="1"/>
  <c r="J50" i="1"/>
  <c r="K49" i="1"/>
  <c r="J49" i="1"/>
  <c r="K48" i="1"/>
  <c r="J48" i="1"/>
  <c r="K47" i="1"/>
  <c r="J47" i="1"/>
  <c r="K46" i="1"/>
  <c r="J46" i="1"/>
  <c r="K45" i="1"/>
  <c r="J45" i="1"/>
  <c r="K44" i="1"/>
  <c r="J44" i="1"/>
  <c r="K43" i="1"/>
  <c r="J43" i="1"/>
  <c r="K42" i="1"/>
  <c r="J42" i="1"/>
  <c r="K41" i="1"/>
  <c r="J41" i="1"/>
  <c r="K40" i="1"/>
  <c r="J40" i="1"/>
  <c r="K39" i="1"/>
  <c r="J39" i="1"/>
  <c r="K38" i="1"/>
  <c r="J38" i="1"/>
  <c r="K37" i="1"/>
  <c r="J37" i="1"/>
  <c r="K36" i="1"/>
  <c r="J36" i="1"/>
  <c r="K35" i="1"/>
  <c r="J35" i="1"/>
  <c r="K34" i="1"/>
  <c r="J34" i="1"/>
  <c r="K33" i="1"/>
  <c r="J33" i="1"/>
  <c r="K32" i="1"/>
  <c r="J32" i="1"/>
  <c r="K31" i="1"/>
  <c r="J31" i="1"/>
  <c r="K30" i="1"/>
  <c r="J30" i="1"/>
  <c r="K29" i="1"/>
  <c r="J29" i="1"/>
  <c r="K28" i="1"/>
  <c r="J28" i="1"/>
  <c r="K27" i="1"/>
  <c r="J27" i="1"/>
  <c r="K26" i="1"/>
  <c r="J26" i="1"/>
  <c r="K25" i="1"/>
  <c r="J25" i="1"/>
  <c r="K24" i="1"/>
  <c r="J24" i="1"/>
  <c r="K23" i="1"/>
  <c r="J23" i="1"/>
  <c r="K22" i="1"/>
  <c r="AK99" i="2"/>
  <c r="AK113" i="2" s="1"/>
  <c r="AJ99" i="2"/>
  <c r="AJ113" i="2" s="1"/>
  <c r="AH99" i="2"/>
  <c r="AH113" i="2" s="1"/>
  <c r="AF99" i="2"/>
  <c r="AF113" i="2" s="1"/>
  <c r="AE99" i="2"/>
  <c r="AE113" i="2" s="1"/>
  <c r="AD99" i="2"/>
  <c r="AD113" i="2" s="1"/>
  <c r="AB99" i="2"/>
  <c r="AB113" i="2" s="1"/>
  <c r="AA99" i="2"/>
  <c r="AA113" i="2" s="1"/>
  <c r="Z99" i="2"/>
  <c r="Z113" i="2" s="1"/>
  <c r="X99" i="2"/>
  <c r="X113" i="2" s="1"/>
  <c r="W99" i="2"/>
  <c r="W113" i="2" s="1"/>
  <c r="V99" i="2"/>
  <c r="V113" i="2" s="1"/>
  <c r="R99" i="2"/>
  <c r="R113" i="2" s="1"/>
  <c r="Q99" i="2"/>
  <c r="Q113" i="2" s="1"/>
  <c r="P99" i="2"/>
  <c r="P113" i="2" s="1"/>
  <c r="N99" i="2"/>
  <c r="N113" i="2" s="1"/>
  <c r="M99" i="2"/>
  <c r="M113" i="2" s="1"/>
  <c r="L99" i="2"/>
  <c r="L113" i="2" s="1"/>
  <c r="E99" i="2"/>
  <c r="E113" i="2" s="1"/>
  <c r="D99" i="2"/>
  <c r="D113" i="2" s="1"/>
  <c r="K98" i="2"/>
  <c r="J98" i="2"/>
  <c r="K97" i="2"/>
  <c r="J97" i="2"/>
  <c r="K96" i="2"/>
  <c r="J96" i="2"/>
  <c r="K95" i="2"/>
  <c r="J95" i="2"/>
  <c r="K94" i="2"/>
  <c r="J94" i="2"/>
  <c r="K93" i="2"/>
  <c r="J93" i="2"/>
  <c r="K92" i="2"/>
  <c r="J92" i="2"/>
  <c r="K91" i="2"/>
  <c r="J91" i="2"/>
  <c r="K90" i="2"/>
  <c r="J90" i="2"/>
  <c r="K89" i="2"/>
  <c r="J89" i="2"/>
  <c r="K88" i="2"/>
  <c r="J88" i="2"/>
  <c r="K87" i="2"/>
  <c r="J87" i="2"/>
  <c r="K86" i="2"/>
  <c r="J86" i="2"/>
  <c r="K85" i="2"/>
  <c r="J85" i="2"/>
  <c r="K84" i="2"/>
  <c r="J84" i="2"/>
  <c r="K83" i="2"/>
  <c r="J83" i="2"/>
  <c r="K82" i="2"/>
  <c r="J82" i="2"/>
  <c r="K81" i="2"/>
  <c r="J81" i="2"/>
  <c r="K80" i="2"/>
  <c r="J80" i="2"/>
  <c r="K79" i="2"/>
  <c r="J79" i="2"/>
  <c r="K78" i="2"/>
  <c r="J78" i="2"/>
  <c r="K77" i="2"/>
  <c r="J77" i="2"/>
  <c r="K76" i="2"/>
  <c r="J76" i="2"/>
  <c r="K75" i="2"/>
  <c r="J75" i="2"/>
  <c r="K74" i="2"/>
  <c r="J74" i="2"/>
  <c r="K73" i="2"/>
  <c r="J73" i="2"/>
  <c r="K72" i="2"/>
  <c r="J72" i="2"/>
  <c r="K71" i="2"/>
  <c r="J71" i="2"/>
  <c r="K70" i="2"/>
  <c r="J70" i="2"/>
  <c r="K69" i="2"/>
  <c r="J69" i="2"/>
  <c r="K68" i="2"/>
  <c r="J68" i="2"/>
  <c r="AK99" i="3"/>
  <c r="AK113" i="3" s="1"/>
  <c r="AJ99" i="3"/>
  <c r="AJ113" i="3" s="1"/>
  <c r="AH99" i="3"/>
  <c r="AH113" i="3" s="1"/>
  <c r="AF99" i="3"/>
  <c r="AF113" i="3" s="1"/>
  <c r="AE99" i="3"/>
  <c r="AE113" i="3" s="1"/>
  <c r="AD99" i="3"/>
  <c r="AD113" i="3" s="1"/>
  <c r="AB99" i="3"/>
  <c r="AB113" i="3" s="1"/>
  <c r="AA99" i="3"/>
  <c r="AA113" i="3" s="1"/>
  <c r="Z99" i="3"/>
  <c r="Z113" i="3" s="1"/>
  <c r="X99" i="3"/>
  <c r="X113" i="3" s="1"/>
  <c r="W99" i="3"/>
  <c r="W113" i="3" s="1"/>
  <c r="V99" i="3"/>
  <c r="V113" i="3" s="1"/>
  <c r="R99" i="3"/>
  <c r="R113" i="3" s="1"/>
  <c r="Q99" i="3"/>
  <c r="Q113" i="3" s="1"/>
  <c r="P99" i="3"/>
  <c r="P113" i="3" s="1"/>
  <c r="N99" i="3"/>
  <c r="N113" i="3" s="1"/>
  <c r="M99" i="3"/>
  <c r="M113" i="3" s="1"/>
  <c r="E99" i="3"/>
  <c r="E113" i="3" s="1"/>
  <c r="D99" i="3"/>
  <c r="D113" i="3" s="1"/>
  <c r="C99" i="3"/>
  <c r="C113" i="3" s="1"/>
  <c r="K98" i="3"/>
  <c r="J98" i="3"/>
  <c r="K97" i="3"/>
  <c r="J97" i="3"/>
  <c r="K96" i="3"/>
  <c r="J96" i="3"/>
  <c r="K95" i="3"/>
  <c r="J95" i="3"/>
  <c r="K94" i="3"/>
  <c r="J94" i="3"/>
  <c r="K93" i="3"/>
  <c r="J93" i="3"/>
  <c r="K92" i="3"/>
  <c r="J92" i="3"/>
  <c r="K91" i="3"/>
  <c r="J91" i="3"/>
  <c r="K90" i="3"/>
  <c r="J90" i="3"/>
  <c r="K89" i="3"/>
  <c r="J89" i="3"/>
  <c r="K88" i="3"/>
  <c r="J88" i="3"/>
  <c r="K87" i="3"/>
  <c r="J87" i="3"/>
  <c r="K86" i="3"/>
  <c r="J86" i="3"/>
  <c r="K85" i="3"/>
  <c r="J85" i="3"/>
  <c r="K84" i="3"/>
  <c r="J84" i="3"/>
  <c r="K83" i="3"/>
  <c r="J83" i="3"/>
  <c r="K82" i="3"/>
  <c r="J82" i="3"/>
  <c r="K81" i="3"/>
  <c r="J81" i="3"/>
  <c r="K80" i="3"/>
  <c r="J80" i="3"/>
  <c r="K79" i="3"/>
  <c r="J79" i="3"/>
  <c r="K78" i="3"/>
  <c r="J78" i="3"/>
  <c r="K77" i="3"/>
  <c r="J77" i="3"/>
  <c r="K76" i="3"/>
  <c r="J76" i="3"/>
  <c r="K75" i="3"/>
  <c r="J75" i="3"/>
  <c r="K74" i="3"/>
  <c r="J74" i="3"/>
  <c r="K73" i="3"/>
  <c r="J73" i="3"/>
  <c r="K72" i="3"/>
  <c r="J72" i="3"/>
  <c r="K71" i="3"/>
  <c r="J71" i="3"/>
  <c r="K70" i="3"/>
  <c r="J70" i="3"/>
  <c r="K69" i="3"/>
  <c r="J69" i="3"/>
  <c r="K68" i="3"/>
  <c r="J68" i="3"/>
  <c r="AK99" i="4"/>
  <c r="AK113" i="4" s="1"/>
  <c r="AJ99" i="4"/>
  <c r="AJ113" i="4" s="1"/>
  <c r="AF99" i="4"/>
  <c r="AF113" i="4" s="1"/>
  <c r="AE99" i="4"/>
  <c r="AE113" i="4" s="1"/>
  <c r="AD99" i="4"/>
  <c r="AD113" i="4" s="1"/>
  <c r="AB99" i="4"/>
  <c r="AB113" i="4" s="1"/>
  <c r="AA99" i="4"/>
  <c r="AA113" i="4" s="1"/>
  <c r="Z99" i="4"/>
  <c r="Z113" i="4" s="1"/>
  <c r="X99" i="4"/>
  <c r="X113" i="4" s="1"/>
  <c r="W99" i="4"/>
  <c r="W113" i="4" s="1"/>
  <c r="R99" i="4"/>
  <c r="R113" i="4" s="1"/>
  <c r="Q99" i="4"/>
  <c r="Q113" i="4" s="1"/>
  <c r="N99" i="4"/>
  <c r="N113" i="4" s="1"/>
  <c r="M99" i="4"/>
  <c r="M113" i="4" s="1"/>
  <c r="L99" i="4"/>
  <c r="L113" i="4" s="1"/>
  <c r="E99" i="4"/>
  <c r="E113" i="4" s="1"/>
  <c r="D99" i="4"/>
  <c r="D113" i="4" s="1"/>
  <c r="C99" i="4"/>
  <c r="C113" i="4" s="1"/>
  <c r="K98" i="4"/>
  <c r="J98" i="4"/>
  <c r="K97" i="4"/>
  <c r="J97" i="4"/>
  <c r="K96" i="4"/>
  <c r="J96" i="4"/>
  <c r="K95" i="4"/>
  <c r="J95" i="4"/>
  <c r="K94" i="4"/>
  <c r="J94" i="4"/>
  <c r="K93" i="4"/>
  <c r="J93" i="4"/>
  <c r="K92" i="4"/>
  <c r="J92" i="4"/>
  <c r="K91" i="4"/>
  <c r="J91" i="4"/>
  <c r="K90" i="4"/>
  <c r="J90" i="4"/>
  <c r="K89" i="4"/>
  <c r="J89" i="4"/>
  <c r="K88" i="4"/>
  <c r="J88" i="4"/>
  <c r="K87" i="4"/>
  <c r="J87" i="4"/>
  <c r="K86" i="4"/>
  <c r="J86" i="4"/>
  <c r="K85" i="4"/>
  <c r="J85" i="4"/>
  <c r="K84" i="4"/>
  <c r="J84" i="4"/>
  <c r="K83" i="4"/>
  <c r="J83" i="4"/>
  <c r="K82" i="4"/>
  <c r="J82" i="4"/>
  <c r="K81" i="4"/>
  <c r="J81" i="4"/>
  <c r="K80" i="4"/>
  <c r="J80" i="4"/>
  <c r="K79" i="4"/>
  <c r="J79" i="4"/>
  <c r="K78" i="4"/>
  <c r="J78" i="4"/>
  <c r="K77" i="4"/>
  <c r="J77" i="4"/>
  <c r="K76" i="4"/>
  <c r="J76" i="4"/>
  <c r="K75" i="4"/>
  <c r="J75" i="4"/>
  <c r="K74" i="4"/>
  <c r="J74" i="4"/>
  <c r="K73" i="4"/>
  <c r="J73" i="4"/>
  <c r="K72" i="4"/>
  <c r="J72" i="4"/>
  <c r="K71" i="4"/>
  <c r="J71" i="4"/>
  <c r="K70" i="4"/>
  <c r="J70" i="4"/>
  <c r="K69" i="4"/>
  <c r="J69" i="4"/>
  <c r="K68" i="4"/>
  <c r="J68" i="4"/>
  <c r="AK99" i="5"/>
  <c r="AK113" i="5" s="1"/>
  <c r="AJ99" i="5"/>
  <c r="AJ113" i="5" s="1"/>
  <c r="AH99" i="5"/>
  <c r="AH113" i="5" s="1"/>
  <c r="AF99" i="5"/>
  <c r="AF113" i="5" s="1"/>
  <c r="AE99" i="5"/>
  <c r="AE113" i="5" s="1"/>
  <c r="AB99" i="5"/>
  <c r="AB113" i="5" s="1"/>
  <c r="AA99" i="5"/>
  <c r="AA113" i="5" s="1"/>
  <c r="X99" i="5"/>
  <c r="X113" i="5" s="1"/>
  <c r="W99" i="5"/>
  <c r="W113" i="5" s="1"/>
  <c r="V99" i="5"/>
  <c r="V113" i="5" s="1"/>
  <c r="R99" i="5"/>
  <c r="R113" i="5" s="1"/>
  <c r="Q99" i="5"/>
  <c r="Q113" i="5" s="1"/>
  <c r="P99" i="5"/>
  <c r="P113" i="5" s="1"/>
  <c r="N99" i="5"/>
  <c r="N113" i="5" s="1"/>
  <c r="M99" i="5"/>
  <c r="M113" i="5" s="1"/>
  <c r="L99" i="5"/>
  <c r="L113" i="5" s="1"/>
  <c r="E99" i="5"/>
  <c r="E113" i="5" s="1"/>
  <c r="D99" i="5"/>
  <c r="D113" i="5" s="1"/>
  <c r="K98" i="5"/>
  <c r="J98" i="5"/>
  <c r="K97" i="5"/>
  <c r="J97" i="5"/>
  <c r="K96" i="5"/>
  <c r="J96" i="5"/>
  <c r="K95" i="5"/>
  <c r="J95" i="5"/>
  <c r="K94" i="5"/>
  <c r="J94" i="5"/>
  <c r="K93" i="5"/>
  <c r="J93" i="5"/>
  <c r="K92" i="5"/>
  <c r="J92" i="5"/>
  <c r="K91" i="5"/>
  <c r="J91" i="5"/>
  <c r="K90" i="5"/>
  <c r="J90" i="5"/>
  <c r="K89" i="5"/>
  <c r="J89" i="5"/>
  <c r="K88" i="5"/>
  <c r="J88" i="5"/>
  <c r="K87" i="5"/>
  <c r="J87" i="5"/>
  <c r="K86" i="5"/>
  <c r="J86" i="5"/>
  <c r="K85" i="5"/>
  <c r="J85" i="5"/>
  <c r="K84" i="5"/>
  <c r="J84" i="5"/>
  <c r="K83" i="5"/>
  <c r="J83" i="5"/>
  <c r="K82" i="5"/>
  <c r="J82" i="5"/>
  <c r="K81" i="5"/>
  <c r="J81" i="5"/>
  <c r="K80" i="5"/>
  <c r="J80" i="5"/>
  <c r="K79" i="5"/>
  <c r="J79" i="5"/>
  <c r="K78" i="5"/>
  <c r="J78" i="5"/>
  <c r="K77" i="5"/>
  <c r="J77" i="5"/>
  <c r="K76" i="5"/>
  <c r="J76" i="5"/>
  <c r="K75" i="5"/>
  <c r="J75" i="5"/>
  <c r="K74" i="5"/>
  <c r="J74" i="5"/>
  <c r="K73" i="5"/>
  <c r="J73" i="5"/>
  <c r="K72" i="5"/>
  <c r="J72" i="5"/>
  <c r="K71" i="5"/>
  <c r="J71" i="5"/>
  <c r="K70" i="5"/>
  <c r="J70" i="5"/>
  <c r="K69" i="5"/>
  <c r="J69" i="5"/>
  <c r="K68" i="5"/>
  <c r="J68" i="5"/>
  <c r="AK99" i="6"/>
  <c r="AK113" i="6" s="1"/>
  <c r="AJ99" i="6"/>
  <c r="AJ113" i="6" s="1"/>
  <c r="AF99" i="6"/>
  <c r="AF113" i="6" s="1"/>
  <c r="AE99" i="6"/>
  <c r="AE113" i="6" s="1"/>
  <c r="AB99" i="6"/>
  <c r="AB113" i="6" s="1"/>
  <c r="AA99" i="6"/>
  <c r="AA113" i="6" s="1"/>
  <c r="X99" i="6"/>
  <c r="X113" i="6" s="1"/>
  <c r="W99" i="6"/>
  <c r="W113" i="6" s="1"/>
  <c r="R99" i="6"/>
  <c r="R113" i="6" s="1"/>
  <c r="Q99" i="6"/>
  <c r="Q113" i="6" s="1"/>
  <c r="P99" i="6"/>
  <c r="P113" i="6" s="1"/>
  <c r="N99" i="6"/>
  <c r="N113" i="6" s="1"/>
  <c r="M99" i="6"/>
  <c r="M113" i="6" s="1"/>
  <c r="L99" i="6"/>
  <c r="L113" i="6" s="1"/>
  <c r="E99" i="6"/>
  <c r="E113" i="6" s="1"/>
  <c r="D99" i="6"/>
  <c r="D113" i="6" s="1"/>
  <c r="C99" i="6"/>
  <c r="C113" i="6" s="1"/>
  <c r="K98" i="6"/>
  <c r="J98" i="6"/>
  <c r="K97" i="6"/>
  <c r="J97" i="6"/>
  <c r="K96" i="6"/>
  <c r="J96" i="6"/>
  <c r="K95" i="6"/>
  <c r="J95" i="6"/>
  <c r="K94" i="6"/>
  <c r="J94" i="6"/>
  <c r="K93" i="6"/>
  <c r="J93" i="6"/>
  <c r="K92" i="6"/>
  <c r="J92" i="6"/>
  <c r="K91" i="6"/>
  <c r="J91" i="6"/>
  <c r="K90" i="6"/>
  <c r="J90" i="6"/>
  <c r="K89" i="6"/>
  <c r="J89" i="6"/>
  <c r="K88" i="6"/>
  <c r="J88" i="6"/>
  <c r="K87" i="6"/>
  <c r="J87" i="6"/>
  <c r="K86" i="6"/>
  <c r="J86" i="6"/>
  <c r="K85" i="6"/>
  <c r="J85" i="6"/>
  <c r="K84" i="6"/>
  <c r="J84" i="6"/>
  <c r="K83" i="6"/>
  <c r="J83" i="6"/>
  <c r="K82" i="6"/>
  <c r="J82" i="6"/>
  <c r="K81" i="6"/>
  <c r="J81" i="6"/>
  <c r="K80" i="6"/>
  <c r="J80" i="6"/>
  <c r="K79" i="6"/>
  <c r="J79" i="6"/>
  <c r="K78" i="6"/>
  <c r="J78" i="6"/>
  <c r="K77" i="6"/>
  <c r="J77" i="6"/>
  <c r="K76" i="6"/>
  <c r="J76" i="6"/>
  <c r="K75" i="6"/>
  <c r="J75" i="6"/>
  <c r="K74" i="6"/>
  <c r="J74" i="6"/>
  <c r="K73" i="6"/>
  <c r="J73" i="6"/>
  <c r="K72" i="6"/>
  <c r="J72" i="6"/>
  <c r="K71" i="6"/>
  <c r="J71" i="6"/>
  <c r="K70" i="6"/>
  <c r="J70" i="6"/>
  <c r="K69" i="6"/>
  <c r="J69" i="6"/>
  <c r="K68" i="6"/>
  <c r="J68" i="6"/>
  <c r="AK99" i="7"/>
  <c r="AK113" i="7" s="1"/>
  <c r="AJ99" i="7"/>
  <c r="AJ113" i="7" s="1"/>
  <c r="AF99" i="7"/>
  <c r="AF113" i="7" s="1"/>
  <c r="AE99" i="7"/>
  <c r="AE113" i="7" s="1"/>
  <c r="AB99" i="7"/>
  <c r="AB113" i="7" s="1"/>
  <c r="AA99" i="7"/>
  <c r="AA113" i="7" s="1"/>
  <c r="X99" i="7"/>
  <c r="X113" i="7" s="1"/>
  <c r="W99" i="7"/>
  <c r="W113" i="7" s="1"/>
  <c r="Q99" i="7"/>
  <c r="Q113" i="7" s="1"/>
  <c r="M99" i="7"/>
  <c r="M113" i="7" s="1"/>
  <c r="L99" i="7"/>
  <c r="L113" i="7" s="1"/>
  <c r="E99" i="7"/>
  <c r="E113" i="7" s="1"/>
  <c r="D99" i="7"/>
  <c r="D113" i="7" s="1"/>
  <c r="C99" i="7"/>
  <c r="C113" i="7" s="1"/>
  <c r="K98" i="7"/>
  <c r="J98" i="7"/>
  <c r="K97" i="7"/>
  <c r="J97" i="7"/>
  <c r="K96" i="7"/>
  <c r="J96" i="7"/>
  <c r="K95" i="7"/>
  <c r="J95" i="7"/>
  <c r="K94" i="7"/>
  <c r="J94" i="7"/>
  <c r="K93" i="7"/>
  <c r="J93" i="7"/>
  <c r="K92" i="7"/>
  <c r="J92" i="7"/>
  <c r="K91" i="7"/>
  <c r="J91" i="7"/>
  <c r="K90" i="7"/>
  <c r="J90" i="7"/>
  <c r="K89" i="7"/>
  <c r="J89" i="7"/>
  <c r="K88" i="7"/>
  <c r="J88" i="7"/>
  <c r="K87" i="7"/>
  <c r="J87" i="7"/>
  <c r="K86" i="7"/>
  <c r="J86" i="7"/>
  <c r="K85" i="7"/>
  <c r="J85" i="7"/>
  <c r="K84" i="7"/>
  <c r="J84" i="7"/>
  <c r="K83" i="7"/>
  <c r="J83" i="7"/>
  <c r="K82" i="7"/>
  <c r="J82" i="7"/>
  <c r="K81" i="7"/>
  <c r="J81" i="7"/>
  <c r="K80" i="7"/>
  <c r="J80" i="7"/>
  <c r="K79" i="7"/>
  <c r="J79" i="7"/>
  <c r="K78" i="7"/>
  <c r="J78" i="7"/>
  <c r="K77" i="7"/>
  <c r="J77" i="7"/>
  <c r="K76" i="7"/>
  <c r="J76" i="7"/>
  <c r="K75" i="7"/>
  <c r="J75" i="7"/>
  <c r="K74" i="7"/>
  <c r="J74" i="7"/>
  <c r="K73" i="7"/>
  <c r="J73" i="7"/>
  <c r="K72" i="7"/>
  <c r="J72" i="7"/>
  <c r="K71" i="7"/>
  <c r="J71" i="7"/>
  <c r="K70" i="7"/>
  <c r="J70" i="7"/>
  <c r="K69" i="7"/>
  <c r="J69" i="7"/>
  <c r="K68" i="7"/>
  <c r="J68" i="7"/>
  <c r="AK99" i="8"/>
  <c r="AK113" i="8" s="1"/>
  <c r="AJ99" i="8"/>
  <c r="AJ113" i="8" s="1"/>
  <c r="AF99" i="8"/>
  <c r="AF113" i="8" s="1"/>
  <c r="AE99" i="8"/>
  <c r="AE113" i="8" s="1"/>
  <c r="AB99" i="8"/>
  <c r="AB113" i="8" s="1"/>
  <c r="AA99" i="8"/>
  <c r="AA113" i="8" s="1"/>
  <c r="X99" i="8"/>
  <c r="X113" i="8" s="1"/>
  <c r="W99" i="8"/>
  <c r="W113" i="8" s="1"/>
  <c r="Q99" i="8"/>
  <c r="Q113" i="8" s="1"/>
  <c r="P99" i="8"/>
  <c r="P113" i="8" s="1"/>
  <c r="M99" i="8"/>
  <c r="M113" i="8" s="1"/>
  <c r="L99" i="8"/>
  <c r="L113" i="8" s="1"/>
  <c r="E99" i="8"/>
  <c r="E113" i="8" s="1"/>
  <c r="D99" i="8"/>
  <c r="D113" i="8" s="1"/>
  <c r="K98" i="8"/>
  <c r="J98" i="8"/>
  <c r="K97" i="8"/>
  <c r="J97" i="8"/>
  <c r="K96" i="8"/>
  <c r="J96" i="8"/>
  <c r="K95" i="8"/>
  <c r="J95" i="8"/>
  <c r="K94" i="8"/>
  <c r="J94" i="8"/>
  <c r="K93" i="8"/>
  <c r="J93" i="8"/>
  <c r="K92" i="8"/>
  <c r="J92" i="8"/>
  <c r="K91" i="8"/>
  <c r="J91" i="8"/>
  <c r="K90" i="8"/>
  <c r="J90" i="8"/>
  <c r="K89" i="8"/>
  <c r="J89" i="8"/>
  <c r="K88" i="8"/>
  <c r="J88" i="8"/>
  <c r="K87" i="8"/>
  <c r="J87" i="8"/>
  <c r="K86" i="8"/>
  <c r="J86" i="8"/>
  <c r="K85" i="8"/>
  <c r="J85" i="8"/>
  <c r="K84" i="8"/>
  <c r="J84" i="8"/>
  <c r="K83" i="8"/>
  <c r="J83" i="8"/>
  <c r="K82" i="8"/>
  <c r="J82" i="8"/>
  <c r="K81" i="8"/>
  <c r="J81" i="8"/>
  <c r="K80" i="8"/>
  <c r="J80" i="8"/>
  <c r="K79" i="8"/>
  <c r="J79" i="8"/>
  <c r="K78" i="8"/>
  <c r="J78" i="8"/>
  <c r="K77" i="8"/>
  <c r="J77" i="8"/>
  <c r="K76" i="8"/>
  <c r="J76" i="8"/>
  <c r="K75" i="8"/>
  <c r="J75" i="8"/>
  <c r="K74" i="8"/>
  <c r="J74" i="8"/>
  <c r="K73" i="8"/>
  <c r="J73" i="8"/>
  <c r="K72" i="8"/>
  <c r="J72" i="8"/>
  <c r="K71" i="8"/>
  <c r="J71" i="8"/>
  <c r="K70" i="8"/>
  <c r="J70" i="8"/>
  <c r="K69" i="8"/>
  <c r="J69" i="8"/>
  <c r="K68" i="8"/>
  <c r="J68" i="8"/>
  <c r="AK99" i="9"/>
  <c r="AK113" i="9" s="1"/>
  <c r="AJ99" i="9"/>
  <c r="AJ113" i="9" s="1"/>
  <c r="AF99" i="9"/>
  <c r="AF113" i="9" s="1"/>
  <c r="AE99" i="9"/>
  <c r="AE113" i="9" s="1"/>
  <c r="AB99" i="9"/>
  <c r="AB113" i="9" s="1"/>
  <c r="AA99" i="9"/>
  <c r="AA113" i="9" s="1"/>
  <c r="Z99" i="9"/>
  <c r="Z113" i="9" s="1"/>
  <c r="X99" i="9"/>
  <c r="X113" i="9" s="1"/>
  <c r="W99" i="9"/>
  <c r="W113" i="9" s="1"/>
  <c r="V99" i="9"/>
  <c r="V113" i="9" s="1"/>
  <c r="Q99" i="9"/>
  <c r="Q113" i="9" s="1"/>
  <c r="P99" i="9"/>
  <c r="P113" i="9" s="1"/>
  <c r="M99" i="9"/>
  <c r="M113" i="9" s="1"/>
  <c r="E99" i="9"/>
  <c r="E113" i="9" s="1"/>
  <c r="D99" i="9"/>
  <c r="D113" i="9" s="1"/>
  <c r="C99" i="9"/>
  <c r="C113" i="9" s="1"/>
  <c r="K98" i="9"/>
  <c r="J98" i="9"/>
  <c r="K97" i="9"/>
  <c r="J97" i="9"/>
  <c r="K96" i="9"/>
  <c r="J96" i="9"/>
  <c r="K95" i="9"/>
  <c r="J95" i="9"/>
  <c r="K94" i="9"/>
  <c r="J94" i="9"/>
  <c r="K93" i="9"/>
  <c r="J93" i="9"/>
  <c r="K92" i="9"/>
  <c r="J92" i="9"/>
  <c r="K91" i="9"/>
  <c r="J91" i="9"/>
  <c r="K90" i="9"/>
  <c r="J90" i="9"/>
  <c r="K89" i="9"/>
  <c r="J89" i="9"/>
  <c r="K88" i="9"/>
  <c r="J88" i="9"/>
  <c r="K87" i="9"/>
  <c r="J87" i="9"/>
  <c r="K86" i="9"/>
  <c r="J86" i="9"/>
  <c r="K85" i="9"/>
  <c r="J85" i="9"/>
  <c r="K84" i="9"/>
  <c r="J84" i="9"/>
  <c r="K83" i="9"/>
  <c r="J83" i="9"/>
  <c r="K82" i="9"/>
  <c r="J82" i="9"/>
  <c r="K81" i="9"/>
  <c r="J81" i="9"/>
  <c r="K80" i="9"/>
  <c r="J80" i="9"/>
  <c r="K79" i="9"/>
  <c r="J79" i="9"/>
  <c r="K78" i="9"/>
  <c r="J78" i="9"/>
  <c r="K77" i="9"/>
  <c r="J77" i="9"/>
  <c r="K76" i="9"/>
  <c r="J76" i="9"/>
  <c r="K75" i="9"/>
  <c r="J75" i="9"/>
  <c r="K74" i="9"/>
  <c r="J74" i="9"/>
  <c r="K73" i="9"/>
  <c r="J73" i="9"/>
  <c r="K72" i="9"/>
  <c r="J72" i="9"/>
  <c r="K71" i="9"/>
  <c r="J71" i="9"/>
  <c r="K70" i="9"/>
  <c r="J70" i="9"/>
  <c r="K69" i="9"/>
  <c r="J69" i="9"/>
  <c r="K68" i="9"/>
  <c r="J68" i="9"/>
  <c r="AK99" i="10"/>
  <c r="AK113" i="10" s="1"/>
  <c r="AJ99" i="10"/>
  <c r="AJ113" i="10" s="1"/>
  <c r="AF99" i="10"/>
  <c r="AF113" i="10" s="1"/>
  <c r="AE99" i="10"/>
  <c r="AE113" i="10" s="1"/>
  <c r="AB99" i="10"/>
  <c r="AB113" i="10" s="1"/>
  <c r="AA99" i="10"/>
  <c r="AA113" i="10" s="1"/>
  <c r="Z99" i="10"/>
  <c r="Z113" i="10" s="1"/>
  <c r="X99" i="10"/>
  <c r="X113" i="10" s="1"/>
  <c r="W99" i="10"/>
  <c r="W113" i="10" s="1"/>
  <c r="V99" i="10"/>
  <c r="V113" i="10" s="1"/>
  <c r="Q99" i="10"/>
  <c r="Q113" i="10" s="1"/>
  <c r="P99" i="10"/>
  <c r="P113" i="10" s="1"/>
  <c r="M99" i="10"/>
  <c r="M113" i="10" s="1"/>
  <c r="L99" i="10"/>
  <c r="L113" i="10" s="1"/>
  <c r="E99" i="10"/>
  <c r="E113" i="10" s="1"/>
  <c r="D99" i="10"/>
  <c r="D113" i="10" s="1"/>
  <c r="K98" i="10"/>
  <c r="J98" i="10"/>
  <c r="K97" i="10"/>
  <c r="J97" i="10"/>
  <c r="K96" i="10"/>
  <c r="J96" i="10"/>
  <c r="K95" i="10"/>
  <c r="J95" i="10"/>
  <c r="K94" i="10"/>
  <c r="J94" i="10"/>
  <c r="K93" i="10"/>
  <c r="J93" i="10"/>
  <c r="K92" i="10"/>
  <c r="J92" i="10"/>
  <c r="K91" i="10"/>
  <c r="J91" i="10"/>
  <c r="K90" i="10"/>
  <c r="J90" i="10"/>
  <c r="K89" i="10"/>
  <c r="J89" i="10"/>
  <c r="K88" i="10"/>
  <c r="J88" i="10"/>
  <c r="K87" i="10"/>
  <c r="J87" i="10"/>
  <c r="K86" i="10"/>
  <c r="J86" i="10"/>
  <c r="K85" i="10"/>
  <c r="J85" i="10"/>
  <c r="K84" i="10"/>
  <c r="J84" i="10"/>
  <c r="K83" i="10"/>
  <c r="J83" i="10"/>
  <c r="K82" i="10"/>
  <c r="J82" i="10"/>
  <c r="K81" i="10"/>
  <c r="J81" i="10"/>
  <c r="K80" i="10"/>
  <c r="J80" i="10"/>
  <c r="K79" i="10"/>
  <c r="J79" i="10"/>
  <c r="K78" i="10"/>
  <c r="J78" i="10"/>
  <c r="K77" i="10"/>
  <c r="J77" i="10"/>
  <c r="K76" i="10"/>
  <c r="J76" i="10"/>
  <c r="K75" i="10"/>
  <c r="J75" i="10"/>
  <c r="K74" i="10"/>
  <c r="J74" i="10"/>
  <c r="K73" i="10"/>
  <c r="J73" i="10"/>
  <c r="K72" i="10"/>
  <c r="J72" i="10"/>
  <c r="K71" i="10"/>
  <c r="J71" i="10"/>
  <c r="K70" i="10"/>
  <c r="J70" i="10"/>
  <c r="K69" i="10"/>
  <c r="J69" i="10"/>
  <c r="K68" i="10"/>
  <c r="J68" i="10"/>
  <c r="AK99" i="11"/>
  <c r="AK113" i="11" s="1"/>
  <c r="AJ99" i="11"/>
  <c r="AJ113" i="11" s="1"/>
  <c r="AH99" i="11"/>
  <c r="AH113" i="11" s="1"/>
  <c r="AG99" i="11"/>
  <c r="AG113" i="11" s="1"/>
  <c r="AF99" i="11"/>
  <c r="AF113" i="11" s="1"/>
  <c r="AE99" i="11"/>
  <c r="AE113" i="11" s="1"/>
  <c r="AD99" i="11"/>
  <c r="AD113" i="11" s="1"/>
  <c r="AC99" i="11"/>
  <c r="AC113" i="11" s="1"/>
  <c r="AB99" i="11"/>
  <c r="AB113" i="11" s="1"/>
  <c r="AA99" i="11"/>
  <c r="AA113" i="11" s="1"/>
  <c r="Z99" i="11"/>
  <c r="Z113" i="11" s="1"/>
  <c r="Y99" i="11"/>
  <c r="Y113" i="11" s="1"/>
  <c r="X99" i="11"/>
  <c r="X113" i="11" s="1"/>
  <c r="W99" i="11"/>
  <c r="W113" i="11" s="1"/>
  <c r="V99" i="11"/>
  <c r="V113" i="11" s="1"/>
  <c r="U99" i="11"/>
  <c r="U113" i="11" s="1"/>
  <c r="Q99" i="11"/>
  <c r="Q113" i="11" s="1"/>
  <c r="M99" i="11"/>
  <c r="M113" i="11" s="1"/>
  <c r="L99" i="11"/>
  <c r="L113" i="11" s="1"/>
  <c r="E99" i="11"/>
  <c r="E113" i="11" s="1"/>
  <c r="D99" i="11"/>
  <c r="D113" i="11" s="1"/>
  <c r="K98" i="11"/>
  <c r="J98" i="11"/>
  <c r="K97" i="11"/>
  <c r="J97" i="11"/>
  <c r="K96" i="11"/>
  <c r="J96" i="11"/>
  <c r="K95" i="11"/>
  <c r="J95" i="11"/>
  <c r="K94" i="11"/>
  <c r="J94" i="11"/>
  <c r="K93" i="11"/>
  <c r="J93" i="11"/>
  <c r="K92" i="11"/>
  <c r="J92" i="11"/>
  <c r="K91" i="11"/>
  <c r="J91" i="11"/>
  <c r="K90" i="11"/>
  <c r="J90" i="11"/>
  <c r="K89" i="11"/>
  <c r="J89" i="11"/>
  <c r="K88" i="11"/>
  <c r="J88" i="11"/>
  <c r="K87" i="11"/>
  <c r="J87" i="11"/>
  <c r="K86" i="11"/>
  <c r="J86" i="11"/>
  <c r="K85" i="11"/>
  <c r="J85" i="11"/>
  <c r="K84" i="11"/>
  <c r="J84" i="11"/>
  <c r="K83" i="11"/>
  <c r="J83" i="11"/>
  <c r="K82" i="11"/>
  <c r="J82" i="11"/>
  <c r="K81" i="11"/>
  <c r="J81" i="11"/>
  <c r="K80" i="11"/>
  <c r="J80" i="11"/>
  <c r="K79" i="11"/>
  <c r="J79" i="11"/>
  <c r="K78" i="11"/>
  <c r="J78" i="11"/>
  <c r="K77" i="11"/>
  <c r="J77" i="11"/>
  <c r="K76" i="11"/>
  <c r="J76" i="11"/>
  <c r="K75" i="11"/>
  <c r="J75" i="11"/>
  <c r="K74" i="11"/>
  <c r="J74" i="11"/>
  <c r="K73" i="11"/>
  <c r="J73" i="11"/>
  <c r="K72" i="11"/>
  <c r="J72" i="11"/>
  <c r="K71" i="11"/>
  <c r="J71" i="11"/>
  <c r="K70" i="11"/>
  <c r="J70" i="11"/>
  <c r="K69" i="11"/>
  <c r="J69" i="11"/>
  <c r="K68" i="11"/>
  <c r="J68" i="11"/>
  <c r="AJ99" i="12"/>
  <c r="AJ113" i="12" s="1"/>
  <c r="AE99" i="12"/>
  <c r="AE113" i="12" s="1"/>
  <c r="AA99" i="12"/>
  <c r="AA113" i="12" s="1"/>
  <c r="Z99" i="12"/>
  <c r="Z113" i="12" s="1"/>
  <c r="W99" i="12"/>
  <c r="W113" i="12" s="1"/>
  <c r="V99" i="12"/>
  <c r="V113" i="12" s="1"/>
  <c r="Q99" i="12"/>
  <c r="Q113" i="12" s="1"/>
  <c r="P99" i="12"/>
  <c r="P113" i="12" s="1"/>
  <c r="M99" i="12"/>
  <c r="M113" i="12" s="1"/>
  <c r="L99" i="12"/>
  <c r="L113" i="12" s="1"/>
  <c r="E99" i="12"/>
  <c r="E113" i="12" s="1"/>
  <c r="D99" i="12"/>
  <c r="D113" i="12" s="1"/>
  <c r="K98" i="12"/>
  <c r="J98" i="12"/>
  <c r="K97" i="12"/>
  <c r="J97" i="12"/>
  <c r="K96" i="12"/>
  <c r="J96" i="12"/>
  <c r="K95" i="12"/>
  <c r="J95" i="12"/>
  <c r="K94" i="12"/>
  <c r="J94" i="12"/>
  <c r="K93" i="12"/>
  <c r="J93" i="12"/>
  <c r="K92" i="12"/>
  <c r="J92" i="12"/>
  <c r="K91" i="12"/>
  <c r="J91" i="12"/>
  <c r="K90" i="12"/>
  <c r="J90" i="12"/>
  <c r="K89" i="12"/>
  <c r="J89" i="12"/>
  <c r="K88" i="12"/>
  <c r="J88" i="12"/>
  <c r="K87" i="12"/>
  <c r="J87" i="12"/>
  <c r="K86" i="12"/>
  <c r="J86" i="12"/>
  <c r="K85" i="12"/>
  <c r="J85" i="12"/>
  <c r="K84" i="12"/>
  <c r="J84" i="12"/>
  <c r="K83" i="12"/>
  <c r="J83" i="12"/>
  <c r="K82" i="12"/>
  <c r="J82" i="12"/>
  <c r="K81" i="12"/>
  <c r="J81" i="12"/>
  <c r="K80" i="12"/>
  <c r="J80" i="12"/>
  <c r="K79" i="12"/>
  <c r="J79" i="12"/>
  <c r="K78" i="12"/>
  <c r="J78" i="12"/>
  <c r="K77" i="12"/>
  <c r="J77" i="12"/>
  <c r="K76" i="12"/>
  <c r="J76" i="12"/>
  <c r="K75" i="12"/>
  <c r="J75" i="12"/>
  <c r="K74" i="12"/>
  <c r="J74" i="12"/>
  <c r="K73" i="12"/>
  <c r="J73" i="12"/>
  <c r="K72" i="12"/>
  <c r="J72" i="12"/>
  <c r="K71" i="12"/>
  <c r="J71" i="12"/>
  <c r="K70" i="12"/>
  <c r="J70" i="12"/>
  <c r="K69" i="12"/>
  <c r="J69" i="12"/>
  <c r="K68" i="12"/>
  <c r="J68" i="12"/>
  <c r="AJ99" i="1"/>
  <c r="AJ113" i="1" s="1"/>
  <c r="AH99" i="1"/>
  <c r="AH113" i="1" s="1"/>
  <c r="AE99" i="1"/>
  <c r="AE113" i="1" s="1"/>
  <c r="AA99" i="1"/>
  <c r="AA113" i="1" s="1"/>
  <c r="Z99" i="1"/>
  <c r="Z113" i="1" s="1"/>
  <c r="W99" i="1"/>
  <c r="W113" i="1" s="1"/>
  <c r="Q99" i="1"/>
  <c r="Q113" i="1" s="1"/>
  <c r="P99" i="1"/>
  <c r="P113" i="1" s="1"/>
  <c r="M99" i="1"/>
  <c r="M113" i="1" s="1"/>
  <c r="E99" i="1"/>
  <c r="E113" i="1" s="1"/>
  <c r="D99" i="1"/>
  <c r="D113" i="1" s="1"/>
  <c r="C99" i="1"/>
  <c r="C113" i="1" s="1"/>
  <c r="K98" i="1"/>
  <c r="J98" i="1"/>
  <c r="K97" i="1"/>
  <c r="J97" i="1"/>
  <c r="K96" i="1"/>
  <c r="J96" i="1"/>
  <c r="K95" i="1"/>
  <c r="J95" i="1"/>
  <c r="K94" i="1"/>
  <c r="J94" i="1"/>
  <c r="K93" i="1"/>
  <c r="J93" i="1"/>
  <c r="K92" i="1"/>
  <c r="J92" i="1"/>
  <c r="K91" i="1"/>
  <c r="J91" i="1"/>
  <c r="K90" i="1"/>
  <c r="J90" i="1"/>
  <c r="K89" i="1"/>
  <c r="J89" i="1"/>
  <c r="K88" i="1"/>
  <c r="J88" i="1"/>
  <c r="K87" i="1"/>
  <c r="J87" i="1"/>
  <c r="K86" i="1"/>
  <c r="J86" i="1"/>
  <c r="K85" i="1"/>
  <c r="J85" i="1"/>
  <c r="K84" i="1"/>
  <c r="J84" i="1"/>
  <c r="K83" i="1"/>
  <c r="J83" i="1"/>
  <c r="K82" i="1"/>
  <c r="J82" i="1"/>
  <c r="K81" i="1"/>
  <c r="J81" i="1"/>
  <c r="K80" i="1"/>
  <c r="J80" i="1"/>
  <c r="K79" i="1"/>
  <c r="J79" i="1"/>
  <c r="K78" i="1"/>
  <c r="J78" i="1"/>
  <c r="K77" i="1"/>
  <c r="J77" i="1"/>
  <c r="K76" i="1"/>
  <c r="J76" i="1"/>
  <c r="K75" i="1"/>
  <c r="J75" i="1"/>
  <c r="K74" i="1"/>
  <c r="J74" i="1"/>
  <c r="K73" i="1"/>
  <c r="J73" i="1"/>
  <c r="K72" i="1"/>
  <c r="J72" i="1"/>
  <c r="K71" i="1"/>
  <c r="J71" i="1"/>
  <c r="K70" i="1"/>
  <c r="J70" i="1"/>
  <c r="K69" i="1"/>
  <c r="J69" i="1"/>
  <c r="K68" i="1"/>
  <c r="J68" i="1"/>
  <c r="K53" i="4" l="1"/>
  <c r="K67" i="4" s="1"/>
  <c r="K99" i="4" s="1"/>
  <c r="K113" i="4" s="1"/>
  <c r="H148" i="12"/>
  <c r="H102" i="12"/>
  <c r="H148" i="11"/>
  <c r="H102" i="11"/>
  <c r="H148" i="10"/>
  <c r="H102" i="10"/>
  <c r="H148" i="9"/>
  <c r="H102" i="9"/>
  <c r="H148" i="8"/>
  <c r="H102" i="8"/>
  <c r="H148" i="7"/>
  <c r="H102" i="7"/>
  <c r="H148" i="6"/>
  <c r="H102" i="6"/>
  <c r="H102" i="5"/>
  <c r="H148" i="5"/>
  <c r="H102" i="4"/>
  <c r="H148" i="4"/>
  <c r="H148" i="3"/>
  <c r="H102" i="3"/>
  <c r="H148" i="2"/>
  <c r="H102" i="2"/>
  <c r="AK103" i="12"/>
  <c r="AK11" i="12"/>
  <c r="AK57" i="12"/>
  <c r="AK149" i="12"/>
  <c r="E149" i="12"/>
  <c r="E103" i="12"/>
  <c r="E57" i="12"/>
  <c r="AK11" i="11"/>
  <c r="AK103" i="11"/>
  <c r="E149" i="11"/>
  <c r="E103" i="11"/>
  <c r="AK57" i="11"/>
  <c r="AK149" i="11"/>
  <c r="E57" i="11"/>
  <c r="AK103" i="10"/>
  <c r="AK149" i="10"/>
  <c r="E57" i="10"/>
  <c r="AK11" i="10"/>
  <c r="AK57" i="10"/>
  <c r="E149" i="10"/>
  <c r="E103" i="10"/>
  <c r="AK103" i="9"/>
  <c r="E149" i="9"/>
  <c r="E103" i="9"/>
  <c r="E57" i="9"/>
  <c r="AK57" i="9"/>
  <c r="AK11" i="9"/>
  <c r="AK149" i="9"/>
  <c r="AK103" i="8"/>
  <c r="AK57" i="8"/>
  <c r="AK11" i="8"/>
  <c r="AK149" i="8"/>
  <c r="E149" i="8"/>
  <c r="E103" i="8"/>
  <c r="E57" i="8"/>
  <c r="AK11" i="7"/>
  <c r="AK103" i="7"/>
  <c r="E149" i="7"/>
  <c r="E103" i="7"/>
  <c r="AK57" i="7"/>
  <c r="AK149" i="7"/>
  <c r="E57" i="7"/>
  <c r="AK103" i="6"/>
  <c r="AK149" i="6"/>
  <c r="E57" i="6"/>
  <c r="AK11" i="6"/>
  <c r="AK57" i="6"/>
  <c r="E149" i="6"/>
  <c r="E103" i="6"/>
  <c r="AK103" i="5"/>
  <c r="E149" i="5"/>
  <c r="E103" i="5"/>
  <c r="AK149" i="5"/>
  <c r="AK57" i="5"/>
  <c r="E57" i="5"/>
  <c r="AK11" i="5"/>
  <c r="AK103" i="4"/>
  <c r="AK11" i="4"/>
  <c r="AK57" i="4"/>
  <c r="AK149" i="4"/>
  <c r="E149" i="4"/>
  <c r="E103" i="4"/>
  <c r="E57" i="4"/>
  <c r="AK11" i="3"/>
  <c r="E149" i="3"/>
  <c r="E103" i="3"/>
  <c r="AK103" i="3"/>
  <c r="AK149" i="3"/>
  <c r="E57" i="3"/>
  <c r="AK57" i="3"/>
  <c r="AK149" i="2"/>
  <c r="E57" i="2"/>
  <c r="AK11" i="2"/>
  <c r="AK103" i="2"/>
  <c r="AK57" i="2"/>
  <c r="E149" i="2"/>
  <c r="E103" i="2"/>
  <c r="K53" i="12"/>
  <c r="K67" i="12" s="1"/>
  <c r="K99" i="12" s="1"/>
  <c r="K113" i="12" s="1"/>
  <c r="K53" i="9"/>
  <c r="K67" i="9" s="1"/>
  <c r="K99" i="9" s="1"/>
  <c r="K113" i="9" s="1"/>
  <c r="K53" i="5"/>
  <c r="K67" i="5" s="1"/>
  <c r="K99" i="5" s="1"/>
  <c r="K113" i="5" s="1"/>
  <c r="K53" i="11"/>
  <c r="K67" i="11" s="1"/>
  <c r="K99" i="11" s="1"/>
  <c r="K113" i="11" s="1"/>
  <c r="K53" i="2"/>
  <c r="K67" i="2" s="1"/>
  <c r="K99" i="2" s="1"/>
  <c r="K113" i="2" s="1"/>
  <c r="K53" i="6"/>
  <c r="K67" i="6" s="1"/>
  <c r="K99" i="6" s="1"/>
  <c r="K113" i="6" s="1"/>
  <c r="K53" i="7"/>
  <c r="K67" i="7" s="1"/>
  <c r="K99" i="7" s="1"/>
  <c r="K113" i="7" s="1"/>
  <c r="K53" i="3"/>
  <c r="K67" i="3" s="1"/>
  <c r="K99" i="3" s="1"/>
  <c r="K113" i="3" s="1"/>
  <c r="K53" i="8"/>
  <c r="K67" i="8" s="1"/>
  <c r="K99" i="8" s="1"/>
  <c r="K113" i="8" s="1"/>
  <c r="J53" i="1"/>
  <c r="J67" i="1" s="1"/>
  <c r="J99" i="1" s="1"/>
  <c r="J113" i="1" s="1"/>
  <c r="K53" i="10"/>
  <c r="K67" i="10" s="1"/>
  <c r="K99" i="10" s="1"/>
  <c r="K113" i="10" s="1"/>
  <c r="K53" i="1"/>
  <c r="K67" i="1" s="1"/>
  <c r="K99" i="1" s="1"/>
  <c r="K113" i="1" s="1"/>
  <c r="AK145" i="2"/>
  <c r="AK159" i="2" s="1"/>
  <c r="AJ145" i="2"/>
  <c r="AJ159" i="2" s="1"/>
  <c r="AH145" i="2"/>
  <c r="AH159" i="2" s="1"/>
  <c r="AG145" i="2"/>
  <c r="AG159" i="2" s="1"/>
  <c r="AF145" i="2"/>
  <c r="AF159" i="2" s="1"/>
  <c r="AE145" i="2"/>
  <c r="AE159" i="2" s="1"/>
  <c r="AD145" i="2"/>
  <c r="AD159" i="2" s="1"/>
  <c r="AC145" i="2"/>
  <c r="AC159" i="2" s="1"/>
  <c r="AB145" i="2"/>
  <c r="AB159" i="2" s="1"/>
  <c r="AA145" i="2"/>
  <c r="AA159" i="2" s="1"/>
  <c r="Z145" i="2"/>
  <c r="Z159" i="2" s="1"/>
  <c r="Y145" i="2"/>
  <c r="Y159" i="2" s="1"/>
  <c r="X145" i="2"/>
  <c r="X159" i="2" s="1"/>
  <c r="W145" i="2"/>
  <c r="W159" i="2" s="1"/>
  <c r="V145" i="2"/>
  <c r="V159" i="2" s="1"/>
  <c r="U145" i="2"/>
  <c r="U159" i="2" s="1"/>
  <c r="R145" i="2"/>
  <c r="R159" i="2" s="1"/>
  <c r="Q145" i="2"/>
  <c r="Q159" i="2" s="1"/>
  <c r="P145" i="2"/>
  <c r="P159" i="2" s="1"/>
  <c r="O145" i="2"/>
  <c r="O159" i="2" s="1"/>
  <c r="N145" i="2"/>
  <c r="N159" i="2" s="1"/>
  <c r="M145" i="2"/>
  <c r="M159" i="2" s="1"/>
  <c r="L145" i="2"/>
  <c r="L159" i="2" s="1"/>
  <c r="F145" i="2"/>
  <c r="F159" i="2" s="1"/>
  <c r="E145" i="2"/>
  <c r="E159" i="2" s="1"/>
  <c r="D145" i="2"/>
  <c r="D159" i="2" s="1"/>
  <c r="C145" i="2"/>
  <c r="C159" i="2" s="1"/>
  <c r="B145" i="2"/>
  <c r="B159" i="2" s="1"/>
  <c r="K144" i="2"/>
  <c r="J144" i="2"/>
  <c r="K143" i="2"/>
  <c r="J143" i="2"/>
  <c r="K142" i="2"/>
  <c r="J142" i="2"/>
  <c r="K141" i="2"/>
  <c r="J141" i="2"/>
  <c r="K140" i="2"/>
  <c r="J140" i="2"/>
  <c r="K139" i="2"/>
  <c r="J139" i="2"/>
  <c r="K138" i="2"/>
  <c r="J138" i="2"/>
  <c r="K137" i="2"/>
  <c r="J137" i="2"/>
  <c r="K136" i="2"/>
  <c r="J136" i="2"/>
  <c r="K135" i="2"/>
  <c r="J135" i="2"/>
  <c r="K134" i="2"/>
  <c r="J134" i="2"/>
  <c r="K133" i="2"/>
  <c r="J133" i="2"/>
  <c r="K132" i="2"/>
  <c r="J132" i="2"/>
  <c r="K131" i="2"/>
  <c r="J131" i="2"/>
  <c r="K130" i="2"/>
  <c r="J130" i="2"/>
  <c r="K129" i="2"/>
  <c r="J129" i="2"/>
  <c r="K128" i="2"/>
  <c r="J128" i="2"/>
  <c r="K127" i="2"/>
  <c r="J127" i="2"/>
  <c r="K126" i="2"/>
  <c r="J126" i="2"/>
  <c r="K125" i="2"/>
  <c r="J125" i="2"/>
  <c r="K124" i="2"/>
  <c r="J124" i="2"/>
  <c r="K123" i="2"/>
  <c r="J123" i="2"/>
  <c r="K122" i="2"/>
  <c r="J122" i="2"/>
  <c r="K121" i="2"/>
  <c r="J121" i="2"/>
  <c r="K120" i="2"/>
  <c r="J120" i="2"/>
  <c r="K119" i="2"/>
  <c r="J119" i="2"/>
  <c r="K118" i="2"/>
  <c r="J118" i="2"/>
  <c r="K117" i="2"/>
  <c r="J117" i="2"/>
  <c r="K116" i="2"/>
  <c r="J116" i="2"/>
  <c r="K115" i="2"/>
  <c r="J115" i="2"/>
  <c r="K114" i="2"/>
  <c r="J114" i="2"/>
  <c r="AK145" i="3"/>
  <c r="AK159" i="3" s="1"/>
  <c r="AJ145" i="3"/>
  <c r="AJ159" i="3" s="1"/>
  <c r="AH145" i="3"/>
  <c r="AH159" i="3" s="1"/>
  <c r="AG145" i="3"/>
  <c r="AG159" i="3" s="1"/>
  <c r="AF145" i="3"/>
  <c r="AF159" i="3" s="1"/>
  <c r="AE145" i="3"/>
  <c r="AE159" i="3" s="1"/>
  <c r="AD145" i="3"/>
  <c r="AD159" i="3" s="1"/>
  <c r="AC145" i="3"/>
  <c r="AC159" i="3" s="1"/>
  <c r="AB145" i="3"/>
  <c r="AB159" i="3" s="1"/>
  <c r="AA145" i="3"/>
  <c r="AA159" i="3" s="1"/>
  <c r="Z145" i="3"/>
  <c r="Z159" i="3" s="1"/>
  <c r="Y145" i="3"/>
  <c r="Y159" i="3" s="1"/>
  <c r="X145" i="3"/>
  <c r="X159" i="3" s="1"/>
  <c r="W145" i="3"/>
  <c r="W159" i="3" s="1"/>
  <c r="V145" i="3"/>
  <c r="V159" i="3" s="1"/>
  <c r="U145" i="3"/>
  <c r="U159" i="3" s="1"/>
  <c r="R145" i="3"/>
  <c r="R159" i="3" s="1"/>
  <c r="Q145" i="3"/>
  <c r="Q159" i="3" s="1"/>
  <c r="P145" i="3"/>
  <c r="P159" i="3" s="1"/>
  <c r="O145" i="3"/>
  <c r="O159" i="3" s="1"/>
  <c r="N145" i="3"/>
  <c r="N159" i="3" s="1"/>
  <c r="M145" i="3"/>
  <c r="M159" i="3" s="1"/>
  <c r="L145" i="3"/>
  <c r="L159" i="3" s="1"/>
  <c r="F145" i="3"/>
  <c r="F159" i="3" s="1"/>
  <c r="E145" i="3"/>
  <c r="E159" i="3" s="1"/>
  <c r="D145" i="3"/>
  <c r="D159" i="3" s="1"/>
  <c r="C145" i="3"/>
  <c r="C159" i="3" s="1"/>
  <c r="B145" i="3"/>
  <c r="B159" i="3" s="1"/>
  <c r="K144" i="3"/>
  <c r="J144" i="3"/>
  <c r="K143" i="3"/>
  <c r="J143" i="3"/>
  <c r="K142" i="3"/>
  <c r="J142" i="3"/>
  <c r="K141" i="3"/>
  <c r="J141" i="3"/>
  <c r="K140" i="3"/>
  <c r="J140" i="3"/>
  <c r="K139" i="3"/>
  <c r="J139" i="3"/>
  <c r="K138" i="3"/>
  <c r="J138" i="3"/>
  <c r="K137" i="3"/>
  <c r="J137" i="3"/>
  <c r="K136" i="3"/>
  <c r="J136" i="3"/>
  <c r="K135" i="3"/>
  <c r="J135" i="3"/>
  <c r="K134" i="3"/>
  <c r="J134" i="3"/>
  <c r="K133" i="3"/>
  <c r="J133" i="3"/>
  <c r="K132" i="3"/>
  <c r="J132" i="3"/>
  <c r="K131" i="3"/>
  <c r="J131" i="3"/>
  <c r="K130" i="3"/>
  <c r="J130" i="3"/>
  <c r="K129" i="3"/>
  <c r="J129" i="3"/>
  <c r="K128" i="3"/>
  <c r="J128" i="3"/>
  <c r="K127" i="3"/>
  <c r="J127" i="3"/>
  <c r="K126" i="3"/>
  <c r="J126" i="3"/>
  <c r="K125" i="3"/>
  <c r="J125" i="3"/>
  <c r="K124" i="3"/>
  <c r="J124" i="3"/>
  <c r="K123" i="3"/>
  <c r="J123" i="3"/>
  <c r="K122" i="3"/>
  <c r="J122" i="3"/>
  <c r="K121" i="3"/>
  <c r="J121" i="3"/>
  <c r="K120" i="3"/>
  <c r="J120" i="3"/>
  <c r="K119" i="3"/>
  <c r="J119" i="3"/>
  <c r="K118" i="3"/>
  <c r="J118" i="3"/>
  <c r="K117" i="3"/>
  <c r="J117" i="3"/>
  <c r="K116" i="3"/>
  <c r="J116" i="3"/>
  <c r="K115" i="3"/>
  <c r="J115" i="3"/>
  <c r="K114" i="3"/>
  <c r="J114" i="3"/>
  <c r="AK145" i="4"/>
  <c r="AK159" i="4" s="1"/>
  <c r="AJ145" i="4"/>
  <c r="AJ159" i="4" s="1"/>
  <c r="AH145" i="4"/>
  <c r="AH159" i="4" s="1"/>
  <c r="AG145" i="4"/>
  <c r="AG159" i="4" s="1"/>
  <c r="AF145" i="4"/>
  <c r="AF159" i="4" s="1"/>
  <c r="AE145" i="4"/>
  <c r="AE159" i="4" s="1"/>
  <c r="AD145" i="4"/>
  <c r="AD159" i="4" s="1"/>
  <c r="AC145" i="4"/>
  <c r="AC159" i="4" s="1"/>
  <c r="AB145" i="4"/>
  <c r="AB159" i="4" s="1"/>
  <c r="AA145" i="4"/>
  <c r="AA159" i="4" s="1"/>
  <c r="Z145" i="4"/>
  <c r="Z159" i="4" s="1"/>
  <c r="Y145" i="4"/>
  <c r="Y159" i="4" s="1"/>
  <c r="X145" i="4"/>
  <c r="X159" i="4" s="1"/>
  <c r="W145" i="4"/>
  <c r="W159" i="4" s="1"/>
  <c r="V145" i="4"/>
  <c r="V159" i="4" s="1"/>
  <c r="U145" i="4"/>
  <c r="U159" i="4" s="1"/>
  <c r="R145" i="4"/>
  <c r="R159" i="4" s="1"/>
  <c r="Q145" i="4"/>
  <c r="Q159" i="4" s="1"/>
  <c r="P145" i="4"/>
  <c r="P159" i="4" s="1"/>
  <c r="O145" i="4"/>
  <c r="O159" i="4" s="1"/>
  <c r="N145" i="4"/>
  <c r="N159" i="4" s="1"/>
  <c r="M145" i="4"/>
  <c r="M159" i="4" s="1"/>
  <c r="L145" i="4"/>
  <c r="L159" i="4" s="1"/>
  <c r="F145" i="4"/>
  <c r="F159" i="4" s="1"/>
  <c r="E145" i="4"/>
  <c r="E159" i="4" s="1"/>
  <c r="D145" i="4"/>
  <c r="D159" i="4" s="1"/>
  <c r="C145" i="4"/>
  <c r="C159" i="4" s="1"/>
  <c r="B145" i="4"/>
  <c r="B159" i="4" s="1"/>
  <c r="K144" i="4"/>
  <c r="J144" i="4"/>
  <c r="K143" i="4"/>
  <c r="J143" i="4"/>
  <c r="K142" i="4"/>
  <c r="J142" i="4"/>
  <c r="K141" i="4"/>
  <c r="J141" i="4"/>
  <c r="K140" i="4"/>
  <c r="J140" i="4"/>
  <c r="K139" i="4"/>
  <c r="J139" i="4"/>
  <c r="K138" i="4"/>
  <c r="J138" i="4"/>
  <c r="K137" i="4"/>
  <c r="J137" i="4"/>
  <c r="K136" i="4"/>
  <c r="J136" i="4"/>
  <c r="K135" i="4"/>
  <c r="J135" i="4"/>
  <c r="K134" i="4"/>
  <c r="J134" i="4"/>
  <c r="K133" i="4"/>
  <c r="J133" i="4"/>
  <c r="K132" i="4"/>
  <c r="J132" i="4"/>
  <c r="K131" i="4"/>
  <c r="J131" i="4"/>
  <c r="K130" i="4"/>
  <c r="J130" i="4"/>
  <c r="K129" i="4"/>
  <c r="J129" i="4"/>
  <c r="K128" i="4"/>
  <c r="J128" i="4"/>
  <c r="K127" i="4"/>
  <c r="J127" i="4"/>
  <c r="K126" i="4"/>
  <c r="J126" i="4"/>
  <c r="K125" i="4"/>
  <c r="J125" i="4"/>
  <c r="K124" i="4"/>
  <c r="J124" i="4"/>
  <c r="K123" i="4"/>
  <c r="J123" i="4"/>
  <c r="K122" i="4"/>
  <c r="J122" i="4"/>
  <c r="K121" i="4"/>
  <c r="J121" i="4"/>
  <c r="K120" i="4"/>
  <c r="J120" i="4"/>
  <c r="K119" i="4"/>
  <c r="J119" i="4"/>
  <c r="K118" i="4"/>
  <c r="J118" i="4"/>
  <c r="K117" i="4"/>
  <c r="J117" i="4"/>
  <c r="K116" i="4"/>
  <c r="J116" i="4"/>
  <c r="K115" i="4"/>
  <c r="J115" i="4"/>
  <c r="K114" i="4"/>
  <c r="J114" i="4"/>
  <c r="AK145" i="5"/>
  <c r="AK159" i="5" s="1"/>
  <c r="AJ145" i="5"/>
  <c r="AJ159" i="5" s="1"/>
  <c r="AH145" i="5"/>
  <c r="AH159" i="5" s="1"/>
  <c r="AG145" i="5"/>
  <c r="AG159" i="5" s="1"/>
  <c r="AF145" i="5"/>
  <c r="AF159" i="5" s="1"/>
  <c r="AE145" i="5"/>
  <c r="AE159" i="5" s="1"/>
  <c r="AD145" i="5"/>
  <c r="AD159" i="5" s="1"/>
  <c r="AC145" i="5"/>
  <c r="AC159" i="5" s="1"/>
  <c r="AB145" i="5"/>
  <c r="AB159" i="5" s="1"/>
  <c r="AA145" i="5"/>
  <c r="AA159" i="5" s="1"/>
  <c r="Z145" i="5"/>
  <c r="Z159" i="5" s="1"/>
  <c r="Y145" i="5"/>
  <c r="Y159" i="5" s="1"/>
  <c r="X145" i="5"/>
  <c r="X159" i="5" s="1"/>
  <c r="W145" i="5"/>
  <c r="W159" i="5" s="1"/>
  <c r="V145" i="5"/>
  <c r="V159" i="5" s="1"/>
  <c r="U145" i="5"/>
  <c r="U159" i="5" s="1"/>
  <c r="R145" i="5"/>
  <c r="R159" i="5" s="1"/>
  <c r="Q145" i="5"/>
  <c r="Q159" i="5" s="1"/>
  <c r="P145" i="5"/>
  <c r="P159" i="5" s="1"/>
  <c r="O145" i="5"/>
  <c r="O159" i="5" s="1"/>
  <c r="N145" i="5"/>
  <c r="N159" i="5" s="1"/>
  <c r="M145" i="5"/>
  <c r="M159" i="5" s="1"/>
  <c r="L145" i="5"/>
  <c r="L159" i="5" s="1"/>
  <c r="F145" i="5"/>
  <c r="F159" i="5" s="1"/>
  <c r="E145" i="5"/>
  <c r="E159" i="5" s="1"/>
  <c r="D145" i="5"/>
  <c r="D159" i="5" s="1"/>
  <c r="C145" i="5"/>
  <c r="C159" i="5" s="1"/>
  <c r="B145" i="5"/>
  <c r="B159" i="5" s="1"/>
  <c r="K144" i="5"/>
  <c r="J144" i="5"/>
  <c r="K143" i="5"/>
  <c r="J143" i="5"/>
  <c r="K142" i="5"/>
  <c r="J142" i="5"/>
  <c r="K141" i="5"/>
  <c r="J141" i="5"/>
  <c r="K140" i="5"/>
  <c r="J140" i="5"/>
  <c r="K139" i="5"/>
  <c r="J139" i="5"/>
  <c r="K138" i="5"/>
  <c r="J138" i="5"/>
  <c r="K137" i="5"/>
  <c r="J137" i="5"/>
  <c r="K136" i="5"/>
  <c r="J136" i="5"/>
  <c r="K135" i="5"/>
  <c r="J135" i="5"/>
  <c r="K134" i="5"/>
  <c r="J134" i="5"/>
  <c r="K133" i="5"/>
  <c r="J133" i="5"/>
  <c r="K132" i="5"/>
  <c r="J132" i="5"/>
  <c r="K131" i="5"/>
  <c r="J131" i="5"/>
  <c r="K130" i="5"/>
  <c r="J130" i="5"/>
  <c r="K129" i="5"/>
  <c r="J129" i="5"/>
  <c r="K128" i="5"/>
  <c r="J128" i="5"/>
  <c r="K127" i="5"/>
  <c r="J127" i="5"/>
  <c r="K126" i="5"/>
  <c r="J126" i="5"/>
  <c r="K125" i="5"/>
  <c r="J125" i="5"/>
  <c r="K124" i="5"/>
  <c r="J124" i="5"/>
  <c r="K123" i="5"/>
  <c r="J123" i="5"/>
  <c r="K122" i="5"/>
  <c r="J122" i="5"/>
  <c r="K121" i="5"/>
  <c r="J121" i="5"/>
  <c r="K120" i="5"/>
  <c r="J120" i="5"/>
  <c r="K119" i="5"/>
  <c r="J119" i="5"/>
  <c r="K118" i="5"/>
  <c r="J118" i="5"/>
  <c r="K117" i="5"/>
  <c r="J117" i="5"/>
  <c r="K116" i="5"/>
  <c r="J116" i="5"/>
  <c r="K115" i="5"/>
  <c r="J115" i="5"/>
  <c r="K114" i="5"/>
  <c r="J114" i="5"/>
  <c r="AK145" i="6"/>
  <c r="AK159" i="6" s="1"/>
  <c r="AJ145" i="6"/>
  <c r="AJ159" i="6" s="1"/>
  <c r="AH145" i="6"/>
  <c r="AH159" i="6" s="1"/>
  <c r="AG145" i="6"/>
  <c r="AG159" i="6" s="1"/>
  <c r="AF145" i="6"/>
  <c r="AF159" i="6" s="1"/>
  <c r="AE145" i="6"/>
  <c r="AE159" i="6" s="1"/>
  <c r="AD145" i="6"/>
  <c r="AD159" i="6" s="1"/>
  <c r="AC145" i="6"/>
  <c r="AC159" i="6" s="1"/>
  <c r="AB145" i="6"/>
  <c r="AB159" i="6" s="1"/>
  <c r="AA145" i="6"/>
  <c r="AA159" i="6" s="1"/>
  <c r="Z145" i="6"/>
  <c r="Z159" i="6" s="1"/>
  <c r="Y145" i="6"/>
  <c r="Y159" i="6" s="1"/>
  <c r="X145" i="6"/>
  <c r="X159" i="6" s="1"/>
  <c r="W145" i="6"/>
  <c r="W159" i="6" s="1"/>
  <c r="V145" i="6"/>
  <c r="V159" i="6" s="1"/>
  <c r="U145" i="6"/>
  <c r="U159" i="6" s="1"/>
  <c r="R145" i="6"/>
  <c r="R159" i="6" s="1"/>
  <c r="Q145" i="6"/>
  <c r="Q159" i="6" s="1"/>
  <c r="P145" i="6"/>
  <c r="P159" i="6" s="1"/>
  <c r="O145" i="6"/>
  <c r="O159" i="6" s="1"/>
  <c r="N145" i="6"/>
  <c r="N159" i="6" s="1"/>
  <c r="M145" i="6"/>
  <c r="M159" i="6" s="1"/>
  <c r="L145" i="6"/>
  <c r="L159" i="6" s="1"/>
  <c r="F145" i="6"/>
  <c r="F159" i="6" s="1"/>
  <c r="E145" i="6"/>
  <c r="E159" i="6" s="1"/>
  <c r="D145" i="6"/>
  <c r="D159" i="6" s="1"/>
  <c r="C145" i="6"/>
  <c r="C159" i="6" s="1"/>
  <c r="B145" i="6"/>
  <c r="B159" i="6" s="1"/>
  <c r="K144" i="6"/>
  <c r="J144" i="6"/>
  <c r="K143" i="6"/>
  <c r="J143" i="6"/>
  <c r="K142" i="6"/>
  <c r="J142" i="6"/>
  <c r="K141" i="6"/>
  <c r="J141" i="6"/>
  <c r="K140" i="6"/>
  <c r="J140" i="6"/>
  <c r="K139" i="6"/>
  <c r="J139" i="6"/>
  <c r="K138" i="6"/>
  <c r="J138" i="6"/>
  <c r="K137" i="6"/>
  <c r="J137" i="6"/>
  <c r="K136" i="6"/>
  <c r="J136" i="6"/>
  <c r="K135" i="6"/>
  <c r="J135" i="6"/>
  <c r="K134" i="6"/>
  <c r="J134" i="6"/>
  <c r="K133" i="6"/>
  <c r="J133" i="6"/>
  <c r="K132" i="6"/>
  <c r="J132" i="6"/>
  <c r="K131" i="6"/>
  <c r="J131" i="6"/>
  <c r="K130" i="6"/>
  <c r="J130" i="6"/>
  <c r="K129" i="6"/>
  <c r="J129" i="6"/>
  <c r="K128" i="6"/>
  <c r="J128" i="6"/>
  <c r="K127" i="6"/>
  <c r="J127" i="6"/>
  <c r="K126" i="6"/>
  <c r="J126" i="6"/>
  <c r="K125" i="6"/>
  <c r="J125" i="6"/>
  <c r="K124" i="6"/>
  <c r="J124" i="6"/>
  <c r="K123" i="6"/>
  <c r="J123" i="6"/>
  <c r="K122" i="6"/>
  <c r="J122" i="6"/>
  <c r="K121" i="6"/>
  <c r="J121" i="6"/>
  <c r="K120" i="6"/>
  <c r="J120" i="6"/>
  <c r="K119" i="6"/>
  <c r="J119" i="6"/>
  <c r="K118" i="6"/>
  <c r="J118" i="6"/>
  <c r="K117" i="6"/>
  <c r="J117" i="6"/>
  <c r="K116" i="6"/>
  <c r="J116" i="6"/>
  <c r="K115" i="6"/>
  <c r="J115" i="6"/>
  <c r="K114" i="6"/>
  <c r="J114" i="6"/>
  <c r="AK145" i="7"/>
  <c r="AK159" i="7" s="1"/>
  <c r="AJ145" i="7"/>
  <c r="AJ159" i="7" s="1"/>
  <c r="AH145" i="7"/>
  <c r="AH159" i="7" s="1"/>
  <c r="AG145" i="7"/>
  <c r="AG159" i="7" s="1"/>
  <c r="AF145" i="7"/>
  <c r="AF159" i="7" s="1"/>
  <c r="AE145" i="7"/>
  <c r="AE159" i="7" s="1"/>
  <c r="AD145" i="7"/>
  <c r="AD159" i="7" s="1"/>
  <c r="AC145" i="7"/>
  <c r="AC159" i="7" s="1"/>
  <c r="AB145" i="7"/>
  <c r="AB159" i="7" s="1"/>
  <c r="AA145" i="7"/>
  <c r="AA159" i="7" s="1"/>
  <c r="Z145" i="7"/>
  <c r="Z159" i="7" s="1"/>
  <c r="Y145" i="7"/>
  <c r="Y159" i="7" s="1"/>
  <c r="X145" i="7"/>
  <c r="X159" i="7" s="1"/>
  <c r="W145" i="7"/>
  <c r="W159" i="7" s="1"/>
  <c r="V145" i="7"/>
  <c r="V159" i="7" s="1"/>
  <c r="U145" i="7"/>
  <c r="U159" i="7" s="1"/>
  <c r="R145" i="7"/>
  <c r="R159" i="7" s="1"/>
  <c r="Q145" i="7"/>
  <c r="Q159" i="7" s="1"/>
  <c r="P145" i="7"/>
  <c r="P159" i="7" s="1"/>
  <c r="O145" i="7"/>
  <c r="O159" i="7" s="1"/>
  <c r="N145" i="7"/>
  <c r="N159" i="7" s="1"/>
  <c r="M145" i="7"/>
  <c r="M159" i="7" s="1"/>
  <c r="L145" i="7"/>
  <c r="L159" i="7" s="1"/>
  <c r="F145" i="7"/>
  <c r="F159" i="7" s="1"/>
  <c r="E145" i="7"/>
  <c r="E159" i="7" s="1"/>
  <c r="D145" i="7"/>
  <c r="D159" i="7" s="1"/>
  <c r="C145" i="7"/>
  <c r="C159" i="7" s="1"/>
  <c r="B145" i="7"/>
  <c r="B159" i="7" s="1"/>
  <c r="K144" i="7"/>
  <c r="J144" i="7"/>
  <c r="K143" i="7"/>
  <c r="J143" i="7"/>
  <c r="K142" i="7"/>
  <c r="J142" i="7"/>
  <c r="K141" i="7"/>
  <c r="J141" i="7"/>
  <c r="K140" i="7"/>
  <c r="J140" i="7"/>
  <c r="K139" i="7"/>
  <c r="J139" i="7"/>
  <c r="K138" i="7"/>
  <c r="J138" i="7"/>
  <c r="K137" i="7"/>
  <c r="J137" i="7"/>
  <c r="K136" i="7"/>
  <c r="J136" i="7"/>
  <c r="K135" i="7"/>
  <c r="J135" i="7"/>
  <c r="K134" i="7"/>
  <c r="J134" i="7"/>
  <c r="K133" i="7"/>
  <c r="J133" i="7"/>
  <c r="K132" i="7"/>
  <c r="J132" i="7"/>
  <c r="K131" i="7"/>
  <c r="J131" i="7"/>
  <c r="K130" i="7"/>
  <c r="J130" i="7"/>
  <c r="K129" i="7"/>
  <c r="J129" i="7"/>
  <c r="K128" i="7"/>
  <c r="J128" i="7"/>
  <c r="K127" i="7"/>
  <c r="J127" i="7"/>
  <c r="K126" i="7"/>
  <c r="J126" i="7"/>
  <c r="K125" i="7"/>
  <c r="J125" i="7"/>
  <c r="K124" i="7"/>
  <c r="J124" i="7"/>
  <c r="K123" i="7"/>
  <c r="J123" i="7"/>
  <c r="K122" i="7"/>
  <c r="J122" i="7"/>
  <c r="K121" i="7"/>
  <c r="J121" i="7"/>
  <c r="K120" i="7"/>
  <c r="J120" i="7"/>
  <c r="K119" i="7"/>
  <c r="J119" i="7"/>
  <c r="K118" i="7"/>
  <c r="J118" i="7"/>
  <c r="K117" i="7"/>
  <c r="J117" i="7"/>
  <c r="K116" i="7"/>
  <c r="J116" i="7"/>
  <c r="K115" i="7"/>
  <c r="J115" i="7"/>
  <c r="K114" i="7"/>
  <c r="J114" i="7"/>
  <c r="AK145" i="8"/>
  <c r="AK159" i="8" s="1"/>
  <c r="AJ145" i="8"/>
  <c r="AJ159" i="8" s="1"/>
  <c r="AH145" i="8"/>
  <c r="AH159" i="8" s="1"/>
  <c r="AG145" i="8"/>
  <c r="AG159" i="8" s="1"/>
  <c r="AF145" i="8"/>
  <c r="AF159" i="8" s="1"/>
  <c r="AE145" i="8"/>
  <c r="AE159" i="8" s="1"/>
  <c r="AD145" i="8"/>
  <c r="AD159" i="8" s="1"/>
  <c r="AC145" i="8"/>
  <c r="AC159" i="8" s="1"/>
  <c r="AB145" i="8"/>
  <c r="AB159" i="8" s="1"/>
  <c r="AA145" i="8"/>
  <c r="AA159" i="8" s="1"/>
  <c r="Z145" i="8"/>
  <c r="Z159" i="8" s="1"/>
  <c r="Y145" i="8"/>
  <c r="Y159" i="8" s="1"/>
  <c r="X145" i="8"/>
  <c r="X159" i="8" s="1"/>
  <c r="W145" i="8"/>
  <c r="W159" i="8" s="1"/>
  <c r="V145" i="8"/>
  <c r="V159" i="8" s="1"/>
  <c r="U145" i="8"/>
  <c r="U159" i="8" s="1"/>
  <c r="R145" i="8"/>
  <c r="R159" i="8" s="1"/>
  <c r="Q145" i="8"/>
  <c r="Q159" i="8" s="1"/>
  <c r="P145" i="8"/>
  <c r="P159" i="8" s="1"/>
  <c r="O145" i="8"/>
  <c r="O159" i="8" s="1"/>
  <c r="N145" i="8"/>
  <c r="N159" i="8" s="1"/>
  <c r="M145" i="8"/>
  <c r="M159" i="8" s="1"/>
  <c r="L145" i="8"/>
  <c r="L159" i="8" s="1"/>
  <c r="F145" i="8"/>
  <c r="F159" i="8" s="1"/>
  <c r="E145" i="8"/>
  <c r="E159" i="8" s="1"/>
  <c r="D145" i="8"/>
  <c r="D159" i="8" s="1"/>
  <c r="C145" i="8"/>
  <c r="C159" i="8" s="1"/>
  <c r="B145" i="8"/>
  <c r="B159" i="8" s="1"/>
  <c r="K144" i="8"/>
  <c r="J144" i="8"/>
  <c r="K143" i="8"/>
  <c r="J143" i="8"/>
  <c r="K142" i="8"/>
  <c r="J142" i="8"/>
  <c r="K141" i="8"/>
  <c r="J141" i="8"/>
  <c r="K140" i="8"/>
  <c r="J140" i="8"/>
  <c r="K139" i="8"/>
  <c r="J139" i="8"/>
  <c r="K138" i="8"/>
  <c r="J138" i="8"/>
  <c r="K137" i="8"/>
  <c r="J137" i="8"/>
  <c r="K136" i="8"/>
  <c r="J136" i="8"/>
  <c r="K135" i="8"/>
  <c r="J135" i="8"/>
  <c r="K134" i="8"/>
  <c r="J134" i="8"/>
  <c r="K133" i="8"/>
  <c r="J133" i="8"/>
  <c r="K132" i="8"/>
  <c r="J132" i="8"/>
  <c r="K131" i="8"/>
  <c r="J131" i="8"/>
  <c r="K130" i="8"/>
  <c r="J130" i="8"/>
  <c r="K129" i="8"/>
  <c r="J129" i="8"/>
  <c r="K128" i="8"/>
  <c r="J128" i="8"/>
  <c r="K127" i="8"/>
  <c r="J127" i="8"/>
  <c r="K126" i="8"/>
  <c r="J126" i="8"/>
  <c r="K125" i="8"/>
  <c r="J125" i="8"/>
  <c r="K124" i="8"/>
  <c r="J124" i="8"/>
  <c r="K123" i="8"/>
  <c r="J123" i="8"/>
  <c r="K122" i="8"/>
  <c r="J122" i="8"/>
  <c r="K121" i="8"/>
  <c r="J121" i="8"/>
  <c r="K120" i="8"/>
  <c r="J120" i="8"/>
  <c r="K119" i="8"/>
  <c r="J119" i="8"/>
  <c r="K118" i="8"/>
  <c r="J118" i="8"/>
  <c r="K117" i="8"/>
  <c r="J117" i="8"/>
  <c r="K116" i="8"/>
  <c r="J116" i="8"/>
  <c r="K115" i="8"/>
  <c r="J115" i="8"/>
  <c r="K114" i="8"/>
  <c r="J114" i="8"/>
  <c r="AK145" i="9"/>
  <c r="AK159" i="9" s="1"/>
  <c r="AJ145" i="9"/>
  <c r="AJ159" i="9" s="1"/>
  <c r="AH145" i="9"/>
  <c r="AH159" i="9" s="1"/>
  <c r="AG145" i="9"/>
  <c r="AG159" i="9" s="1"/>
  <c r="AF145" i="9"/>
  <c r="AF159" i="9" s="1"/>
  <c r="AE145" i="9"/>
  <c r="AE159" i="9" s="1"/>
  <c r="AD145" i="9"/>
  <c r="AD159" i="9" s="1"/>
  <c r="AC145" i="9"/>
  <c r="AC159" i="9" s="1"/>
  <c r="AB145" i="9"/>
  <c r="AB159" i="9" s="1"/>
  <c r="AA145" i="9"/>
  <c r="AA159" i="9" s="1"/>
  <c r="Z145" i="9"/>
  <c r="Z159" i="9" s="1"/>
  <c r="Y145" i="9"/>
  <c r="Y159" i="9" s="1"/>
  <c r="X145" i="9"/>
  <c r="X159" i="9" s="1"/>
  <c r="W145" i="9"/>
  <c r="W159" i="9" s="1"/>
  <c r="V145" i="9"/>
  <c r="V159" i="9" s="1"/>
  <c r="U145" i="9"/>
  <c r="U159" i="9" s="1"/>
  <c r="R145" i="9"/>
  <c r="R159" i="9" s="1"/>
  <c r="Q145" i="9"/>
  <c r="Q159" i="9" s="1"/>
  <c r="P145" i="9"/>
  <c r="P159" i="9" s="1"/>
  <c r="O145" i="9"/>
  <c r="O159" i="9" s="1"/>
  <c r="N145" i="9"/>
  <c r="N159" i="9" s="1"/>
  <c r="M145" i="9"/>
  <c r="M159" i="9" s="1"/>
  <c r="L145" i="9"/>
  <c r="L159" i="9" s="1"/>
  <c r="F145" i="9"/>
  <c r="F159" i="9" s="1"/>
  <c r="E145" i="9"/>
  <c r="E159" i="9" s="1"/>
  <c r="D145" i="9"/>
  <c r="D159" i="9" s="1"/>
  <c r="C145" i="9"/>
  <c r="C159" i="9" s="1"/>
  <c r="B145" i="9"/>
  <c r="B159" i="9" s="1"/>
  <c r="K144" i="9"/>
  <c r="J144" i="9"/>
  <c r="K143" i="9"/>
  <c r="J143" i="9"/>
  <c r="K142" i="9"/>
  <c r="J142" i="9"/>
  <c r="K141" i="9"/>
  <c r="J141" i="9"/>
  <c r="K140" i="9"/>
  <c r="J140" i="9"/>
  <c r="K139" i="9"/>
  <c r="J139" i="9"/>
  <c r="K138" i="9"/>
  <c r="J138" i="9"/>
  <c r="K137" i="9"/>
  <c r="J137" i="9"/>
  <c r="K136" i="9"/>
  <c r="J136" i="9"/>
  <c r="K135" i="9"/>
  <c r="J135" i="9"/>
  <c r="K134" i="9"/>
  <c r="J134" i="9"/>
  <c r="K133" i="9"/>
  <c r="J133" i="9"/>
  <c r="K132" i="9"/>
  <c r="J132" i="9"/>
  <c r="K131" i="9"/>
  <c r="J131" i="9"/>
  <c r="K130" i="9"/>
  <c r="J130" i="9"/>
  <c r="K129" i="9"/>
  <c r="J129" i="9"/>
  <c r="K128" i="9"/>
  <c r="J128" i="9"/>
  <c r="K127" i="9"/>
  <c r="J127" i="9"/>
  <c r="K126" i="9"/>
  <c r="J126" i="9"/>
  <c r="K125" i="9"/>
  <c r="J125" i="9"/>
  <c r="K124" i="9"/>
  <c r="J124" i="9"/>
  <c r="K123" i="9"/>
  <c r="J123" i="9"/>
  <c r="K122" i="9"/>
  <c r="J122" i="9"/>
  <c r="K121" i="9"/>
  <c r="J121" i="9"/>
  <c r="K120" i="9"/>
  <c r="J120" i="9"/>
  <c r="K119" i="9"/>
  <c r="J119" i="9"/>
  <c r="K118" i="9"/>
  <c r="J118" i="9"/>
  <c r="K117" i="9"/>
  <c r="J117" i="9"/>
  <c r="K116" i="9"/>
  <c r="J116" i="9"/>
  <c r="K115" i="9"/>
  <c r="J115" i="9"/>
  <c r="K114" i="9"/>
  <c r="J114" i="9"/>
  <c r="AK145" i="10"/>
  <c r="AK159" i="10" s="1"/>
  <c r="AJ145" i="10"/>
  <c r="AJ159" i="10" s="1"/>
  <c r="AH145" i="10"/>
  <c r="AH159" i="10" s="1"/>
  <c r="AG145" i="10"/>
  <c r="AG159" i="10" s="1"/>
  <c r="AF145" i="10"/>
  <c r="AF159" i="10" s="1"/>
  <c r="AE145" i="10"/>
  <c r="AE159" i="10" s="1"/>
  <c r="AD145" i="10"/>
  <c r="AD159" i="10" s="1"/>
  <c r="AC145" i="10"/>
  <c r="AC159" i="10" s="1"/>
  <c r="AB145" i="10"/>
  <c r="AB159" i="10" s="1"/>
  <c r="AA145" i="10"/>
  <c r="AA159" i="10" s="1"/>
  <c r="Z145" i="10"/>
  <c r="Z159" i="10" s="1"/>
  <c r="Y145" i="10"/>
  <c r="Y159" i="10" s="1"/>
  <c r="X145" i="10"/>
  <c r="X159" i="10" s="1"/>
  <c r="W145" i="10"/>
  <c r="W159" i="10" s="1"/>
  <c r="V145" i="10"/>
  <c r="V159" i="10" s="1"/>
  <c r="U145" i="10"/>
  <c r="U159" i="10" s="1"/>
  <c r="R145" i="10"/>
  <c r="R159" i="10" s="1"/>
  <c r="Q145" i="10"/>
  <c r="Q159" i="10" s="1"/>
  <c r="P145" i="10"/>
  <c r="P159" i="10" s="1"/>
  <c r="O145" i="10"/>
  <c r="O159" i="10" s="1"/>
  <c r="N145" i="10"/>
  <c r="N159" i="10" s="1"/>
  <c r="M145" i="10"/>
  <c r="M159" i="10" s="1"/>
  <c r="L145" i="10"/>
  <c r="L159" i="10" s="1"/>
  <c r="F145" i="10"/>
  <c r="F159" i="10" s="1"/>
  <c r="E145" i="10"/>
  <c r="E159" i="10" s="1"/>
  <c r="D145" i="10"/>
  <c r="D159" i="10" s="1"/>
  <c r="C145" i="10"/>
  <c r="C159" i="10" s="1"/>
  <c r="B145" i="10"/>
  <c r="B159" i="10" s="1"/>
  <c r="K144" i="10"/>
  <c r="J144" i="10"/>
  <c r="K143" i="10"/>
  <c r="J143" i="10"/>
  <c r="K142" i="10"/>
  <c r="J142" i="10"/>
  <c r="K141" i="10"/>
  <c r="J141" i="10"/>
  <c r="K140" i="10"/>
  <c r="J140" i="10"/>
  <c r="K139" i="10"/>
  <c r="J139" i="10"/>
  <c r="K138" i="10"/>
  <c r="J138" i="10"/>
  <c r="K137" i="10"/>
  <c r="J137" i="10"/>
  <c r="K136" i="10"/>
  <c r="J136" i="10"/>
  <c r="K135" i="10"/>
  <c r="J135" i="10"/>
  <c r="K134" i="10"/>
  <c r="J134" i="10"/>
  <c r="K133" i="10"/>
  <c r="J133" i="10"/>
  <c r="K132" i="10"/>
  <c r="J132" i="10"/>
  <c r="K131" i="10"/>
  <c r="J131" i="10"/>
  <c r="K130" i="10"/>
  <c r="J130" i="10"/>
  <c r="K129" i="10"/>
  <c r="J129" i="10"/>
  <c r="K128" i="10"/>
  <c r="J128" i="10"/>
  <c r="K127" i="10"/>
  <c r="J127" i="10"/>
  <c r="K126" i="10"/>
  <c r="J126" i="10"/>
  <c r="K125" i="10"/>
  <c r="J125" i="10"/>
  <c r="K124" i="10"/>
  <c r="J124" i="10"/>
  <c r="K123" i="10"/>
  <c r="J123" i="10"/>
  <c r="K122" i="10"/>
  <c r="J122" i="10"/>
  <c r="K121" i="10"/>
  <c r="J121" i="10"/>
  <c r="K120" i="10"/>
  <c r="J120" i="10"/>
  <c r="K119" i="10"/>
  <c r="J119" i="10"/>
  <c r="K118" i="10"/>
  <c r="J118" i="10"/>
  <c r="K117" i="10"/>
  <c r="J117" i="10"/>
  <c r="K116" i="10"/>
  <c r="J116" i="10"/>
  <c r="K115" i="10"/>
  <c r="J115" i="10"/>
  <c r="K114" i="10"/>
  <c r="J114" i="10"/>
  <c r="AK145" i="11"/>
  <c r="AK159" i="11" s="1"/>
  <c r="AJ145" i="11"/>
  <c r="AJ159" i="11" s="1"/>
  <c r="AH145" i="11"/>
  <c r="AH159" i="11" s="1"/>
  <c r="AG145" i="11"/>
  <c r="AG159" i="11" s="1"/>
  <c r="AF145" i="11"/>
  <c r="AF159" i="11" s="1"/>
  <c r="AE145" i="11"/>
  <c r="AE159" i="11" s="1"/>
  <c r="AD145" i="11"/>
  <c r="AD159" i="11" s="1"/>
  <c r="AC145" i="11"/>
  <c r="AC159" i="11" s="1"/>
  <c r="AB145" i="11"/>
  <c r="AB159" i="11" s="1"/>
  <c r="AA145" i="11"/>
  <c r="AA159" i="11" s="1"/>
  <c r="Z145" i="11"/>
  <c r="Z159" i="11" s="1"/>
  <c r="Y145" i="11"/>
  <c r="Y159" i="11" s="1"/>
  <c r="X145" i="11"/>
  <c r="X159" i="11" s="1"/>
  <c r="W145" i="11"/>
  <c r="W159" i="11" s="1"/>
  <c r="V145" i="11"/>
  <c r="V159" i="11" s="1"/>
  <c r="U145" i="11"/>
  <c r="U159" i="11" s="1"/>
  <c r="R145" i="11"/>
  <c r="R159" i="11" s="1"/>
  <c r="Q145" i="11"/>
  <c r="Q159" i="11" s="1"/>
  <c r="P145" i="11"/>
  <c r="P159" i="11" s="1"/>
  <c r="O145" i="11"/>
  <c r="O159" i="11" s="1"/>
  <c r="N145" i="11"/>
  <c r="N159" i="11" s="1"/>
  <c r="M145" i="11"/>
  <c r="M159" i="11" s="1"/>
  <c r="L145" i="11"/>
  <c r="L159" i="11" s="1"/>
  <c r="F145" i="11"/>
  <c r="F159" i="11" s="1"/>
  <c r="E145" i="11"/>
  <c r="E159" i="11" s="1"/>
  <c r="D145" i="11"/>
  <c r="D159" i="11" s="1"/>
  <c r="C145" i="11"/>
  <c r="C159" i="11" s="1"/>
  <c r="B145" i="11"/>
  <c r="B159" i="11" s="1"/>
  <c r="K144" i="11"/>
  <c r="J144" i="11"/>
  <c r="K143" i="11"/>
  <c r="J143" i="11"/>
  <c r="K142" i="11"/>
  <c r="J142" i="11"/>
  <c r="K141" i="11"/>
  <c r="J141" i="11"/>
  <c r="K140" i="11"/>
  <c r="J140" i="11"/>
  <c r="K139" i="11"/>
  <c r="J139" i="11"/>
  <c r="K138" i="11"/>
  <c r="J138" i="11"/>
  <c r="K137" i="11"/>
  <c r="J137" i="11"/>
  <c r="K136" i="11"/>
  <c r="J136" i="11"/>
  <c r="K135" i="11"/>
  <c r="J135" i="11"/>
  <c r="K134" i="11"/>
  <c r="J134" i="11"/>
  <c r="K133" i="11"/>
  <c r="J133" i="11"/>
  <c r="K132" i="11"/>
  <c r="J132" i="11"/>
  <c r="K131" i="11"/>
  <c r="J131" i="11"/>
  <c r="K130" i="11"/>
  <c r="J130" i="11"/>
  <c r="K129" i="11"/>
  <c r="J129" i="11"/>
  <c r="K128" i="11"/>
  <c r="J128" i="11"/>
  <c r="K127" i="11"/>
  <c r="J127" i="11"/>
  <c r="K126" i="11"/>
  <c r="J126" i="11"/>
  <c r="K125" i="11"/>
  <c r="J125" i="11"/>
  <c r="K124" i="11"/>
  <c r="J124" i="11"/>
  <c r="K123" i="11"/>
  <c r="J123" i="11"/>
  <c r="K122" i="11"/>
  <c r="J122" i="11"/>
  <c r="K121" i="11"/>
  <c r="J121" i="11"/>
  <c r="K120" i="11"/>
  <c r="J120" i="11"/>
  <c r="K119" i="11"/>
  <c r="J119" i="11"/>
  <c r="K118" i="11"/>
  <c r="J118" i="11"/>
  <c r="K117" i="11"/>
  <c r="J117" i="11"/>
  <c r="K116" i="11"/>
  <c r="J116" i="11"/>
  <c r="K115" i="11"/>
  <c r="J115" i="11"/>
  <c r="K114" i="11"/>
  <c r="J114" i="11"/>
  <c r="AK145" i="12"/>
  <c r="AK159" i="12" s="1"/>
  <c r="AJ145" i="12"/>
  <c r="AJ159" i="12" s="1"/>
  <c r="AH145" i="12"/>
  <c r="AH159" i="12" s="1"/>
  <c r="AG145" i="12"/>
  <c r="AG159" i="12" s="1"/>
  <c r="AF145" i="12"/>
  <c r="AF159" i="12" s="1"/>
  <c r="AE145" i="12"/>
  <c r="AE159" i="12" s="1"/>
  <c r="AD145" i="12"/>
  <c r="AD159" i="12" s="1"/>
  <c r="AC145" i="12"/>
  <c r="AC159" i="12" s="1"/>
  <c r="AB145" i="12"/>
  <c r="AB159" i="12" s="1"/>
  <c r="AA145" i="12"/>
  <c r="AA159" i="12" s="1"/>
  <c r="Z145" i="12"/>
  <c r="Z159" i="12" s="1"/>
  <c r="Y145" i="12"/>
  <c r="Y159" i="12" s="1"/>
  <c r="X145" i="12"/>
  <c r="X159" i="12" s="1"/>
  <c r="W145" i="12"/>
  <c r="W159" i="12" s="1"/>
  <c r="V145" i="12"/>
  <c r="V159" i="12" s="1"/>
  <c r="U145" i="12"/>
  <c r="U159" i="12" s="1"/>
  <c r="R145" i="12"/>
  <c r="R159" i="12" s="1"/>
  <c r="Q145" i="12"/>
  <c r="Q159" i="12" s="1"/>
  <c r="P145" i="12"/>
  <c r="P159" i="12" s="1"/>
  <c r="O145" i="12"/>
  <c r="O159" i="12" s="1"/>
  <c r="N145" i="12"/>
  <c r="N159" i="12" s="1"/>
  <c r="M145" i="12"/>
  <c r="M159" i="12" s="1"/>
  <c r="L145" i="12"/>
  <c r="L159" i="12" s="1"/>
  <c r="F145" i="12"/>
  <c r="F159" i="12" s="1"/>
  <c r="E145" i="12"/>
  <c r="E159" i="12" s="1"/>
  <c r="D145" i="12"/>
  <c r="D159" i="12" s="1"/>
  <c r="C145" i="12"/>
  <c r="C159" i="12" s="1"/>
  <c r="B145" i="12"/>
  <c r="B159" i="12" s="1"/>
  <c r="K144" i="12"/>
  <c r="J144" i="12"/>
  <c r="K143" i="12"/>
  <c r="J143" i="12"/>
  <c r="K142" i="12"/>
  <c r="J142" i="12"/>
  <c r="K141" i="12"/>
  <c r="J141" i="12"/>
  <c r="K140" i="12"/>
  <c r="J140" i="12"/>
  <c r="K139" i="12"/>
  <c r="J139" i="12"/>
  <c r="K138" i="12"/>
  <c r="J138" i="12"/>
  <c r="K137" i="12"/>
  <c r="J137" i="12"/>
  <c r="K136" i="12"/>
  <c r="J136" i="12"/>
  <c r="K135" i="12"/>
  <c r="J135" i="12"/>
  <c r="K134" i="12"/>
  <c r="J134" i="12"/>
  <c r="K133" i="12"/>
  <c r="J133" i="12"/>
  <c r="K132" i="12"/>
  <c r="J132" i="12"/>
  <c r="K131" i="12"/>
  <c r="J131" i="12"/>
  <c r="K130" i="12"/>
  <c r="J130" i="12"/>
  <c r="K129" i="12"/>
  <c r="J129" i="12"/>
  <c r="K128" i="12"/>
  <c r="J128" i="12"/>
  <c r="K127" i="12"/>
  <c r="J127" i="12"/>
  <c r="K126" i="12"/>
  <c r="J126" i="12"/>
  <c r="K125" i="12"/>
  <c r="J125" i="12"/>
  <c r="K124" i="12"/>
  <c r="J124" i="12"/>
  <c r="K123" i="12"/>
  <c r="J123" i="12"/>
  <c r="K122" i="12"/>
  <c r="J122" i="12"/>
  <c r="K121" i="12"/>
  <c r="J121" i="12"/>
  <c r="K120" i="12"/>
  <c r="J120" i="12"/>
  <c r="K119" i="12"/>
  <c r="J119" i="12"/>
  <c r="K118" i="12"/>
  <c r="J118" i="12"/>
  <c r="K117" i="12"/>
  <c r="J117" i="12"/>
  <c r="K116" i="12"/>
  <c r="J116" i="12"/>
  <c r="K115" i="12"/>
  <c r="J115" i="12"/>
  <c r="K114" i="12"/>
  <c r="J114" i="12"/>
  <c r="AK145" i="1"/>
  <c r="AK159" i="1" s="1"/>
  <c r="AJ145" i="1"/>
  <c r="AJ159" i="1" s="1"/>
  <c r="AH145" i="1"/>
  <c r="AH159" i="1" s="1"/>
  <c r="AG145" i="1"/>
  <c r="AG159" i="1" s="1"/>
  <c r="AF145" i="1"/>
  <c r="AF159" i="1" s="1"/>
  <c r="AE145" i="1"/>
  <c r="AE159" i="1" s="1"/>
  <c r="AD145" i="1"/>
  <c r="AD159" i="1" s="1"/>
  <c r="AC145" i="1"/>
  <c r="AC159" i="1" s="1"/>
  <c r="AB145" i="1"/>
  <c r="AB159" i="1" s="1"/>
  <c r="AA145" i="1"/>
  <c r="AA159" i="1" s="1"/>
  <c r="Z145" i="1"/>
  <c r="Z159" i="1" s="1"/>
  <c r="Y145" i="1"/>
  <c r="Y159" i="1" s="1"/>
  <c r="X145" i="1"/>
  <c r="X159" i="1" s="1"/>
  <c r="W145" i="1"/>
  <c r="W159" i="1" s="1"/>
  <c r="V145" i="1"/>
  <c r="V159" i="1" s="1"/>
  <c r="U145" i="1"/>
  <c r="U159" i="1" s="1"/>
  <c r="R145" i="1"/>
  <c r="R159" i="1" s="1"/>
  <c r="Q145" i="1"/>
  <c r="Q159" i="1" s="1"/>
  <c r="P145" i="1"/>
  <c r="P159" i="1" s="1"/>
  <c r="O145" i="1"/>
  <c r="O159" i="1" s="1"/>
  <c r="N145" i="1"/>
  <c r="N159" i="1" s="1"/>
  <c r="M145" i="1"/>
  <c r="M159" i="1" s="1"/>
  <c r="L145" i="1"/>
  <c r="L159" i="1" s="1"/>
  <c r="F145" i="1"/>
  <c r="F159" i="1" s="1"/>
  <c r="E145" i="1"/>
  <c r="E159" i="1" s="1"/>
  <c r="D145" i="1"/>
  <c r="D159" i="1" s="1"/>
  <c r="C145" i="1"/>
  <c r="C159" i="1" s="1"/>
  <c r="B145" i="1"/>
  <c r="B159" i="1" s="1"/>
  <c r="K144" i="1"/>
  <c r="J144" i="1"/>
  <c r="K143" i="1"/>
  <c r="J143" i="1"/>
  <c r="K142" i="1"/>
  <c r="J142" i="1"/>
  <c r="K141" i="1"/>
  <c r="J141" i="1"/>
  <c r="K140" i="1"/>
  <c r="J140" i="1"/>
  <c r="K139" i="1"/>
  <c r="J139" i="1"/>
  <c r="K138" i="1"/>
  <c r="J138" i="1"/>
  <c r="K137" i="1"/>
  <c r="J137" i="1"/>
  <c r="K136" i="1"/>
  <c r="J136" i="1"/>
  <c r="K135" i="1"/>
  <c r="J135" i="1"/>
  <c r="K134" i="1"/>
  <c r="J134" i="1"/>
  <c r="K133" i="1"/>
  <c r="J133" i="1"/>
  <c r="K132" i="1"/>
  <c r="J132" i="1"/>
  <c r="K131" i="1"/>
  <c r="J131" i="1"/>
  <c r="K130" i="1"/>
  <c r="J130" i="1"/>
  <c r="K129" i="1"/>
  <c r="J129" i="1"/>
  <c r="K128" i="1"/>
  <c r="J128" i="1"/>
  <c r="K127" i="1"/>
  <c r="J127" i="1"/>
  <c r="K126" i="1"/>
  <c r="J126" i="1"/>
  <c r="K125" i="1"/>
  <c r="J125" i="1"/>
  <c r="K124" i="1"/>
  <c r="J124" i="1"/>
  <c r="K123" i="1"/>
  <c r="J123" i="1"/>
  <c r="K122" i="1"/>
  <c r="J122" i="1"/>
  <c r="K121" i="1"/>
  <c r="J121" i="1"/>
  <c r="K120" i="1"/>
  <c r="J120" i="1"/>
  <c r="K119" i="1"/>
  <c r="J119" i="1"/>
  <c r="K118" i="1"/>
  <c r="J118" i="1"/>
  <c r="K117" i="1"/>
  <c r="J117" i="1"/>
  <c r="K116" i="1"/>
  <c r="J116" i="1"/>
  <c r="K115" i="1"/>
  <c r="J115" i="1"/>
  <c r="K114" i="1"/>
  <c r="J114" i="1"/>
  <c r="J169" i="1"/>
  <c r="K145" i="8" l="1"/>
  <c r="K159" i="8" s="1"/>
  <c r="K145" i="5"/>
  <c r="K159" i="5" s="1"/>
  <c r="J145" i="1"/>
  <c r="J159" i="1" s="1"/>
  <c r="K145" i="1"/>
  <c r="K159" i="1" s="1"/>
  <c r="K145" i="9"/>
  <c r="K159" i="9" s="1"/>
  <c r="K145" i="11"/>
  <c r="K159" i="11" s="1"/>
  <c r="K145" i="10"/>
  <c r="K159" i="10" s="1"/>
  <c r="K145" i="12"/>
  <c r="K159" i="12" s="1"/>
  <c r="K145" i="7"/>
  <c r="K159" i="7" s="1"/>
  <c r="K145" i="4"/>
  <c r="K159" i="4" s="1"/>
  <c r="K145" i="6"/>
  <c r="K159" i="6" s="1"/>
  <c r="K145" i="3"/>
  <c r="K159" i="3" s="1"/>
  <c r="K145" i="2"/>
  <c r="K159" i="2" s="1"/>
  <c r="J173" i="3"/>
  <c r="J174" i="3"/>
  <c r="J175" i="3"/>
  <c r="J176" i="3"/>
  <c r="M63" i="13" l="1"/>
  <c r="V228" i="2" l="1"/>
  <c r="V228" i="3"/>
  <c r="V228" i="4"/>
  <c r="V228" i="5"/>
  <c r="V228" i="6"/>
  <c r="V228" i="7"/>
  <c r="V228" i="8"/>
  <c r="V228" i="9"/>
  <c r="V228" i="10"/>
  <c r="V228" i="11"/>
  <c r="V228" i="12"/>
  <c r="K50" i="13" s="1"/>
  <c r="AA228" i="2"/>
  <c r="AA228" i="3"/>
  <c r="AA228" i="4"/>
  <c r="AA228" i="5"/>
  <c r="AA228" i="6"/>
  <c r="AA228" i="7"/>
  <c r="AA228" i="8"/>
  <c r="AA228" i="9"/>
  <c r="AA228" i="10"/>
  <c r="AA228" i="11"/>
  <c r="AA228" i="12"/>
  <c r="K54" i="13" s="1"/>
  <c r="AF228" i="2"/>
  <c r="AF228" i="3"/>
  <c r="AF228" i="4"/>
  <c r="AF228" i="5"/>
  <c r="AF228" i="6"/>
  <c r="AF228" i="7"/>
  <c r="AF228" i="8"/>
  <c r="AF228" i="9"/>
  <c r="AF228" i="10"/>
  <c r="AF228" i="11"/>
  <c r="AF228" i="12"/>
  <c r="K58" i="13" s="1"/>
  <c r="AF218" i="2"/>
  <c r="AF218" i="3"/>
  <c r="AF218" i="4"/>
  <c r="AF218" i="5"/>
  <c r="AF218" i="6"/>
  <c r="AF218" i="7"/>
  <c r="AF218" i="8"/>
  <c r="AF218" i="9"/>
  <c r="AF218" i="10"/>
  <c r="AF218" i="11"/>
  <c r="AF218" i="12"/>
  <c r="K57" i="13" s="1"/>
  <c r="AA218" i="2"/>
  <c r="AA218" i="3"/>
  <c r="AA218" i="4"/>
  <c r="AA218" i="5"/>
  <c r="AA218" i="6"/>
  <c r="AA218" i="7"/>
  <c r="AA218" i="8"/>
  <c r="AA218" i="9"/>
  <c r="AA218" i="10"/>
  <c r="AA218" i="11"/>
  <c r="AA218" i="12"/>
  <c r="K53" i="13" s="1"/>
  <c r="V218" i="2"/>
  <c r="V218" i="3"/>
  <c r="V218" i="4"/>
  <c r="V218" i="5"/>
  <c r="V218" i="6"/>
  <c r="V218" i="7"/>
  <c r="V218" i="8"/>
  <c r="V218" i="9"/>
  <c r="V218" i="10"/>
  <c r="V218" i="11"/>
  <c r="V218" i="12"/>
  <c r="K49" i="13" s="1"/>
  <c r="V208" i="2"/>
  <c r="V208" i="3"/>
  <c r="V208" i="4"/>
  <c r="V208" i="5"/>
  <c r="V208" i="6"/>
  <c r="V208" i="7"/>
  <c r="V208" i="8"/>
  <c r="V208" i="9"/>
  <c r="V208" i="10"/>
  <c r="V208" i="11"/>
  <c r="V208" i="12"/>
  <c r="K48" i="13" s="1"/>
  <c r="AA208" i="2"/>
  <c r="AA208" i="3"/>
  <c r="AA208" i="4"/>
  <c r="AA208" i="5"/>
  <c r="AA208" i="6"/>
  <c r="AA208" i="7"/>
  <c r="AA208" i="8"/>
  <c r="AA208" i="9"/>
  <c r="AA208" i="10"/>
  <c r="AA208" i="11"/>
  <c r="AA208" i="12"/>
  <c r="K52" i="13" s="1"/>
  <c r="AF208" i="2"/>
  <c r="AF208" i="3"/>
  <c r="AF208" i="4"/>
  <c r="AF208" i="5"/>
  <c r="AF208" i="6"/>
  <c r="AF208" i="7"/>
  <c r="AF208" i="8"/>
  <c r="AF208" i="9"/>
  <c r="AF208" i="10"/>
  <c r="AF208" i="11"/>
  <c r="AF208" i="12"/>
  <c r="K56" i="13" s="1"/>
  <c r="AF198" i="2"/>
  <c r="AF198" i="3"/>
  <c r="AF198" i="4"/>
  <c r="AF198" i="5"/>
  <c r="AF198" i="6"/>
  <c r="AF198" i="7"/>
  <c r="AF198" i="8"/>
  <c r="AF198" i="9"/>
  <c r="AF198" i="10"/>
  <c r="AF198" i="11"/>
  <c r="AF198" i="12"/>
  <c r="K55" i="13" s="1"/>
  <c r="AA198" i="2"/>
  <c r="AA198" i="3"/>
  <c r="AA198" i="4"/>
  <c r="AA198" i="5"/>
  <c r="AA198" i="6"/>
  <c r="AA198" i="7"/>
  <c r="AA198" i="8"/>
  <c r="AA198" i="9"/>
  <c r="AA198" i="10"/>
  <c r="AA198" i="11"/>
  <c r="AA198" i="12"/>
  <c r="K51" i="13" s="1"/>
  <c r="V198" i="2"/>
  <c r="V198" i="3"/>
  <c r="V198" i="4"/>
  <c r="V198" i="5"/>
  <c r="V198" i="6"/>
  <c r="V198" i="7"/>
  <c r="V198" i="8"/>
  <c r="V198" i="9"/>
  <c r="V198" i="10"/>
  <c r="V198" i="11"/>
  <c r="V198" i="12"/>
  <c r="K47" i="13" s="1"/>
  <c r="K46" i="13"/>
  <c r="F58" i="13"/>
  <c r="F57" i="13"/>
  <c r="F56" i="13"/>
  <c r="F55" i="13"/>
  <c r="F54" i="13"/>
  <c r="F53" i="13"/>
  <c r="F52" i="13"/>
  <c r="F51" i="13"/>
  <c r="F50" i="13"/>
  <c r="F59" i="13"/>
  <c r="F47" i="13"/>
  <c r="F48" i="13"/>
  <c r="F49" i="13"/>
  <c r="AF227" i="12"/>
  <c r="AF217" i="12"/>
  <c r="AF207" i="12"/>
  <c r="AF197" i="12"/>
  <c r="AA227" i="12"/>
  <c r="AA217" i="12"/>
  <c r="AA207" i="12"/>
  <c r="AA197" i="12"/>
  <c r="AF227" i="11"/>
  <c r="AF217" i="11"/>
  <c r="AF207" i="11"/>
  <c r="AF197" i="11"/>
  <c r="AA227" i="11"/>
  <c r="AA217" i="11"/>
  <c r="AA207" i="11"/>
  <c r="AA197" i="11"/>
  <c r="AF227" i="10"/>
  <c r="AF217" i="10"/>
  <c r="AF207" i="10"/>
  <c r="AF197" i="10"/>
  <c r="AA227" i="10"/>
  <c r="AA217" i="10"/>
  <c r="AA207" i="10"/>
  <c r="AA197" i="10"/>
  <c r="AF227" i="9"/>
  <c r="AF217" i="9"/>
  <c r="AF207" i="9"/>
  <c r="AF197" i="9"/>
  <c r="AA227" i="9"/>
  <c r="AA217" i="9"/>
  <c r="AA207" i="9"/>
  <c r="AA197" i="9"/>
  <c r="AF227" i="8"/>
  <c r="AF217" i="8"/>
  <c r="AF207" i="8"/>
  <c r="AF197" i="8"/>
  <c r="AA227" i="8"/>
  <c r="AA217" i="8"/>
  <c r="AA207" i="8"/>
  <c r="AA197" i="8"/>
  <c r="AF227" i="7"/>
  <c r="AF217" i="7"/>
  <c r="AF207" i="7"/>
  <c r="AF197" i="7"/>
  <c r="AA227" i="7"/>
  <c r="AA217" i="7"/>
  <c r="AA207" i="7"/>
  <c r="AA197" i="7"/>
  <c r="AF227" i="6"/>
  <c r="AF217" i="6"/>
  <c r="AF207" i="6"/>
  <c r="AF197" i="6"/>
  <c r="AA227" i="6"/>
  <c r="AA217" i="6"/>
  <c r="AA207" i="6"/>
  <c r="AA197" i="6"/>
  <c r="AF227" i="5"/>
  <c r="AF217" i="5"/>
  <c r="AF207" i="5"/>
  <c r="AF197" i="5"/>
  <c r="AA227" i="5"/>
  <c r="AA217" i="5"/>
  <c r="AA207" i="5"/>
  <c r="AA197" i="5"/>
  <c r="AF227" i="4"/>
  <c r="AF217" i="4"/>
  <c r="AF207" i="4"/>
  <c r="AF197" i="4"/>
  <c r="AA227" i="4"/>
  <c r="AA217" i="4"/>
  <c r="AA207" i="4"/>
  <c r="AA197" i="4"/>
  <c r="AF227" i="3"/>
  <c r="AF217" i="3"/>
  <c r="AF207" i="3"/>
  <c r="AF197" i="3"/>
  <c r="AA227" i="3"/>
  <c r="AA217" i="3"/>
  <c r="AA207" i="3"/>
  <c r="AA197" i="3"/>
  <c r="AF227" i="2"/>
  <c r="AF217" i="2"/>
  <c r="AF207" i="2"/>
  <c r="AF197" i="2"/>
  <c r="AA227" i="2"/>
  <c r="AA217" i="2"/>
  <c r="AA207" i="2"/>
  <c r="AA197" i="2"/>
  <c r="F46" i="13"/>
  <c r="J8" i="19"/>
  <c r="L191" i="1"/>
  <c r="L7" i="1" s="1"/>
  <c r="N191" i="1"/>
  <c r="N7" i="1" s="1"/>
  <c r="V191" i="1"/>
  <c r="V7" i="1" s="1"/>
  <c r="AB191" i="1"/>
  <c r="AB7" i="1" s="1"/>
  <c r="AD191" i="1"/>
  <c r="AD7" i="1" s="1"/>
  <c r="AK191" i="1"/>
  <c r="AK7" i="1" s="1"/>
  <c r="Y191" i="12"/>
  <c r="Y7" i="12" s="1"/>
  <c r="H25" i="30" s="1"/>
  <c r="M26" i="31" s="1"/>
  <c r="E191" i="12"/>
  <c r="E7" i="12" s="1"/>
  <c r="AH191" i="11"/>
  <c r="AH7" i="11" s="1"/>
  <c r="R191" i="11"/>
  <c r="R7" i="11" s="1"/>
  <c r="V191" i="10"/>
  <c r="V7" i="10" s="1"/>
  <c r="M191" i="9"/>
  <c r="M7" i="9" s="1"/>
  <c r="AH191" i="8"/>
  <c r="AH7" i="8" s="1"/>
  <c r="F191" i="8"/>
  <c r="F7" i="8" s="1"/>
  <c r="AF191" i="7"/>
  <c r="AF7" i="7" s="1"/>
  <c r="B191" i="6"/>
  <c r="B7" i="6" s="1"/>
  <c r="Y191" i="5"/>
  <c r="Y7" i="5" s="1"/>
  <c r="AE191" i="4"/>
  <c r="AE7" i="4" s="1"/>
  <c r="R191" i="4"/>
  <c r="R7" i="4" s="1"/>
  <c r="D191" i="4"/>
  <c r="D7" i="4" s="1"/>
  <c r="J160" i="4"/>
  <c r="K160" i="4"/>
  <c r="J161" i="4"/>
  <c r="K161" i="4"/>
  <c r="J162" i="4"/>
  <c r="K162" i="4"/>
  <c r="J163" i="4"/>
  <c r="K163" i="4"/>
  <c r="J164" i="4"/>
  <c r="K164" i="4"/>
  <c r="J165" i="4"/>
  <c r="K165" i="4"/>
  <c r="J166" i="4"/>
  <c r="K166" i="4"/>
  <c r="J167" i="4"/>
  <c r="K167" i="4"/>
  <c r="J168" i="4"/>
  <c r="K168" i="4"/>
  <c r="J169" i="4"/>
  <c r="K169" i="4"/>
  <c r="J170" i="4"/>
  <c r="K170" i="4"/>
  <c r="J171" i="4"/>
  <c r="K171" i="4"/>
  <c r="J172" i="4"/>
  <c r="K172" i="4"/>
  <c r="J173" i="4"/>
  <c r="K173" i="4"/>
  <c r="J174" i="4"/>
  <c r="K174" i="4"/>
  <c r="J175" i="4"/>
  <c r="K175" i="4"/>
  <c r="J176" i="4"/>
  <c r="K176" i="4"/>
  <c r="J177" i="4"/>
  <c r="K177" i="4"/>
  <c r="J178" i="4"/>
  <c r="K178" i="4"/>
  <c r="J179" i="4"/>
  <c r="K179" i="4"/>
  <c r="J180" i="4"/>
  <c r="K180" i="4"/>
  <c r="J181" i="4"/>
  <c r="K181" i="4"/>
  <c r="J182" i="4"/>
  <c r="K182" i="4"/>
  <c r="J183" i="4"/>
  <c r="K183" i="4"/>
  <c r="J184" i="4"/>
  <c r="K184" i="4"/>
  <c r="J185" i="4"/>
  <c r="K185" i="4"/>
  <c r="J186" i="4"/>
  <c r="K186" i="4"/>
  <c r="J187" i="4"/>
  <c r="K187" i="4"/>
  <c r="J188" i="4"/>
  <c r="K188" i="4"/>
  <c r="J189" i="4"/>
  <c r="K189" i="4"/>
  <c r="J190" i="4"/>
  <c r="K190" i="4"/>
  <c r="AE191" i="3"/>
  <c r="AE7" i="3" s="1"/>
  <c r="L191" i="3"/>
  <c r="L7" i="3" s="1"/>
  <c r="AB191" i="2"/>
  <c r="AB7" i="2" s="1"/>
  <c r="W191" i="2"/>
  <c r="W7" i="2" s="1"/>
  <c r="U191" i="2"/>
  <c r="U7" i="2" s="1"/>
  <c r="E191" i="2"/>
  <c r="E7" i="2" s="1"/>
  <c r="X191" i="1"/>
  <c r="X7" i="1" s="1"/>
  <c r="W191" i="1"/>
  <c r="W7" i="1" s="1"/>
  <c r="F191" i="1"/>
  <c r="F7" i="1" s="1"/>
  <c r="C191" i="1"/>
  <c r="C7" i="1" s="1"/>
  <c r="V197" i="9"/>
  <c r="C239" i="12"/>
  <c r="E239" i="12"/>
  <c r="F46" i="31"/>
  <c r="F48" i="31" s="1"/>
  <c r="H50" i="31" s="1"/>
  <c r="C239" i="9"/>
  <c r="E239" i="9"/>
  <c r="H238" i="9" s="1"/>
  <c r="P207" i="9" s="1"/>
  <c r="F46" i="27"/>
  <c r="B191" i="4"/>
  <c r="B7" i="4" s="1"/>
  <c r="L191" i="4"/>
  <c r="L7" i="4" s="1"/>
  <c r="M191" i="4"/>
  <c r="N191" i="4"/>
  <c r="N7" i="4" s="1"/>
  <c r="C191" i="4"/>
  <c r="C7" i="4" s="1"/>
  <c r="I10" i="20" s="1"/>
  <c r="K11" i="23" s="1"/>
  <c r="V191" i="4"/>
  <c r="V7" i="4" s="1"/>
  <c r="X191" i="4"/>
  <c r="X7" i="4" s="1"/>
  <c r="Y191" i="4"/>
  <c r="Y7" i="4" s="1"/>
  <c r="Z191" i="4"/>
  <c r="Z7" i="4" s="1"/>
  <c r="AC191" i="4"/>
  <c r="AC7" i="4" s="1"/>
  <c r="AA191" i="4"/>
  <c r="AA7" i="4" s="1"/>
  <c r="AB191" i="4"/>
  <c r="AB7" i="4" s="1"/>
  <c r="AD191" i="4"/>
  <c r="AD7" i="4" s="1"/>
  <c r="AG191" i="4"/>
  <c r="AG7" i="4" s="1"/>
  <c r="AH191" i="4"/>
  <c r="AH7" i="4" s="1"/>
  <c r="B191" i="5"/>
  <c r="B7" i="5" s="1"/>
  <c r="C191" i="5"/>
  <c r="C7" i="5" s="1"/>
  <c r="L191" i="5"/>
  <c r="L7" i="5" s="1"/>
  <c r="M191" i="5"/>
  <c r="M7" i="5" s="1"/>
  <c r="N191" i="5"/>
  <c r="N7" i="5" s="1"/>
  <c r="D191" i="5"/>
  <c r="D7" i="5" s="1"/>
  <c r="E191" i="5"/>
  <c r="E7" i="5" s="1"/>
  <c r="F191" i="5"/>
  <c r="F7" i="5" s="1"/>
  <c r="U191" i="5"/>
  <c r="U7" i="5" s="1"/>
  <c r="V191" i="5"/>
  <c r="V7" i="5" s="1"/>
  <c r="W191" i="5"/>
  <c r="W7" i="5" s="1"/>
  <c r="X191" i="5"/>
  <c r="X7" i="5" s="1"/>
  <c r="Z191" i="5"/>
  <c r="Z7" i="5" s="1"/>
  <c r="AC191" i="5"/>
  <c r="AC7" i="5" s="1"/>
  <c r="AB191" i="5"/>
  <c r="AB7" i="5" s="1"/>
  <c r="AF191" i="5"/>
  <c r="AF7" i="5" s="1"/>
  <c r="AE191" i="5"/>
  <c r="AE7" i="5" s="1"/>
  <c r="AA191" i="5"/>
  <c r="AA7" i="5" s="1"/>
  <c r="AD191" i="5"/>
  <c r="AD7" i="5" s="1"/>
  <c r="AG191" i="5"/>
  <c r="AG7" i="5" s="1"/>
  <c r="AH191" i="5"/>
  <c r="AH7" i="5" s="1"/>
  <c r="L191" i="6"/>
  <c r="L7" i="6" s="1"/>
  <c r="M191" i="6"/>
  <c r="M7" i="6" s="1"/>
  <c r="N191" i="6"/>
  <c r="N7" i="6" s="1"/>
  <c r="C191" i="6"/>
  <c r="C7" i="6" s="1"/>
  <c r="D191" i="6"/>
  <c r="D7" i="6" s="1"/>
  <c r="E191" i="6"/>
  <c r="E7" i="6" s="1"/>
  <c r="F191" i="6"/>
  <c r="F7" i="6" s="1"/>
  <c r="F29" i="13" s="1"/>
  <c r="C239" i="6"/>
  <c r="E239" i="6"/>
  <c r="F46" i="23"/>
  <c r="F48" i="23" s="1"/>
  <c r="H50" i="23" s="1"/>
  <c r="C239" i="3"/>
  <c r="E239" i="3"/>
  <c r="F46" i="19"/>
  <c r="F48" i="19" s="1"/>
  <c r="H50" i="19" s="1"/>
  <c r="AH191" i="3"/>
  <c r="AH7" i="3" s="1"/>
  <c r="AG191" i="3"/>
  <c r="AG7" i="3" s="1"/>
  <c r="AF191" i="3"/>
  <c r="AF7" i="3" s="1"/>
  <c r="AD191" i="3"/>
  <c r="AD7" i="3" s="1"/>
  <c r="I30" i="18" s="1"/>
  <c r="M32" i="19" s="1"/>
  <c r="AC191" i="3"/>
  <c r="AC7" i="3" s="1"/>
  <c r="AB191" i="3"/>
  <c r="AB7" i="3" s="1"/>
  <c r="AA191" i="3"/>
  <c r="AA7" i="3" s="1"/>
  <c r="Z191" i="3"/>
  <c r="Z7" i="3" s="1"/>
  <c r="AH191" i="2"/>
  <c r="AH7" i="2" s="1"/>
  <c r="AG191" i="2"/>
  <c r="AG7" i="2" s="1"/>
  <c r="AF191" i="2"/>
  <c r="AF7" i="2" s="1"/>
  <c r="AE191" i="2"/>
  <c r="AE7" i="2" s="1"/>
  <c r="AD191" i="2"/>
  <c r="AD7" i="2" s="1"/>
  <c r="AC191" i="2"/>
  <c r="AC7" i="2" s="1"/>
  <c r="AA191" i="2"/>
  <c r="AA7" i="2" s="1"/>
  <c r="Z191" i="2"/>
  <c r="Z7" i="2" s="1"/>
  <c r="AH191" i="1"/>
  <c r="AH7" i="1" s="1"/>
  <c r="AG191" i="1"/>
  <c r="AG7" i="1" s="1"/>
  <c r="AF191" i="1"/>
  <c r="AF7" i="1" s="1"/>
  <c r="AE191" i="1"/>
  <c r="AE7" i="1" s="1"/>
  <c r="AC191" i="1"/>
  <c r="AC7" i="1" s="1"/>
  <c r="AA191" i="1"/>
  <c r="AA7" i="1" s="1"/>
  <c r="Z191" i="1"/>
  <c r="Z7" i="1" s="1"/>
  <c r="Y191" i="3"/>
  <c r="Y7" i="3" s="1"/>
  <c r="W191" i="3"/>
  <c r="W7" i="3" s="1"/>
  <c r="X191" i="3"/>
  <c r="X7" i="3" s="1"/>
  <c r="V191" i="3"/>
  <c r="V7" i="3" s="1"/>
  <c r="U191" i="3"/>
  <c r="U7" i="3" s="1"/>
  <c r="Y191" i="2"/>
  <c r="Y7" i="2" s="1"/>
  <c r="X191" i="2"/>
  <c r="X7" i="2" s="1"/>
  <c r="V191" i="2"/>
  <c r="V7" i="2" s="1"/>
  <c r="Y191" i="1"/>
  <c r="Y7" i="1" s="1"/>
  <c r="U191" i="1"/>
  <c r="U7" i="1" s="1"/>
  <c r="M191" i="3"/>
  <c r="M7" i="3" s="1"/>
  <c r="N191" i="3"/>
  <c r="N7" i="3" s="1"/>
  <c r="F191" i="3"/>
  <c r="F7" i="3" s="1"/>
  <c r="E191" i="3"/>
  <c r="E7" i="3" s="1"/>
  <c r="D191" i="3"/>
  <c r="D7" i="3" s="1"/>
  <c r="C191" i="3"/>
  <c r="C7" i="3" s="1"/>
  <c r="B191" i="3"/>
  <c r="B7" i="3" s="1"/>
  <c r="L191" i="2"/>
  <c r="L7" i="2" s="1"/>
  <c r="M191" i="2"/>
  <c r="M7" i="2" s="1"/>
  <c r="N191" i="2"/>
  <c r="N7" i="2" s="1"/>
  <c r="F191" i="2"/>
  <c r="F7" i="2" s="1"/>
  <c r="D191" i="2"/>
  <c r="D7" i="2" s="1"/>
  <c r="C191" i="2"/>
  <c r="C7" i="2" s="1"/>
  <c r="B191" i="2"/>
  <c r="B7" i="2" s="1"/>
  <c r="P191" i="1"/>
  <c r="P7" i="1" s="1"/>
  <c r="Q191" i="1"/>
  <c r="Q7" i="1" s="1"/>
  <c r="R191" i="1"/>
  <c r="R7" i="1" s="1"/>
  <c r="M191" i="1"/>
  <c r="M7" i="1" s="1"/>
  <c r="O191" i="1"/>
  <c r="O7" i="1" s="1"/>
  <c r="E191" i="1"/>
  <c r="E7" i="1" s="1"/>
  <c r="D191" i="1"/>
  <c r="D7" i="1" s="1"/>
  <c r="B191" i="1"/>
  <c r="B7" i="1" s="1"/>
  <c r="AF226" i="12"/>
  <c r="AF216" i="12"/>
  <c r="AF206" i="12"/>
  <c r="AF196" i="12"/>
  <c r="AA226" i="12"/>
  <c r="AA216" i="12"/>
  <c r="AA206" i="12"/>
  <c r="AA196" i="12"/>
  <c r="AF196" i="11"/>
  <c r="AF206" i="11"/>
  <c r="AF216" i="11"/>
  <c r="AF226" i="11"/>
  <c r="AA226" i="11"/>
  <c r="AA216" i="11"/>
  <c r="AA206" i="11"/>
  <c r="AA196" i="11"/>
  <c r="AF196" i="10"/>
  <c r="AF206" i="10"/>
  <c r="AF216" i="10"/>
  <c r="AF226" i="10"/>
  <c r="AA226" i="10"/>
  <c r="AA216" i="10"/>
  <c r="AA206" i="10"/>
  <c r="AA196" i="10"/>
  <c r="AF196" i="9"/>
  <c r="AF206" i="9"/>
  <c r="AF216" i="9"/>
  <c r="AF226" i="9"/>
  <c r="AA226" i="9"/>
  <c r="AA216" i="9"/>
  <c r="AA206" i="9"/>
  <c r="AA196" i="9"/>
  <c r="AF196" i="8"/>
  <c r="AF206" i="8"/>
  <c r="AF216" i="8"/>
  <c r="AF226" i="8"/>
  <c r="AA226" i="8"/>
  <c r="AA216" i="8"/>
  <c r="AA206" i="8"/>
  <c r="AA196" i="8"/>
  <c r="AF196" i="7"/>
  <c r="AF206" i="7"/>
  <c r="AF216" i="7"/>
  <c r="AF226" i="7"/>
  <c r="AA226" i="7"/>
  <c r="AA216" i="7"/>
  <c r="AA206" i="7"/>
  <c r="AA196" i="7"/>
  <c r="AF196" i="6"/>
  <c r="AF206" i="6"/>
  <c r="AF216" i="6"/>
  <c r="AF226" i="6"/>
  <c r="AA226" i="6"/>
  <c r="AA216" i="6"/>
  <c r="AA206" i="6"/>
  <c r="AA196" i="6"/>
  <c r="AF226" i="5"/>
  <c r="AF216" i="5"/>
  <c r="AF206" i="5"/>
  <c r="AF196" i="5"/>
  <c r="AA226" i="5"/>
  <c r="AA216" i="5"/>
  <c r="AA206" i="5"/>
  <c r="AA196" i="5"/>
  <c r="AF226" i="4"/>
  <c r="AF216" i="4"/>
  <c r="AF206" i="4"/>
  <c r="AF196" i="4"/>
  <c r="AA226" i="4"/>
  <c r="AA216" i="4"/>
  <c r="AA206" i="4"/>
  <c r="AA196" i="4"/>
  <c r="AF226" i="3"/>
  <c r="AF216" i="3"/>
  <c r="AF206" i="3"/>
  <c r="AF196" i="3"/>
  <c r="AA226" i="3"/>
  <c r="AA216" i="3"/>
  <c r="AA206" i="3"/>
  <c r="AA196" i="3"/>
  <c r="V227" i="12"/>
  <c r="V226" i="12"/>
  <c r="V217" i="12"/>
  <c r="V216" i="12"/>
  <c r="V207" i="12"/>
  <c r="V206" i="12"/>
  <c r="V197" i="12"/>
  <c r="V196" i="12"/>
  <c r="V227" i="11"/>
  <c r="V226" i="11"/>
  <c r="V217" i="11"/>
  <c r="V216" i="11"/>
  <c r="V207" i="11"/>
  <c r="V206" i="11"/>
  <c r="V197" i="11"/>
  <c r="V196" i="11"/>
  <c r="V227" i="10"/>
  <c r="V226" i="10"/>
  <c r="V217" i="10"/>
  <c r="V216" i="10"/>
  <c r="V207" i="10"/>
  <c r="V206" i="10"/>
  <c r="V197" i="10"/>
  <c r="V196" i="10"/>
  <c r="V227" i="9"/>
  <c r="V226" i="9"/>
  <c r="V217" i="9"/>
  <c r="V216" i="9"/>
  <c r="V207" i="9"/>
  <c r="V206" i="9"/>
  <c r="V196" i="9"/>
  <c r="V227" i="8"/>
  <c r="V226" i="8"/>
  <c r="V217" i="8"/>
  <c r="V216" i="8"/>
  <c r="V207" i="8"/>
  <c r="V206" i="8"/>
  <c r="V197" i="8"/>
  <c r="V196" i="8"/>
  <c r="V227" i="7"/>
  <c r="V226" i="7"/>
  <c r="V217" i="7"/>
  <c r="V216" i="7"/>
  <c r="V207" i="7"/>
  <c r="V206" i="7"/>
  <c r="V197" i="7"/>
  <c r="V196" i="7"/>
  <c r="V227" i="6"/>
  <c r="V226" i="6"/>
  <c r="V217" i="6"/>
  <c r="V216" i="6"/>
  <c r="V207" i="6"/>
  <c r="V206" i="6"/>
  <c r="V197" i="6"/>
  <c r="V196" i="6"/>
  <c r="V227" i="5"/>
  <c r="V226" i="5"/>
  <c r="V217" i="5"/>
  <c r="V216" i="5"/>
  <c r="V207" i="5"/>
  <c r="V206" i="5"/>
  <c r="V197" i="5"/>
  <c r="V196" i="5"/>
  <c r="V227" i="4"/>
  <c r="V226" i="4"/>
  <c r="V217" i="4"/>
  <c r="V216" i="4"/>
  <c r="V207" i="4"/>
  <c r="V206" i="4"/>
  <c r="V197" i="4"/>
  <c r="V196" i="4"/>
  <c r="V227" i="3"/>
  <c r="V226" i="3"/>
  <c r="V217" i="3"/>
  <c r="V216" i="3"/>
  <c r="V207" i="3"/>
  <c r="V206" i="3"/>
  <c r="V197" i="3"/>
  <c r="V196" i="3"/>
  <c r="AF226" i="2"/>
  <c r="AF216" i="2"/>
  <c r="AF206" i="2"/>
  <c r="AF196" i="2"/>
  <c r="AA226" i="2"/>
  <c r="AA216" i="2"/>
  <c r="AA206" i="2"/>
  <c r="AA196" i="2"/>
  <c r="V227" i="2"/>
  <c r="V226" i="2"/>
  <c r="V217" i="2"/>
  <c r="V216" i="2"/>
  <c r="V207" i="2"/>
  <c r="V206" i="2"/>
  <c r="V197" i="2"/>
  <c r="V196" i="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AK191" i="12"/>
  <c r="AK7" i="12" s="1"/>
  <c r="AJ191" i="12"/>
  <c r="AJ7" i="12" s="1"/>
  <c r="AH191" i="12"/>
  <c r="AH7" i="12" s="1"/>
  <c r="AG191" i="12"/>
  <c r="AG7" i="12" s="1"/>
  <c r="AF191" i="12"/>
  <c r="AF7" i="12" s="1"/>
  <c r="AE191" i="12"/>
  <c r="AE7" i="12" s="1"/>
  <c r="AD191" i="12"/>
  <c r="AD7" i="12" s="1"/>
  <c r="AC191" i="12"/>
  <c r="AC7" i="12" s="1"/>
  <c r="AB191" i="12"/>
  <c r="AB7" i="12" s="1"/>
  <c r="AA191" i="12"/>
  <c r="AA7" i="12" s="1"/>
  <c r="Z191" i="12"/>
  <c r="Z7" i="12" s="1"/>
  <c r="X191" i="12"/>
  <c r="X7" i="12" s="1"/>
  <c r="W191" i="12"/>
  <c r="W7" i="12" s="1"/>
  <c r="V191" i="12"/>
  <c r="V7" i="12" s="1"/>
  <c r="U191" i="12"/>
  <c r="U7" i="12" s="1"/>
  <c r="R191" i="12"/>
  <c r="R7" i="12" s="1"/>
  <c r="Q191" i="12"/>
  <c r="Q7" i="12" s="1"/>
  <c r="P191" i="12"/>
  <c r="P7" i="12" s="1"/>
  <c r="O191" i="12"/>
  <c r="O7" i="12" s="1"/>
  <c r="N191" i="12"/>
  <c r="N7" i="12" s="1"/>
  <c r="M191" i="12"/>
  <c r="M7" i="12" s="1"/>
  <c r="L191" i="12"/>
  <c r="L7" i="12" s="1"/>
  <c r="F191" i="12"/>
  <c r="F7" i="12" s="1"/>
  <c r="D191" i="12"/>
  <c r="D7" i="12" s="1"/>
  <c r="C191" i="12"/>
  <c r="C7" i="12" s="1"/>
  <c r="B191" i="12"/>
  <c r="B7" i="12" s="1"/>
  <c r="E239" i="11"/>
  <c r="C239" i="11"/>
  <c r="H238" i="11" s="1"/>
  <c r="P207" i="11" s="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AK191" i="11"/>
  <c r="AK7" i="11" s="1"/>
  <c r="AJ191" i="11"/>
  <c r="AJ7" i="11" s="1"/>
  <c r="AG191" i="11"/>
  <c r="AG7" i="11" s="1"/>
  <c r="AF191" i="11"/>
  <c r="AF7" i="11" s="1"/>
  <c r="AE191" i="11"/>
  <c r="AE7" i="11" s="1"/>
  <c r="AD191" i="11"/>
  <c r="AD7" i="11" s="1"/>
  <c r="AC191" i="11"/>
  <c r="AC7" i="11" s="1"/>
  <c r="AB191" i="11"/>
  <c r="AB7" i="11" s="1"/>
  <c r="AA191" i="11"/>
  <c r="AA7" i="11" s="1"/>
  <c r="Z38" i="13" s="1"/>
  <c r="Z191" i="11"/>
  <c r="Z7" i="11" s="1"/>
  <c r="Y191" i="11"/>
  <c r="Y7" i="11" s="1"/>
  <c r="X191" i="11"/>
  <c r="X7" i="11" s="1"/>
  <c r="W191" i="11"/>
  <c r="W7" i="11" s="1"/>
  <c r="V191" i="11"/>
  <c r="V7" i="11" s="1"/>
  <c r="U191" i="11"/>
  <c r="U7" i="11" s="1"/>
  <c r="Q191" i="11"/>
  <c r="Q7" i="11" s="1"/>
  <c r="P191" i="11"/>
  <c r="P7" i="11" s="1"/>
  <c r="O191" i="11"/>
  <c r="O7" i="11" s="1"/>
  <c r="N191" i="11"/>
  <c r="N7" i="11" s="1"/>
  <c r="M191" i="11"/>
  <c r="M7" i="11" s="1"/>
  <c r="L191" i="11"/>
  <c r="L7" i="11" s="1"/>
  <c r="F191" i="11"/>
  <c r="F7" i="11" s="1"/>
  <c r="E191" i="11"/>
  <c r="E7" i="11" s="1"/>
  <c r="D191" i="11"/>
  <c r="D7" i="11" s="1"/>
  <c r="C191" i="11"/>
  <c r="C7" i="11" s="1"/>
  <c r="B191" i="11"/>
  <c r="B7" i="11" s="1"/>
  <c r="E239" i="10"/>
  <c r="C23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AK191" i="10"/>
  <c r="AK7" i="10" s="1"/>
  <c r="AJ191" i="10"/>
  <c r="AJ7" i="10" s="1"/>
  <c r="AH191" i="10"/>
  <c r="AH7" i="10" s="1"/>
  <c r="AG191" i="10"/>
  <c r="AG7" i="10" s="1"/>
  <c r="AF191" i="10"/>
  <c r="AF7" i="10" s="1"/>
  <c r="AE191" i="10"/>
  <c r="AE7" i="10" s="1"/>
  <c r="AD191" i="10"/>
  <c r="AD7" i="10" s="1"/>
  <c r="AC191" i="10"/>
  <c r="AC7" i="10" s="1"/>
  <c r="AB191" i="10"/>
  <c r="AB7" i="10" s="1"/>
  <c r="AA191" i="10"/>
  <c r="AA7" i="10" s="1"/>
  <c r="Z191" i="10"/>
  <c r="Z7" i="10" s="1"/>
  <c r="Y191" i="10"/>
  <c r="Y7" i="10" s="1"/>
  <c r="X191" i="10"/>
  <c r="X7" i="10" s="1"/>
  <c r="W191" i="10"/>
  <c r="W7" i="10" s="1"/>
  <c r="U191" i="10"/>
  <c r="U7" i="10" s="1"/>
  <c r="R191" i="10"/>
  <c r="R7" i="10" s="1"/>
  <c r="Q191" i="10"/>
  <c r="Q7" i="10" s="1"/>
  <c r="P191" i="10"/>
  <c r="P7" i="10" s="1"/>
  <c r="O191" i="10"/>
  <c r="O7" i="10" s="1"/>
  <c r="N191" i="10"/>
  <c r="N7" i="10" s="1"/>
  <c r="M191" i="10"/>
  <c r="M7" i="10" s="1"/>
  <c r="L191" i="10"/>
  <c r="L7" i="10" s="1"/>
  <c r="F191" i="10"/>
  <c r="F7" i="10" s="1"/>
  <c r="I13" i="28" s="1"/>
  <c r="K14" i="31" s="1"/>
  <c r="E191" i="10"/>
  <c r="E7" i="10" s="1"/>
  <c r="D191" i="10"/>
  <c r="D7" i="10" s="1"/>
  <c r="C191" i="10"/>
  <c r="C7" i="10" s="1"/>
  <c r="B191" i="10"/>
  <c r="B7" i="10" s="1"/>
  <c r="B37" i="13" s="1"/>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AK191" i="9"/>
  <c r="AK7" i="9" s="1"/>
  <c r="AJ191" i="9"/>
  <c r="AJ7" i="9" s="1"/>
  <c r="AH191" i="9"/>
  <c r="AH7" i="9" s="1"/>
  <c r="AG191" i="9"/>
  <c r="AG7" i="9" s="1"/>
  <c r="AF191" i="9"/>
  <c r="AF7" i="9" s="1"/>
  <c r="AE191" i="9"/>
  <c r="AE7" i="9" s="1"/>
  <c r="AD191" i="9"/>
  <c r="AD7" i="9" s="1"/>
  <c r="AC191" i="9"/>
  <c r="AC7" i="9" s="1"/>
  <c r="AB191" i="9"/>
  <c r="AB7" i="9" s="1"/>
  <c r="AA191" i="9"/>
  <c r="AA7" i="9" s="1"/>
  <c r="Z191" i="9"/>
  <c r="Z7" i="9" s="1"/>
  <c r="Y191" i="9"/>
  <c r="Y7" i="9" s="1"/>
  <c r="X191" i="9"/>
  <c r="X7" i="9" s="1"/>
  <c r="W191" i="9"/>
  <c r="W7" i="9" s="1"/>
  <c r="V191" i="9"/>
  <c r="V7" i="9" s="1"/>
  <c r="U191" i="9"/>
  <c r="U7" i="9" s="1"/>
  <c r="R191" i="9"/>
  <c r="R7" i="9" s="1"/>
  <c r="Q191" i="9"/>
  <c r="Q7" i="9" s="1"/>
  <c r="P191" i="9"/>
  <c r="P7" i="9" s="1"/>
  <c r="O191" i="9"/>
  <c r="O7" i="9" s="1"/>
  <c r="N191" i="9"/>
  <c r="N7" i="9" s="1"/>
  <c r="L191" i="9"/>
  <c r="L7" i="9" s="1"/>
  <c r="F191" i="9"/>
  <c r="F7" i="9" s="1"/>
  <c r="E191" i="9"/>
  <c r="E7" i="9" s="1"/>
  <c r="D191" i="9"/>
  <c r="D7" i="9" s="1"/>
  <c r="C191" i="9"/>
  <c r="C7" i="9" s="1"/>
  <c r="B191" i="9"/>
  <c r="B7" i="9" s="1"/>
  <c r="E239" i="8"/>
  <c r="C23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AK191" i="8"/>
  <c r="AK7" i="8" s="1"/>
  <c r="AJ191" i="8"/>
  <c r="AJ7" i="8" s="1"/>
  <c r="AG191" i="8"/>
  <c r="AG7" i="8" s="1"/>
  <c r="AF191" i="8"/>
  <c r="AF7" i="8" s="1"/>
  <c r="AE191" i="8"/>
  <c r="AE7" i="8" s="1"/>
  <c r="AD191" i="8"/>
  <c r="AD7" i="8" s="1"/>
  <c r="AC191" i="8"/>
  <c r="AC7" i="8" s="1"/>
  <c r="AB191" i="8"/>
  <c r="AB7" i="8" s="1"/>
  <c r="AA191" i="8"/>
  <c r="AA7" i="8" s="1"/>
  <c r="Z191" i="8"/>
  <c r="Z7" i="8" s="1"/>
  <c r="Y191" i="8"/>
  <c r="Y7" i="8" s="1"/>
  <c r="X191" i="8"/>
  <c r="X7" i="8" s="1"/>
  <c r="W191" i="8"/>
  <c r="W7" i="8" s="1"/>
  <c r="V191" i="8"/>
  <c r="V7" i="8" s="1"/>
  <c r="U191" i="8"/>
  <c r="U7" i="8" s="1"/>
  <c r="R191" i="8"/>
  <c r="R7" i="8" s="1"/>
  <c r="Q191" i="8"/>
  <c r="Q7" i="8" s="1"/>
  <c r="P191" i="8"/>
  <c r="P7" i="8" s="1"/>
  <c r="O191" i="8"/>
  <c r="O7" i="8" s="1"/>
  <c r="N191" i="8"/>
  <c r="N7" i="8" s="1"/>
  <c r="M191" i="8"/>
  <c r="M7" i="8" s="1"/>
  <c r="L191" i="8"/>
  <c r="L7" i="8" s="1"/>
  <c r="E191" i="8"/>
  <c r="E7" i="8" s="1"/>
  <c r="D191" i="8"/>
  <c r="D7" i="8" s="1"/>
  <c r="D33" i="13" s="1"/>
  <c r="C191" i="8"/>
  <c r="C7" i="8" s="1"/>
  <c r="B191" i="8"/>
  <c r="B7" i="8" s="1"/>
  <c r="E239" i="7"/>
  <c r="C23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AK191" i="7"/>
  <c r="AK7" i="7" s="1"/>
  <c r="AJ191" i="7"/>
  <c r="AJ7" i="7" s="1"/>
  <c r="AH191" i="7"/>
  <c r="AH7" i="7" s="1"/>
  <c r="AG191" i="7"/>
  <c r="AG7" i="7" s="1"/>
  <c r="AE191" i="7"/>
  <c r="AE7" i="7" s="1"/>
  <c r="AD191" i="7"/>
  <c r="AD7" i="7" s="1"/>
  <c r="AC191" i="7"/>
  <c r="AC7" i="7" s="1"/>
  <c r="AB191" i="7"/>
  <c r="AB7" i="7" s="1"/>
  <c r="AA191" i="7"/>
  <c r="AA7" i="7" s="1"/>
  <c r="Z191" i="7"/>
  <c r="Z7" i="7" s="1"/>
  <c r="Y191" i="7"/>
  <c r="Y7" i="7" s="1"/>
  <c r="X191" i="7"/>
  <c r="X7" i="7" s="1"/>
  <c r="W191" i="7"/>
  <c r="W7" i="7" s="1"/>
  <c r="V191" i="7"/>
  <c r="V7" i="7" s="1"/>
  <c r="U191" i="7"/>
  <c r="U7" i="7" s="1"/>
  <c r="R191" i="7"/>
  <c r="R7" i="7" s="1"/>
  <c r="Q191" i="7"/>
  <c r="Q7" i="7" s="1"/>
  <c r="P191" i="7"/>
  <c r="P7" i="7" s="1"/>
  <c r="I16" i="24" s="1"/>
  <c r="K17" i="27" s="1"/>
  <c r="O191" i="7"/>
  <c r="O7" i="7" s="1"/>
  <c r="N191" i="7"/>
  <c r="N7" i="7" s="1"/>
  <c r="M191" i="7"/>
  <c r="M7" i="7" s="1"/>
  <c r="L191" i="7"/>
  <c r="L7" i="7" s="1"/>
  <c r="F191" i="7"/>
  <c r="F7" i="7" s="1"/>
  <c r="E191" i="7"/>
  <c r="E7" i="7" s="1"/>
  <c r="D191" i="7"/>
  <c r="D7" i="7" s="1"/>
  <c r="C191" i="7"/>
  <c r="C7" i="7" s="1"/>
  <c r="B191" i="7"/>
  <c r="B7" i="7" s="1"/>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AK191" i="6"/>
  <c r="AK7" i="6" s="1"/>
  <c r="AJ191" i="6"/>
  <c r="AJ7" i="6" s="1"/>
  <c r="AH191" i="6"/>
  <c r="AH7" i="6" s="1"/>
  <c r="I34" i="22" s="1"/>
  <c r="M36" i="23" s="1"/>
  <c r="AG191" i="6"/>
  <c r="AG7" i="6" s="1"/>
  <c r="AF191" i="6"/>
  <c r="AF7" i="6" s="1"/>
  <c r="AE191" i="6"/>
  <c r="AE7" i="6" s="1"/>
  <c r="AD191" i="6"/>
  <c r="AD7" i="6" s="1"/>
  <c r="AC191" i="6"/>
  <c r="AC7" i="6" s="1"/>
  <c r="AB191" i="6"/>
  <c r="AB7" i="6" s="1"/>
  <c r="AA29" i="13" s="1"/>
  <c r="AA191" i="6"/>
  <c r="AA7" i="6" s="1"/>
  <c r="Z191" i="6"/>
  <c r="Z7" i="6" s="1"/>
  <c r="Y191" i="6"/>
  <c r="Y7" i="6" s="1"/>
  <c r="X191" i="6"/>
  <c r="X7" i="6" s="1"/>
  <c r="W191" i="6"/>
  <c r="W7" i="6" s="1"/>
  <c r="V191" i="6"/>
  <c r="V7" i="6" s="1"/>
  <c r="U191" i="6"/>
  <c r="U7" i="6" s="1"/>
  <c r="R191" i="6"/>
  <c r="R7" i="6" s="1"/>
  <c r="Q191" i="6"/>
  <c r="Q7" i="6" s="1"/>
  <c r="P191" i="6"/>
  <c r="P7" i="6" s="1"/>
  <c r="O191" i="6"/>
  <c r="O7" i="6" s="1"/>
  <c r="E239" i="5"/>
  <c r="C23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AK191" i="5"/>
  <c r="AK7" i="5" s="1"/>
  <c r="AI28" i="13" s="1"/>
  <c r="AJ191" i="5"/>
  <c r="AJ7" i="5" s="1"/>
  <c r="R191" i="5"/>
  <c r="R7" i="5" s="1"/>
  <c r="Q191" i="5"/>
  <c r="Q7" i="5" s="1"/>
  <c r="P191" i="5"/>
  <c r="P7" i="5" s="1"/>
  <c r="O191" i="5"/>
  <c r="O7" i="5" s="1"/>
  <c r="E239" i="4"/>
  <c r="C239" i="4"/>
  <c r="AK191" i="4"/>
  <c r="AK7" i="4" s="1"/>
  <c r="AJ191" i="4"/>
  <c r="AJ7" i="4" s="1"/>
  <c r="Q191" i="4"/>
  <c r="Q7" i="4" s="1"/>
  <c r="P191" i="4"/>
  <c r="P7" i="4" s="1"/>
  <c r="O191" i="4"/>
  <c r="O7" i="4" s="1"/>
  <c r="E191" i="4"/>
  <c r="E7" i="4" s="1"/>
  <c r="J160" i="3"/>
  <c r="J161" i="3"/>
  <c r="J162" i="3"/>
  <c r="J163" i="3"/>
  <c r="J164" i="3"/>
  <c r="J165" i="3"/>
  <c r="J166" i="3"/>
  <c r="J167" i="3"/>
  <c r="J168" i="3"/>
  <c r="J169" i="3"/>
  <c r="J170" i="3"/>
  <c r="J171" i="3"/>
  <c r="J172" i="3"/>
  <c r="J177" i="3"/>
  <c r="J178" i="3"/>
  <c r="J179" i="3"/>
  <c r="J180" i="3"/>
  <c r="J181" i="3"/>
  <c r="J182" i="3"/>
  <c r="J183" i="3"/>
  <c r="J184" i="3"/>
  <c r="J185" i="3"/>
  <c r="J186" i="3"/>
  <c r="J187" i="3"/>
  <c r="J188" i="3"/>
  <c r="J189" i="3"/>
  <c r="J190"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AK191" i="3"/>
  <c r="AK7" i="3" s="1"/>
  <c r="AJ191" i="3"/>
  <c r="AJ7" i="3" s="1"/>
  <c r="R191" i="3"/>
  <c r="R7" i="3" s="1"/>
  <c r="Q191" i="3"/>
  <c r="Q7" i="3" s="1"/>
  <c r="P191" i="3"/>
  <c r="P7" i="3" s="1"/>
  <c r="O191" i="3"/>
  <c r="O7" i="3" s="1"/>
  <c r="E239" i="2"/>
  <c r="C23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AK191" i="2"/>
  <c r="AK7" i="2" s="1"/>
  <c r="AJ191" i="2"/>
  <c r="AJ7" i="2" s="1"/>
  <c r="R191" i="2"/>
  <c r="R7" i="2" s="1"/>
  <c r="Q191" i="2"/>
  <c r="Q7" i="2" s="1"/>
  <c r="P191" i="2"/>
  <c r="P7" i="2" s="1"/>
  <c r="O191" i="2"/>
  <c r="O7" i="2" s="1"/>
  <c r="AF233" i="1"/>
  <c r="AF229" i="2" s="1"/>
  <c r="AF233" i="2" s="1"/>
  <c r="AF229" i="3" s="1"/>
  <c r="AF233" i="3" s="1"/>
  <c r="AF229" i="4" s="1"/>
  <c r="AF233" i="4" s="1"/>
  <c r="AF229" i="5" s="1"/>
  <c r="AF233" i="5" s="1"/>
  <c r="AF229" i="6" s="1"/>
  <c r="AF233" i="6" s="1"/>
  <c r="AF229" i="7" s="1"/>
  <c r="AF233" i="7" s="1"/>
  <c r="AF229" i="8" s="1"/>
  <c r="AF233" i="8" s="1"/>
  <c r="AF229" i="9" s="1"/>
  <c r="AF233" i="9" s="1"/>
  <c r="AF229" i="10" s="1"/>
  <c r="AF233" i="10" s="1"/>
  <c r="AF229" i="11" s="1"/>
  <c r="AF233" i="11" s="1"/>
  <c r="AF229" i="12" s="1"/>
  <c r="AF233" i="12" s="1"/>
  <c r="N58" i="13" s="1"/>
  <c r="AF223" i="1"/>
  <c r="AF213" i="1"/>
  <c r="AF209" i="2" s="1"/>
  <c r="AF213" i="2" s="1"/>
  <c r="AF209" i="3" s="1"/>
  <c r="AF213" i="3" s="1"/>
  <c r="AF209" i="4" s="1"/>
  <c r="AF213" i="4" s="1"/>
  <c r="AF209" i="5" s="1"/>
  <c r="AF213" i="5" s="1"/>
  <c r="AF209" i="6" s="1"/>
  <c r="AF213" i="6" s="1"/>
  <c r="AF209" i="7" s="1"/>
  <c r="AF213" i="7" s="1"/>
  <c r="AF209" i="8" s="1"/>
  <c r="AF213" i="8" s="1"/>
  <c r="AF209" i="9" s="1"/>
  <c r="AF213" i="9" s="1"/>
  <c r="AF209" i="10" s="1"/>
  <c r="AF213" i="10" s="1"/>
  <c r="AF209" i="11" s="1"/>
  <c r="AF213" i="11" s="1"/>
  <c r="AF209" i="12" s="1"/>
  <c r="AF213" i="12" s="1"/>
  <c r="N56" i="13" s="1"/>
  <c r="AF203" i="1"/>
  <c r="AF199" i="2" s="1"/>
  <c r="AF203" i="2" s="1"/>
  <c r="AF199" i="3" s="1"/>
  <c r="AF203" i="3" s="1"/>
  <c r="AF199" i="4" s="1"/>
  <c r="AF203" i="4" s="1"/>
  <c r="AF199" i="5" s="1"/>
  <c r="AF203" i="5" s="1"/>
  <c r="AF199" i="6" s="1"/>
  <c r="AF203" i="6" s="1"/>
  <c r="AF199" i="7" s="1"/>
  <c r="AF203" i="7" s="1"/>
  <c r="AF199" i="8" s="1"/>
  <c r="AF203" i="8" s="1"/>
  <c r="AF199" i="9" s="1"/>
  <c r="AF203" i="9" s="1"/>
  <c r="AF199" i="10" s="1"/>
  <c r="AF203" i="10" s="1"/>
  <c r="AF199" i="11" s="1"/>
  <c r="AF203" i="11" s="1"/>
  <c r="AF199" i="12" s="1"/>
  <c r="AF203" i="12" s="1"/>
  <c r="N55" i="13" s="1"/>
  <c r="AA233" i="1"/>
  <c r="AA229" i="2" s="1"/>
  <c r="AA233" i="2" s="1"/>
  <c r="AA229" i="3" s="1"/>
  <c r="AA233" i="3" s="1"/>
  <c r="AA229" i="4" s="1"/>
  <c r="AA233" i="4" s="1"/>
  <c r="AA229" i="5" s="1"/>
  <c r="AA233" i="5" s="1"/>
  <c r="AA229" i="6" s="1"/>
  <c r="AA233" i="6" s="1"/>
  <c r="AA229" i="7" s="1"/>
  <c r="AA233" i="7" s="1"/>
  <c r="AA229" i="8" s="1"/>
  <c r="AA233" i="8" s="1"/>
  <c r="AA229" i="9" s="1"/>
  <c r="AA233" i="9" s="1"/>
  <c r="AA229" i="10" s="1"/>
  <c r="AA233" i="10" s="1"/>
  <c r="AA229" i="11" s="1"/>
  <c r="AA233" i="11" s="1"/>
  <c r="AA229" i="12" s="1"/>
  <c r="AA233" i="12" s="1"/>
  <c r="N54" i="13" s="1"/>
  <c r="AA223" i="1"/>
  <c r="AA219" i="2" s="1"/>
  <c r="AA223" i="2" s="1"/>
  <c r="AA219" i="3" s="1"/>
  <c r="AA223" i="3" s="1"/>
  <c r="AA219" i="4" s="1"/>
  <c r="AA223" i="4" s="1"/>
  <c r="AA219" i="5" s="1"/>
  <c r="AA223" i="5" s="1"/>
  <c r="AA219" i="6" s="1"/>
  <c r="AA223" i="6" s="1"/>
  <c r="AA219" i="7" s="1"/>
  <c r="AA223" i="7" s="1"/>
  <c r="AA219" i="8" s="1"/>
  <c r="AA223" i="8" s="1"/>
  <c r="AA219" i="9" s="1"/>
  <c r="AA223" i="9" s="1"/>
  <c r="AA219" i="10" s="1"/>
  <c r="AA223" i="10" s="1"/>
  <c r="AA219" i="11" s="1"/>
  <c r="AA223" i="11" s="1"/>
  <c r="AA219" i="12" s="1"/>
  <c r="AA223" i="12" s="1"/>
  <c r="N53" i="13" s="1"/>
  <c r="AA213" i="1"/>
  <c r="AA209" i="2" s="1"/>
  <c r="AA213" i="2" s="1"/>
  <c r="AA209" i="3" s="1"/>
  <c r="AA213" i="3" s="1"/>
  <c r="AA209" i="4" s="1"/>
  <c r="AA213" i="4" s="1"/>
  <c r="AA209" i="5" s="1"/>
  <c r="AA213" i="5" s="1"/>
  <c r="AA209" i="6" s="1"/>
  <c r="AA213" i="6" s="1"/>
  <c r="AA209" i="7" s="1"/>
  <c r="AA213" i="7" s="1"/>
  <c r="AA209" i="8" s="1"/>
  <c r="AA213" i="8" s="1"/>
  <c r="AA209" i="9" s="1"/>
  <c r="AA213" i="9" s="1"/>
  <c r="AA209" i="10" s="1"/>
  <c r="AA213" i="10" s="1"/>
  <c r="AA209" i="11" s="1"/>
  <c r="AA213" i="11" s="1"/>
  <c r="AA209" i="12" s="1"/>
  <c r="AA213" i="12" s="1"/>
  <c r="N52" i="13" s="1"/>
  <c r="AA203" i="1"/>
  <c r="AA199" i="2" s="1"/>
  <c r="AA203" i="2" s="1"/>
  <c r="AA199" i="3" s="1"/>
  <c r="AA203" i="3" s="1"/>
  <c r="J160" i="1"/>
  <c r="J161" i="1"/>
  <c r="J162" i="1"/>
  <c r="J163" i="1"/>
  <c r="J164" i="1"/>
  <c r="J165" i="1"/>
  <c r="J166" i="1"/>
  <c r="J167" i="1"/>
  <c r="J168" i="1"/>
  <c r="J170" i="1"/>
  <c r="J171" i="1"/>
  <c r="J172" i="1"/>
  <c r="J173" i="1"/>
  <c r="J174" i="1"/>
  <c r="J175" i="1"/>
  <c r="J176" i="1"/>
  <c r="J177" i="1"/>
  <c r="J178" i="1"/>
  <c r="J179" i="1"/>
  <c r="J180" i="1"/>
  <c r="J181" i="1"/>
  <c r="J182" i="1"/>
  <c r="J183" i="1"/>
  <c r="J184" i="1"/>
  <c r="J185" i="1"/>
  <c r="J186" i="1"/>
  <c r="J187" i="1"/>
  <c r="J188" i="1"/>
  <c r="J189" i="1"/>
  <c r="J190"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AJ191" i="1"/>
  <c r="AJ7" i="1" s="1"/>
  <c r="V233" i="1"/>
  <c r="V223" i="1"/>
  <c r="V219" i="2" s="1"/>
  <c r="V223" i="2" s="1"/>
  <c r="V219" i="3" s="1"/>
  <c r="V223" i="3" s="1"/>
  <c r="V219" i="4" s="1"/>
  <c r="V223" i="4" s="1"/>
  <c r="V219" i="5" s="1"/>
  <c r="V223" i="5" s="1"/>
  <c r="V219" i="6" s="1"/>
  <c r="V223" i="6" s="1"/>
  <c r="V219" i="7" s="1"/>
  <c r="V223" i="7" s="1"/>
  <c r="V219" i="8" s="1"/>
  <c r="V223" i="8" s="1"/>
  <c r="V219" i="9" s="1"/>
  <c r="V223" i="9" s="1"/>
  <c r="V219" i="10" s="1"/>
  <c r="V223" i="10" s="1"/>
  <c r="V219" i="11" s="1"/>
  <c r="V223" i="11" s="1"/>
  <c r="V219" i="12" s="1"/>
  <c r="V223" i="12" s="1"/>
  <c r="N49" i="13" s="1"/>
  <c r="V213" i="1"/>
  <c r="V209" i="2" s="1"/>
  <c r="V213" i="2" s="1"/>
  <c r="V209" i="3" s="1"/>
  <c r="V213" i="3" s="1"/>
  <c r="V209" i="4" s="1"/>
  <c r="V213" i="4" s="1"/>
  <c r="V209" i="5" s="1"/>
  <c r="V213" i="5" s="1"/>
  <c r="V209" i="6" s="1"/>
  <c r="V213" i="6" s="1"/>
  <c r="V209" i="7" s="1"/>
  <c r="V213" i="7" s="1"/>
  <c r="V209" i="8" s="1"/>
  <c r="V213" i="8" s="1"/>
  <c r="V209" i="9" s="1"/>
  <c r="V213" i="9" s="1"/>
  <c r="V209" i="10" s="1"/>
  <c r="V213" i="10" s="1"/>
  <c r="V209" i="11" s="1"/>
  <c r="V213" i="11" s="1"/>
  <c r="V209" i="12" s="1"/>
  <c r="V213" i="12" s="1"/>
  <c r="N48" i="13" s="1"/>
  <c r="V203" i="1"/>
  <c r="V199" i="2" s="1"/>
  <c r="V203" i="2" s="1"/>
  <c r="V199" i="3" s="1"/>
  <c r="V203" i="3" s="1"/>
  <c r="H51" i="19" s="1"/>
  <c r="E239" i="1"/>
  <c r="C239" i="1"/>
  <c r="W191" i="4"/>
  <c r="W7" i="4" s="1"/>
  <c r="AF191" i="4"/>
  <c r="AF7" i="4" s="1"/>
  <c r="U191" i="4"/>
  <c r="U7" i="4" s="1"/>
  <c r="M7" i="4"/>
  <c r="F191" i="4"/>
  <c r="F7" i="4" s="1"/>
  <c r="AG24" i="13"/>
  <c r="U39" i="13"/>
  <c r="I31" i="30"/>
  <c r="M33" i="31" s="1"/>
  <c r="AA28" i="13"/>
  <c r="I28" i="21"/>
  <c r="L30" i="23" s="1"/>
  <c r="I27" i="20"/>
  <c r="K29" i="23" s="1"/>
  <c r="AF23" i="13"/>
  <c r="P39" i="13"/>
  <c r="I33" i="29"/>
  <c r="L35" i="31" s="1"/>
  <c r="I29" i="29"/>
  <c r="L31" i="31" s="1"/>
  <c r="AB38" i="13"/>
  <c r="U37" i="13"/>
  <c r="E34" i="13"/>
  <c r="V28" i="13"/>
  <c r="L28" i="13"/>
  <c r="E28" i="13"/>
  <c r="V24" i="13"/>
  <c r="AA39" i="13"/>
  <c r="I28" i="30"/>
  <c r="M30" i="31" s="1"/>
  <c r="L37" i="13"/>
  <c r="AG23" i="13"/>
  <c r="W37" i="13"/>
  <c r="X23" i="13"/>
  <c r="AE39" i="13"/>
  <c r="W24" i="13"/>
  <c r="H238" i="1" l="1"/>
  <c r="P207" i="1" s="1"/>
  <c r="H238" i="2"/>
  <c r="P207" i="2" s="1"/>
  <c r="H238" i="4"/>
  <c r="P207" i="4" s="1"/>
  <c r="H238" i="12"/>
  <c r="P207" i="12" s="1"/>
  <c r="H238" i="3"/>
  <c r="P207" i="3" s="1"/>
  <c r="H238" i="7"/>
  <c r="P207" i="7" s="1"/>
  <c r="H238" i="6"/>
  <c r="P207" i="6" s="1"/>
  <c r="H238" i="5"/>
  <c r="P207" i="5" s="1"/>
  <c r="H238" i="8"/>
  <c r="P207" i="8" s="1"/>
  <c r="H238" i="10"/>
  <c r="P207" i="10" s="1"/>
  <c r="AA199" i="4"/>
  <c r="AA203" i="4" s="1"/>
  <c r="AA199" i="5" s="1"/>
  <c r="AA203" i="5" s="1"/>
  <c r="AA199" i="6" s="1"/>
  <c r="AA203" i="6" s="1"/>
  <c r="I29" i="25"/>
  <c r="L31" i="27" s="1"/>
  <c r="AB33" i="13"/>
  <c r="I9" i="26"/>
  <c r="M10" i="27" s="1"/>
  <c r="Q28" i="13"/>
  <c r="Y29" i="13"/>
  <c r="E32" i="13"/>
  <c r="Q32" i="13"/>
  <c r="B33" i="13"/>
  <c r="O33" i="13"/>
  <c r="Q37" i="13"/>
  <c r="I29" i="28"/>
  <c r="K31" i="31" s="1"/>
  <c r="B38" i="13"/>
  <c r="N38" i="13"/>
  <c r="I11" i="30"/>
  <c r="M12" i="31" s="1"/>
  <c r="W39" i="13"/>
  <c r="AB39" i="13"/>
  <c r="N22" i="13"/>
  <c r="F24" i="13"/>
  <c r="T24" i="13"/>
  <c r="AD22" i="13"/>
  <c r="Y23" i="13"/>
  <c r="Y24" i="13"/>
  <c r="AB28" i="13"/>
  <c r="H23" i="21"/>
  <c r="L24" i="23" s="1"/>
  <c r="I11" i="21"/>
  <c r="L12" i="23" s="1"/>
  <c r="C28" i="13"/>
  <c r="AC27" i="13"/>
  <c r="E23" i="13"/>
  <c r="I9" i="22"/>
  <c r="M10" i="23" s="1"/>
  <c r="L34" i="13"/>
  <c r="E39" i="13"/>
  <c r="I12" i="30"/>
  <c r="M13" i="31" s="1"/>
  <c r="I37" i="21"/>
  <c r="L39" i="23" s="1"/>
  <c r="K32" i="13"/>
  <c r="AC24" i="13"/>
  <c r="K29" i="13"/>
  <c r="F27" i="13"/>
  <c r="P23" i="13"/>
  <c r="N24" i="13"/>
  <c r="AH24" i="13"/>
  <c r="K191" i="3"/>
  <c r="P200" i="3" s="1"/>
  <c r="I12" i="20"/>
  <c r="K13" i="23" s="1"/>
  <c r="AH27" i="13"/>
  <c r="N28" i="13"/>
  <c r="I36" i="21"/>
  <c r="L38" i="23" s="1"/>
  <c r="P29" i="13"/>
  <c r="V29" i="13"/>
  <c r="I31" i="22"/>
  <c r="M33" i="23" s="1"/>
  <c r="I36" i="22"/>
  <c r="M38" i="23" s="1"/>
  <c r="F32" i="13"/>
  <c r="N32" i="13"/>
  <c r="H25" i="24"/>
  <c r="K26" i="27" s="1"/>
  <c r="I29" i="24"/>
  <c r="K31" i="27" s="1"/>
  <c r="L33" i="13"/>
  <c r="C34" i="13"/>
  <c r="K34" i="13"/>
  <c r="I27" i="26"/>
  <c r="M29" i="27" s="1"/>
  <c r="AH34" i="13"/>
  <c r="I9" i="28"/>
  <c r="K10" i="31" s="1"/>
  <c r="F37" i="13"/>
  <c r="N37" i="13"/>
  <c r="H22" i="28"/>
  <c r="K23" i="31" s="1"/>
  <c r="I26" i="28"/>
  <c r="K28" i="31" s="1"/>
  <c r="I30" i="28"/>
  <c r="K32" i="31" s="1"/>
  <c r="AG37" i="13"/>
  <c r="O38" i="13"/>
  <c r="I27" i="29"/>
  <c r="L29" i="31" s="1"/>
  <c r="I31" i="29"/>
  <c r="L33" i="31" s="1"/>
  <c r="AI38" i="13"/>
  <c r="F39" i="13"/>
  <c r="N39" i="13"/>
  <c r="T39" i="13"/>
  <c r="I26" i="30"/>
  <c r="M28" i="31" s="1"/>
  <c r="L22" i="13"/>
  <c r="I9" i="17"/>
  <c r="L10" i="19" s="1"/>
  <c r="M23" i="13"/>
  <c r="C24" i="13"/>
  <c r="M24" i="13"/>
  <c r="U23" i="13"/>
  <c r="H23" i="18"/>
  <c r="M24" i="19" s="1"/>
  <c r="AE24" i="13"/>
  <c r="I34" i="21"/>
  <c r="L36" i="23" s="1"/>
  <c r="AD28" i="13"/>
  <c r="H22" i="21"/>
  <c r="L23" i="23" s="1"/>
  <c r="M28" i="13"/>
  <c r="B28" i="13"/>
  <c r="M27" i="13"/>
  <c r="I31" i="18"/>
  <c r="M33" i="19" s="1"/>
  <c r="Q27" i="13"/>
  <c r="AE32" i="13"/>
  <c r="H23" i="28"/>
  <c r="K24" i="31" s="1"/>
  <c r="X39" i="13"/>
  <c r="I37" i="17"/>
  <c r="L39" i="19" s="1"/>
  <c r="Q24" i="13"/>
  <c r="M32" i="13"/>
  <c r="I33" i="24"/>
  <c r="K35" i="27" s="1"/>
  <c r="F34" i="13"/>
  <c r="M37" i="13"/>
  <c r="X37" i="13"/>
  <c r="I28" i="22"/>
  <c r="M30" i="23" s="1"/>
  <c r="AC32" i="13"/>
  <c r="Q33" i="13"/>
  <c r="I28" i="25"/>
  <c r="L30" i="27" s="1"/>
  <c r="I37" i="25"/>
  <c r="L39" i="27" s="1"/>
  <c r="M34" i="13"/>
  <c r="Q34" i="13"/>
  <c r="W34" i="13"/>
  <c r="AA34" i="13"/>
  <c r="I37" i="26"/>
  <c r="M39" i="27" s="1"/>
  <c r="C37" i="13"/>
  <c r="K37" i="13"/>
  <c r="V37" i="13"/>
  <c r="I27" i="28"/>
  <c r="K29" i="31" s="1"/>
  <c r="L38" i="13"/>
  <c r="P38" i="13"/>
  <c r="W38" i="13"/>
  <c r="I28" i="29"/>
  <c r="L30" i="31" s="1"/>
  <c r="I32" i="29"/>
  <c r="L34" i="31" s="1"/>
  <c r="I9" i="30"/>
  <c r="M10" i="31" s="1"/>
  <c r="K39" i="13"/>
  <c r="O39" i="13"/>
  <c r="H23" i="30"/>
  <c r="M24" i="31" s="1"/>
  <c r="Z39" i="13"/>
  <c r="AD39" i="13"/>
  <c r="I36" i="30"/>
  <c r="M38" i="31" s="1"/>
  <c r="Q22" i="13"/>
  <c r="L23" i="13"/>
  <c r="L24" i="13"/>
  <c r="W23" i="13"/>
  <c r="I33" i="17"/>
  <c r="L35" i="19" s="1"/>
  <c r="I33" i="18"/>
  <c r="M35" i="19" s="1"/>
  <c r="I13" i="22"/>
  <c r="M14" i="23" s="1"/>
  <c r="M29" i="13"/>
  <c r="AF28" i="13"/>
  <c r="W28" i="13"/>
  <c r="F28" i="13"/>
  <c r="AG27" i="13"/>
  <c r="Z27" i="13"/>
  <c r="W27" i="13"/>
  <c r="I31" i="20"/>
  <c r="K33" i="23" s="1"/>
  <c r="Q38" i="13"/>
  <c r="I37" i="16"/>
  <c r="K39" i="19" s="1"/>
  <c r="M22" i="13"/>
  <c r="I32" i="20"/>
  <c r="K34" i="23" s="1"/>
  <c r="I16" i="17"/>
  <c r="L17" i="19" s="1"/>
  <c r="O29" i="13"/>
  <c r="H23" i="25"/>
  <c r="L24" i="27" s="1"/>
  <c r="U34" i="13"/>
  <c r="I13" i="29"/>
  <c r="L14" i="31" s="1"/>
  <c r="U38" i="13"/>
  <c r="U40" i="13" s="1"/>
  <c r="AH38" i="13"/>
  <c r="AE27" i="13"/>
  <c r="H23" i="29"/>
  <c r="L24" i="31" s="1"/>
  <c r="L27" i="13"/>
  <c r="Q23" i="13"/>
  <c r="I37" i="18"/>
  <c r="M39" i="19" s="1"/>
  <c r="N27" i="13"/>
  <c r="AI27" i="13"/>
  <c r="I16" i="21"/>
  <c r="L17" i="23" s="1"/>
  <c r="W29" i="13"/>
  <c r="O32" i="13"/>
  <c r="I26" i="24"/>
  <c r="K28" i="27" s="1"/>
  <c r="I36" i="24"/>
  <c r="K38" i="27" s="1"/>
  <c r="M33" i="13"/>
  <c r="W33" i="13"/>
  <c r="AD33" i="13"/>
  <c r="AG29" i="13"/>
  <c r="AH32" i="13"/>
  <c r="I13" i="26"/>
  <c r="M14" i="27" s="1"/>
  <c r="H22" i="18"/>
  <c r="M23" i="19" s="1"/>
  <c r="C27" i="13"/>
  <c r="I11" i="25"/>
  <c r="L12" i="27" s="1"/>
  <c r="T27" i="13"/>
  <c r="AH23" i="13"/>
  <c r="P24" i="13"/>
  <c r="O27" i="13"/>
  <c r="P28" i="13"/>
  <c r="N29" i="13"/>
  <c r="H22" i="22"/>
  <c r="M23" i="23" s="1"/>
  <c r="X29" i="13"/>
  <c r="I29" i="22"/>
  <c r="M31" i="23" s="1"/>
  <c r="I33" i="22"/>
  <c r="M35" i="23" s="1"/>
  <c r="I11" i="24"/>
  <c r="K12" i="27" s="1"/>
  <c r="L32" i="13"/>
  <c r="P32" i="13"/>
  <c r="V32" i="13"/>
  <c r="Z32" i="13"/>
  <c r="E33" i="13"/>
  <c r="N33" i="13"/>
  <c r="I12" i="26"/>
  <c r="M13" i="27" s="1"/>
  <c r="N34" i="13"/>
  <c r="T34" i="13"/>
  <c r="X34" i="13"/>
  <c r="AB34" i="13"/>
  <c r="AF34" i="13"/>
  <c r="I11" i="28"/>
  <c r="K12" i="31" s="1"/>
  <c r="P37" i="13"/>
  <c r="I32" i="28"/>
  <c r="K34" i="31" s="1"/>
  <c r="E38" i="13"/>
  <c r="M38" i="13"/>
  <c r="H25" i="29"/>
  <c r="L26" i="31" s="1"/>
  <c r="AF38" i="13"/>
  <c r="V39" i="13"/>
  <c r="I32" i="30"/>
  <c r="M34" i="31" s="1"/>
  <c r="I37" i="30"/>
  <c r="M39" i="31" s="1"/>
  <c r="I11" i="17"/>
  <c r="L12" i="19" s="1"/>
  <c r="H22" i="16"/>
  <c r="K23" i="19" s="1"/>
  <c r="H25" i="17"/>
  <c r="L26" i="19" s="1"/>
  <c r="I29" i="16"/>
  <c r="K31" i="19" s="1"/>
  <c r="I34" i="17"/>
  <c r="L36" i="19" s="1"/>
  <c r="AB24" i="13"/>
  <c r="I34" i="18"/>
  <c r="M36" i="19" s="1"/>
  <c r="L29" i="13"/>
  <c r="I12" i="21"/>
  <c r="L13" i="23" s="1"/>
  <c r="I33" i="20"/>
  <c r="K35" i="23" s="1"/>
  <c r="H23" i="20"/>
  <c r="K24" i="23" s="1"/>
  <c r="K27" i="13"/>
  <c r="W22" i="13"/>
  <c r="W25" i="13" s="1"/>
  <c r="I28" i="17"/>
  <c r="L30" i="19" s="1"/>
  <c r="I34" i="25"/>
  <c r="L36" i="27" s="1"/>
  <c r="AG38" i="13"/>
  <c r="AI24" i="13"/>
  <c r="I36" i="26"/>
  <c r="M38" i="27" s="1"/>
  <c r="Z37" i="13"/>
  <c r="AE38" i="13"/>
  <c r="I33" i="26"/>
  <c r="M35" i="27" s="1"/>
  <c r="T29" i="13"/>
  <c r="I15" i="29"/>
  <c r="L16" i="31" s="1"/>
  <c r="I16" i="20"/>
  <c r="K17" i="23" s="1"/>
  <c r="Z33" i="13"/>
  <c r="I27" i="25"/>
  <c r="L29" i="27" s="1"/>
  <c r="I27" i="18"/>
  <c r="M29" i="19" s="1"/>
  <c r="Z24" i="13"/>
  <c r="AD24" i="13"/>
  <c r="H24" i="18"/>
  <c r="M25" i="19" s="1"/>
  <c r="AC37" i="13"/>
  <c r="H22" i="26"/>
  <c r="M23" i="27" s="1"/>
  <c r="I32" i="18"/>
  <c r="M34" i="19" s="1"/>
  <c r="I9" i="25"/>
  <c r="L10" i="27" s="1"/>
  <c r="I15" i="28"/>
  <c r="K16" i="31" s="1"/>
  <c r="I16" i="30"/>
  <c r="M17" i="31" s="1"/>
  <c r="T22" i="13"/>
  <c r="I10" i="28"/>
  <c r="K11" i="31" s="1"/>
  <c r="Y37" i="13"/>
  <c r="I37" i="29"/>
  <c r="L39" i="31" s="1"/>
  <c r="I34" i="20"/>
  <c r="K36" i="23" s="1"/>
  <c r="AI34" i="13"/>
  <c r="H24" i="28"/>
  <c r="K25" i="31" s="1"/>
  <c r="I16" i="29"/>
  <c r="L17" i="31" s="1"/>
  <c r="U33" i="13"/>
  <c r="I9" i="21"/>
  <c r="L10" i="23" s="1"/>
  <c r="I16" i="25"/>
  <c r="L17" i="27" s="1"/>
  <c r="O28" i="13"/>
  <c r="I33" i="21"/>
  <c r="L35" i="23" s="1"/>
  <c r="I29" i="26"/>
  <c r="M31" i="27" s="1"/>
  <c r="AI22" i="13"/>
  <c r="AF24" i="13"/>
  <c r="H24" i="21"/>
  <c r="L25" i="23" s="1"/>
  <c r="B34" i="13"/>
  <c r="D23" i="13"/>
  <c r="I13" i="18"/>
  <c r="M14" i="19" s="1"/>
  <c r="H24" i="20"/>
  <c r="K25" i="23" s="1"/>
  <c r="I14" i="30"/>
  <c r="M15" i="31" s="1"/>
  <c r="I11" i="22"/>
  <c r="M12" i="23" s="1"/>
  <c r="D29" i="13"/>
  <c r="I9" i="24"/>
  <c r="K10" i="27" s="1"/>
  <c r="B32" i="13"/>
  <c r="I32" i="26"/>
  <c r="M34" i="27" s="1"/>
  <c r="AE34" i="13"/>
  <c r="AA27" i="13"/>
  <c r="AA30" i="13" s="1"/>
  <c r="I28" i="20"/>
  <c r="K30" i="23" s="1"/>
  <c r="U29" i="13"/>
  <c r="H23" i="22"/>
  <c r="M24" i="23" s="1"/>
  <c r="AG32" i="13"/>
  <c r="I34" i="24"/>
  <c r="K36" i="27" s="1"/>
  <c r="V23" i="13"/>
  <c r="H24" i="17"/>
  <c r="L25" i="19" s="1"/>
  <c r="I29" i="18"/>
  <c r="M31" i="19" s="1"/>
  <c r="AD27" i="13"/>
  <c r="AI39" i="13"/>
  <c r="H25" i="22"/>
  <c r="M26" i="23" s="1"/>
  <c r="AH29" i="13"/>
  <c r="U27" i="13"/>
  <c r="I10" i="21"/>
  <c r="L11" i="23" s="1"/>
  <c r="I36" i="29"/>
  <c r="L38" i="31" s="1"/>
  <c r="I36" i="18"/>
  <c r="M38" i="19" s="1"/>
  <c r="H23" i="26"/>
  <c r="M24" i="27" s="1"/>
  <c r="T7" i="10"/>
  <c r="F49" i="27"/>
  <c r="F60" i="13"/>
  <c r="I32" i="24"/>
  <c r="K34" i="27" s="1"/>
  <c r="D32" i="13"/>
  <c r="H25" i="26"/>
  <c r="M26" i="27" s="1"/>
  <c r="H23" i="17"/>
  <c r="L24" i="19" s="1"/>
  <c r="AB29" i="13"/>
  <c r="D39" i="13"/>
  <c r="I15" i="17"/>
  <c r="L16" i="19" s="1"/>
  <c r="U28" i="13"/>
  <c r="I31" i="25"/>
  <c r="L33" i="27" s="1"/>
  <c r="I15" i="21"/>
  <c r="L16" i="23" s="1"/>
  <c r="I29" i="30"/>
  <c r="M31" i="31" s="1"/>
  <c r="I30" i="20"/>
  <c r="K32" i="23" s="1"/>
  <c r="I9" i="29"/>
  <c r="L10" i="31" s="1"/>
  <c r="K191" i="5"/>
  <c r="P200" i="5" s="1"/>
  <c r="T7" i="3"/>
  <c r="I31" i="17"/>
  <c r="L33" i="19" s="1"/>
  <c r="AD23" i="13"/>
  <c r="M39" i="13"/>
  <c r="Q29" i="13"/>
  <c r="I15" i="22"/>
  <c r="M16" i="23" s="1"/>
  <c r="S7" i="2"/>
  <c r="K23" i="13"/>
  <c r="I26" i="16"/>
  <c r="K28" i="19" s="1"/>
  <c r="Y22" i="13"/>
  <c r="B27" i="13"/>
  <c r="I9" i="20"/>
  <c r="K10" i="23" s="1"/>
  <c r="AA24" i="13"/>
  <c r="I28" i="18"/>
  <c r="M30" i="19" s="1"/>
  <c r="H24" i="29"/>
  <c r="L25" i="31" s="1"/>
  <c r="V38" i="13"/>
  <c r="H23" i="24"/>
  <c r="K24" i="27" s="1"/>
  <c r="U32" i="13"/>
  <c r="I31" i="28"/>
  <c r="K33" i="31" s="1"/>
  <c r="AD37" i="13"/>
  <c r="T38" i="13"/>
  <c r="H22" i="29"/>
  <c r="L23" i="31" s="1"/>
  <c r="AG39" i="13"/>
  <c r="I34" i="30"/>
  <c r="M36" i="31" s="1"/>
  <c r="B24" i="13"/>
  <c r="I9" i="18"/>
  <c r="M10" i="19" s="1"/>
  <c r="AB23" i="13"/>
  <c r="I29" i="17"/>
  <c r="L31" i="19" s="1"/>
  <c r="K24" i="13"/>
  <c r="I14" i="18"/>
  <c r="M15" i="19" s="1"/>
  <c r="S7" i="3"/>
  <c r="I11" i="20"/>
  <c r="K12" i="23" s="1"/>
  <c r="D27" i="13"/>
  <c r="I14" i="25"/>
  <c r="L15" i="27" s="1"/>
  <c r="I12" i="24"/>
  <c r="K13" i="27" s="1"/>
  <c r="T37" i="13"/>
  <c r="I26" i="18"/>
  <c r="M28" i="19" s="1"/>
  <c r="I26" i="22"/>
  <c r="M28" i="23" s="1"/>
  <c r="I31" i="21"/>
  <c r="L33" i="23" s="1"/>
  <c r="H24" i="22"/>
  <c r="M25" i="23" s="1"/>
  <c r="H24" i="30"/>
  <c r="M25" i="31" s="1"/>
  <c r="I16" i="22"/>
  <c r="M17" i="23" s="1"/>
  <c r="I37" i="20"/>
  <c r="K39" i="23" s="1"/>
  <c r="I15" i="20"/>
  <c r="K16" i="23" s="1"/>
  <c r="S7" i="10"/>
  <c r="AE37" i="13"/>
  <c r="I28" i="26"/>
  <c r="M30" i="27" s="1"/>
  <c r="I12" i="17"/>
  <c r="L13" i="19" s="1"/>
  <c r="D28" i="13"/>
  <c r="I14" i="29"/>
  <c r="L15" i="31" s="1"/>
  <c r="D37" i="13"/>
  <c r="X32" i="13"/>
  <c r="X38" i="13"/>
  <c r="AA23" i="13"/>
  <c r="V27" i="13"/>
  <c r="AG28" i="13"/>
  <c r="I12" i="29"/>
  <c r="L13" i="31" s="1"/>
  <c r="B39" i="13"/>
  <c r="I13" i="30"/>
  <c r="M14" i="31" s="1"/>
  <c r="I26" i="17"/>
  <c r="L28" i="19" s="1"/>
  <c r="AH28" i="13"/>
  <c r="T28" i="13"/>
  <c r="I15" i="25"/>
  <c r="L16" i="27" s="1"/>
  <c r="AA33" i="13"/>
  <c r="AG33" i="13"/>
  <c r="I14" i="28"/>
  <c r="K15" i="31" s="1"/>
  <c r="I29" i="21"/>
  <c r="L31" i="23" s="1"/>
  <c r="I10" i="18"/>
  <c r="M11" i="19" s="1"/>
  <c r="AB32" i="13"/>
  <c r="AF27" i="13"/>
  <c r="I30" i="24"/>
  <c r="K32" i="27" s="1"/>
  <c r="AF32" i="13"/>
  <c r="B23" i="13"/>
  <c r="B29" i="13"/>
  <c r="AD29" i="13"/>
  <c r="Y32" i="13"/>
  <c r="F38" i="13"/>
  <c r="Y39" i="13"/>
  <c r="AH39" i="13"/>
  <c r="AI33" i="13"/>
  <c r="AB37" i="13"/>
  <c r="I34" i="28"/>
  <c r="K36" i="31" s="1"/>
  <c r="AC29" i="13"/>
  <c r="I30" i="22"/>
  <c r="M32" i="23" s="1"/>
  <c r="I13" i="17"/>
  <c r="L14" i="19" s="1"/>
  <c r="F23" i="13"/>
  <c r="X27" i="13"/>
  <c r="H25" i="20"/>
  <c r="K26" i="23" s="1"/>
  <c r="Z29" i="13"/>
  <c r="I27" i="22"/>
  <c r="M29" i="23" s="1"/>
  <c r="I15" i="26"/>
  <c r="M16" i="27" s="1"/>
  <c r="P34" i="13"/>
  <c r="E37" i="13"/>
  <c r="I12" i="28"/>
  <c r="K13" i="31" s="1"/>
  <c r="K191" i="12"/>
  <c r="P200" i="12" s="1"/>
  <c r="I10" i="17"/>
  <c r="L11" i="19" s="1"/>
  <c r="C23" i="13"/>
  <c r="X24" i="13"/>
  <c r="H25" i="18"/>
  <c r="M26" i="19" s="1"/>
  <c r="I33" i="16"/>
  <c r="K35" i="19" s="1"/>
  <c r="AF22" i="13"/>
  <c r="I27" i="17"/>
  <c r="L29" i="19" s="1"/>
  <c r="Z23" i="13"/>
  <c r="I30" i="17"/>
  <c r="L32" i="19" s="1"/>
  <c r="AC23" i="13"/>
  <c r="AE23" i="13"/>
  <c r="I32" i="17"/>
  <c r="L34" i="19" s="1"/>
  <c r="I12" i="22"/>
  <c r="M13" i="23" s="1"/>
  <c r="E29" i="13"/>
  <c r="I29" i="20"/>
  <c r="K31" i="23" s="1"/>
  <c r="AB27" i="13"/>
  <c r="H22" i="17"/>
  <c r="L23" i="19" s="1"/>
  <c r="T23" i="13"/>
  <c r="K191" i="7"/>
  <c r="I30" i="25"/>
  <c r="L32" i="27" s="1"/>
  <c r="AC33" i="13"/>
  <c r="AD34" i="13"/>
  <c r="I31" i="26"/>
  <c r="M33" i="27" s="1"/>
  <c r="I10" i="29"/>
  <c r="L11" i="31" s="1"/>
  <c r="C38" i="13"/>
  <c r="AC39" i="13"/>
  <c r="I30" i="30"/>
  <c r="M32" i="31" s="1"/>
  <c r="I34" i="29"/>
  <c r="L36" i="31" s="1"/>
  <c r="P27" i="13"/>
  <c r="H25" i="28"/>
  <c r="K26" i="31" s="1"/>
  <c r="E27" i="13"/>
  <c r="AF29" i="13"/>
  <c r="T7" i="11"/>
  <c r="S7" i="4"/>
  <c r="H22" i="30"/>
  <c r="M23" i="31" s="1"/>
  <c r="I16" i="18"/>
  <c r="M17" i="19" s="1"/>
  <c r="O24" i="13"/>
  <c r="I10" i="24"/>
  <c r="K11" i="27" s="1"/>
  <c r="C32" i="13"/>
  <c r="C33" i="13"/>
  <c r="I10" i="25"/>
  <c r="L11" i="27" s="1"/>
  <c r="I32" i="25"/>
  <c r="L34" i="27" s="1"/>
  <c r="AE33" i="13"/>
  <c r="AI37" i="13"/>
  <c r="I37" i="28"/>
  <c r="K39" i="31" s="1"/>
  <c r="I11" i="29"/>
  <c r="L12" i="31" s="1"/>
  <c r="D38" i="13"/>
  <c r="K38" i="13"/>
  <c r="S7" i="11"/>
  <c r="Y38" i="13"/>
  <c r="I26" i="29"/>
  <c r="L28" i="31" s="1"/>
  <c r="C39" i="13"/>
  <c r="I10" i="30"/>
  <c r="M11" i="31" s="1"/>
  <c r="L39" i="13"/>
  <c r="S7" i="12"/>
  <c r="E24" i="13"/>
  <c r="I12" i="18"/>
  <c r="M13" i="19" s="1"/>
  <c r="I30" i="21"/>
  <c r="L32" i="23" s="1"/>
  <c r="AC28" i="13"/>
  <c r="AE28" i="13"/>
  <c r="I32" i="21"/>
  <c r="L34" i="23" s="1"/>
  <c r="Y28" i="13"/>
  <c r="I26" i="21"/>
  <c r="L28" i="23" s="1"/>
  <c r="AG34" i="13"/>
  <c r="I34" i="26"/>
  <c r="M36" i="27" s="1"/>
  <c r="K191" i="9"/>
  <c r="K28" i="13"/>
  <c r="S7" i="5"/>
  <c r="T7" i="5"/>
  <c r="AD38" i="13"/>
  <c r="AI23" i="13"/>
  <c r="S7" i="8"/>
  <c r="K33" i="13"/>
  <c r="I11" i="26"/>
  <c r="M12" i="27" s="1"/>
  <c r="D34" i="13"/>
  <c r="I16" i="28"/>
  <c r="K17" i="31" s="1"/>
  <c r="O37" i="13"/>
  <c r="AA38" i="13"/>
  <c r="I12" i="25"/>
  <c r="L13" i="27" s="1"/>
  <c r="I14" i="21"/>
  <c r="L15" i="23" s="1"/>
  <c r="I13" i="21"/>
  <c r="L14" i="23" s="1"/>
  <c r="I15" i="18"/>
  <c r="M16" i="19" s="1"/>
  <c r="Y33" i="13"/>
  <c r="I26" i="25"/>
  <c r="L28" i="27" s="1"/>
  <c r="AF33" i="13"/>
  <c r="I33" i="25"/>
  <c r="L35" i="27" s="1"/>
  <c r="V34" i="13"/>
  <c r="H24" i="26"/>
  <c r="M25" i="27" s="1"/>
  <c r="Y34" i="13"/>
  <c r="I26" i="26"/>
  <c r="M28" i="27" s="1"/>
  <c r="AA37" i="13"/>
  <c r="I28" i="28"/>
  <c r="K30" i="31" s="1"/>
  <c r="Y27" i="13"/>
  <c r="I26" i="20"/>
  <c r="K28" i="23" s="1"/>
  <c r="K191" i="2"/>
  <c r="P200" i="2" s="1"/>
  <c r="F49" i="31"/>
  <c r="K191" i="11"/>
  <c r="K191" i="10"/>
  <c r="K191" i="4"/>
  <c r="K191" i="1"/>
  <c r="K7" i="1" s="1"/>
  <c r="AC34" i="13"/>
  <c r="I30" i="26"/>
  <c r="M32" i="27" s="1"/>
  <c r="I27" i="24"/>
  <c r="K29" i="27" s="1"/>
  <c r="T7" i="7"/>
  <c r="I14" i="24"/>
  <c r="K15" i="27" s="1"/>
  <c r="Z34" i="13"/>
  <c r="I37" i="22"/>
  <c r="M39" i="23" s="1"/>
  <c r="AI29" i="13"/>
  <c r="K191" i="6"/>
  <c r="T32" i="13"/>
  <c r="H22" i="24"/>
  <c r="K23" i="27" s="1"/>
  <c r="I37" i="24"/>
  <c r="K39" i="27" s="1"/>
  <c r="AI32" i="13"/>
  <c r="O34" i="13"/>
  <c r="I16" i="26"/>
  <c r="M17" i="27" s="1"/>
  <c r="AH37" i="13"/>
  <c r="I36" i="28"/>
  <c r="K38" i="31" s="1"/>
  <c r="I30" i="29"/>
  <c r="L32" i="31" s="1"/>
  <c r="AC38" i="13"/>
  <c r="Q39" i="13"/>
  <c r="I15" i="30"/>
  <c r="M16" i="31" s="1"/>
  <c r="I11" i="18"/>
  <c r="M12" i="19" s="1"/>
  <c r="D24" i="13"/>
  <c r="Z28" i="13"/>
  <c r="I27" i="21"/>
  <c r="L29" i="23" s="1"/>
  <c r="X28" i="13"/>
  <c r="H25" i="21"/>
  <c r="L26" i="23" s="1"/>
  <c r="F33" i="13"/>
  <c r="I13" i="25"/>
  <c r="L14" i="27" s="1"/>
  <c r="H22" i="25"/>
  <c r="L23" i="27" s="1"/>
  <c r="T33" i="13"/>
  <c r="S7" i="9"/>
  <c r="S7" i="6"/>
  <c r="I36" i="17"/>
  <c r="L38" i="19" s="1"/>
  <c r="T7" i="9"/>
  <c r="T7" i="6"/>
  <c r="S7" i="7"/>
  <c r="U24" i="13"/>
  <c r="I15" i="24"/>
  <c r="K16" i="27" s="1"/>
  <c r="T7" i="2"/>
  <c r="AB22" i="13"/>
  <c r="I13" i="24"/>
  <c r="K14" i="27" s="1"/>
  <c r="I10" i="26"/>
  <c r="I27" i="30"/>
  <c r="M29" i="31" s="1"/>
  <c r="N23" i="13"/>
  <c r="I14" i="17"/>
  <c r="L15" i="19" s="1"/>
  <c r="I28" i="24"/>
  <c r="K30" i="27" s="1"/>
  <c r="AA32" i="13"/>
  <c r="AH33" i="13"/>
  <c r="I36" i="25"/>
  <c r="L38" i="27" s="1"/>
  <c r="K191" i="8"/>
  <c r="I33" i="28"/>
  <c r="K35" i="31" s="1"/>
  <c r="AF37" i="13"/>
  <c r="I14" i="22"/>
  <c r="M15" i="23" s="1"/>
  <c r="T7" i="4"/>
  <c r="T7" i="8"/>
  <c r="T7" i="12"/>
  <c r="I14" i="20"/>
  <c r="K15" i="23" s="1"/>
  <c r="O23" i="13"/>
  <c r="I13" i="20"/>
  <c r="K14" i="23" s="1"/>
  <c r="I36" i="20"/>
  <c r="K38" i="23" s="1"/>
  <c r="P33" i="13"/>
  <c r="H22" i="20"/>
  <c r="K23" i="23" s="1"/>
  <c r="AF219" i="2"/>
  <c r="AF223" i="2" s="1"/>
  <c r="AF219" i="3" s="1"/>
  <c r="AF223" i="3" s="1"/>
  <c r="AF219" i="4" s="1"/>
  <c r="AF223" i="4" s="1"/>
  <c r="AF219" i="5" s="1"/>
  <c r="AF223" i="5" s="1"/>
  <c r="AF219" i="6" s="1"/>
  <c r="AF223" i="6" s="1"/>
  <c r="AF219" i="7" s="1"/>
  <c r="AF223" i="7" s="1"/>
  <c r="AF219" i="8" s="1"/>
  <c r="AF223" i="8" s="1"/>
  <c r="AF219" i="9" s="1"/>
  <c r="AF223" i="9" s="1"/>
  <c r="AF219" i="10" s="1"/>
  <c r="AF223" i="10" s="1"/>
  <c r="AF219" i="11" s="1"/>
  <c r="AF223" i="11" s="1"/>
  <c r="AF219" i="12" s="1"/>
  <c r="AF223" i="12" s="1"/>
  <c r="N57" i="13" s="1"/>
  <c r="I32" i="22"/>
  <c r="M34" i="23" s="1"/>
  <c r="AE29" i="13"/>
  <c r="W32" i="13"/>
  <c r="H24" i="24"/>
  <c r="K25" i="27" s="1"/>
  <c r="AD32" i="13"/>
  <c r="I31" i="24"/>
  <c r="K33" i="27" s="1"/>
  <c r="H24" i="25"/>
  <c r="L25" i="27" s="1"/>
  <c r="V33" i="13"/>
  <c r="X33" i="13"/>
  <c r="H25" i="25"/>
  <c r="L26" i="27" s="1"/>
  <c r="I14" i="26"/>
  <c r="M15" i="27" s="1"/>
  <c r="AF39" i="13"/>
  <c r="I33" i="30"/>
  <c r="M35" i="31" s="1"/>
  <c r="C29" i="13"/>
  <c r="I10" i="22"/>
  <c r="M11" i="23" s="1"/>
  <c r="J191" i="1"/>
  <c r="J7" i="1" s="1"/>
  <c r="F48" i="27"/>
  <c r="H50" i="27" s="1"/>
  <c r="I9" i="16"/>
  <c r="K10" i="19" s="1"/>
  <c r="B22" i="13"/>
  <c r="P22" i="13"/>
  <c r="I15" i="16"/>
  <c r="K16" i="19" s="1"/>
  <c r="AA22" i="13"/>
  <c r="I28" i="16"/>
  <c r="K30" i="19" s="1"/>
  <c r="D22" i="13"/>
  <c r="I11" i="16"/>
  <c r="K12" i="19" s="1"/>
  <c r="I16" i="16"/>
  <c r="K17" i="19" s="1"/>
  <c r="O22" i="13"/>
  <c r="X22" i="13"/>
  <c r="H25" i="16"/>
  <c r="K26" i="19" s="1"/>
  <c r="C22" i="13"/>
  <c r="I10" i="16"/>
  <c r="K11" i="19" s="1"/>
  <c r="U22" i="13"/>
  <c r="H23" i="16"/>
  <c r="K24" i="19" s="1"/>
  <c r="T7" i="1"/>
  <c r="S7" i="1"/>
  <c r="I14" i="16"/>
  <c r="K15" i="19" s="1"/>
  <c r="K22" i="13"/>
  <c r="I12" i="16"/>
  <c r="K13" i="19" s="1"/>
  <c r="E22" i="13"/>
  <c r="Z22" i="13"/>
  <c r="I27" i="16"/>
  <c r="K29" i="19" s="1"/>
  <c r="AG22" i="13"/>
  <c r="AG25" i="13" s="1"/>
  <c r="I34" i="16"/>
  <c r="K36" i="19" s="1"/>
  <c r="F22" i="13"/>
  <c r="I13" i="16"/>
  <c r="K14" i="19" s="1"/>
  <c r="AH22" i="13"/>
  <c r="I36" i="16"/>
  <c r="K38" i="19" s="1"/>
  <c r="I32" i="16"/>
  <c r="K34" i="19" s="1"/>
  <c r="AE22" i="13"/>
  <c r="H24" i="16"/>
  <c r="K25" i="19" s="1"/>
  <c r="V22" i="13"/>
  <c r="AC22" i="13"/>
  <c r="I30" i="16"/>
  <c r="K32" i="19" s="1"/>
  <c r="I31" i="16"/>
  <c r="K33" i="19" s="1"/>
  <c r="V229" i="2"/>
  <c r="V233" i="2" s="1"/>
  <c r="V229" i="3" s="1"/>
  <c r="V233" i="3" s="1"/>
  <c r="V229" i="4" s="1"/>
  <c r="V233" i="4" s="1"/>
  <c r="V229" i="5" s="1"/>
  <c r="V233" i="5" s="1"/>
  <c r="V229" i="6" s="1"/>
  <c r="V233" i="6" s="1"/>
  <c r="V229" i="7" s="1"/>
  <c r="V233" i="7" s="1"/>
  <c r="V229" i="8" s="1"/>
  <c r="V233" i="8" s="1"/>
  <c r="V229" i="9" s="1"/>
  <c r="V233" i="9" s="1"/>
  <c r="V229" i="10" s="1"/>
  <c r="V233" i="10" s="1"/>
  <c r="V229" i="11" s="1"/>
  <c r="V233" i="11" s="1"/>
  <c r="V229" i="12" s="1"/>
  <c r="V233" i="12" s="1"/>
  <c r="N50" i="13" s="1"/>
  <c r="V199" i="4"/>
  <c r="V203" i="4" s="1"/>
  <c r="AE35" i="13" l="1"/>
  <c r="Q40" i="13"/>
  <c r="Z30" i="13"/>
  <c r="AI30" i="13"/>
  <c r="AH30" i="13"/>
  <c r="AG40" i="13"/>
  <c r="I30" i="23"/>
  <c r="L40" i="13"/>
  <c r="M30" i="13"/>
  <c r="I14" i="31"/>
  <c r="F35" i="13"/>
  <c r="H52" i="19"/>
  <c r="AA199" i="7"/>
  <c r="AA203" i="7" s="1"/>
  <c r="AA199" i="8" s="1"/>
  <c r="AA203" i="8" s="1"/>
  <c r="AA199" i="9" s="1"/>
  <c r="AA203" i="9" s="1"/>
  <c r="H52" i="23"/>
  <c r="I30" i="31"/>
  <c r="I13" i="31"/>
  <c r="I39" i="31"/>
  <c r="I36" i="23"/>
  <c r="I28" i="31"/>
  <c r="H26" i="31"/>
  <c r="I17" i="31"/>
  <c r="F30" i="13"/>
  <c r="I16" i="31"/>
  <c r="I35" i="27"/>
  <c r="I12" i="27"/>
  <c r="X40" i="13"/>
  <c r="I31" i="27"/>
  <c r="M25" i="13"/>
  <c r="W30" i="13"/>
  <c r="L25" i="13"/>
  <c r="Z40" i="13"/>
  <c r="P40" i="13"/>
  <c r="R32" i="13"/>
  <c r="H24" i="31"/>
  <c r="N40" i="13"/>
  <c r="N30" i="13"/>
  <c r="B40" i="13"/>
  <c r="I39" i="27"/>
  <c r="K35" i="13"/>
  <c r="I12" i="31"/>
  <c r="M40" i="13"/>
  <c r="K7" i="3"/>
  <c r="J24" i="13" s="1"/>
  <c r="S24" i="13" s="1"/>
  <c r="I33" i="23"/>
  <c r="I33" i="31"/>
  <c r="I34" i="31"/>
  <c r="L30" i="13"/>
  <c r="I39" i="19"/>
  <c r="L35" i="13"/>
  <c r="E35" i="13"/>
  <c r="I38" i="23"/>
  <c r="R29" i="13"/>
  <c r="AH25" i="13"/>
  <c r="Q25" i="13"/>
  <c r="I29" i="31"/>
  <c r="N35" i="13"/>
  <c r="H24" i="19"/>
  <c r="W35" i="13"/>
  <c r="I13" i="23"/>
  <c r="C30" i="13"/>
  <c r="M35" i="13"/>
  <c r="I36" i="19"/>
  <c r="AH35" i="13"/>
  <c r="AI25" i="13"/>
  <c r="F40" i="13"/>
  <c r="AB35" i="13"/>
  <c r="U35" i="13"/>
  <c r="Q30" i="13"/>
  <c r="F25" i="13"/>
  <c r="P25" i="13"/>
  <c r="R37" i="13"/>
  <c r="AG30" i="13"/>
  <c r="H24" i="23"/>
  <c r="W40" i="13"/>
  <c r="Q35" i="13"/>
  <c r="I10" i="27"/>
  <c r="V35" i="13"/>
  <c r="AB25" i="13"/>
  <c r="R27" i="13"/>
  <c r="H23" i="19"/>
  <c r="I35" i="19"/>
  <c r="V30" i="13"/>
  <c r="AD25" i="13"/>
  <c r="D35" i="13"/>
  <c r="O30" i="13"/>
  <c r="AI35" i="13"/>
  <c r="AB40" i="13"/>
  <c r="T30" i="13"/>
  <c r="I10" i="31"/>
  <c r="R38" i="13"/>
  <c r="Y25" i="13"/>
  <c r="B35" i="13"/>
  <c r="Y30" i="13"/>
  <c r="E40" i="13"/>
  <c r="I31" i="31"/>
  <c r="I35" i="23"/>
  <c r="AE40" i="13"/>
  <c r="K40" i="13"/>
  <c r="J22" i="13"/>
  <c r="S22" i="13" s="1"/>
  <c r="I38" i="27"/>
  <c r="I31" i="19"/>
  <c r="I17" i="23"/>
  <c r="AH40" i="13"/>
  <c r="I29" i="27"/>
  <c r="I28" i="27"/>
  <c r="H25" i="31"/>
  <c r="I25" i="30"/>
  <c r="J39" i="30" s="1"/>
  <c r="AA40" i="13"/>
  <c r="I16" i="19"/>
  <c r="I17" i="27"/>
  <c r="B30" i="13"/>
  <c r="I15" i="23"/>
  <c r="I30" i="27"/>
  <c r="I13" i="27"/>
  <c r="C40" i="13"/>
  <c r="AI40" i="13"/>
  <c r="AF30" i="13"/>
  <c r="I11" i="31"/>
  <c r="I15" i="31"/>
  <c r="I32" i="19"/>
  <c r="I34" i="23"/>
  <c r="R28" i="13"/>
  <c r="D40" i="13"/>
  <c r="D30" i="13"/>
  <c r="J17" i="24"/>
  <c r="J17" i="28"/>
  <c r="I11" i="23"/>
  <c r="I39" i="23"/>
  <c r="I32" i="23"/>
  <c r="Y40" i="13"/>
  <c r="R24" i="13"/>
  <c r="I12" i="19"/>
  <c r="I11" i="19"/>
  <c r="I25" i="17"/>
  <c r="J39" i="17" s="1"/>
  <c r="H26" i="27"/>
  <c r="AA35" i="13"/>
  <c r="I25" i="22"/>
  <c r="J39" i="22" s="1"/>
  <c r="Y35" i="13"/>
  <c r="AF35" i="13"/>
  <c r="I34" i="27"/>
  <c r="T25" i="13"/>
  <c r="AF25" i="13"/>
  <c r="I36" i="31"/>
  <c r="I31" i="23"/>
  <c r="I28" i="19"/>
  <c r="X35" i="13"/>
  <c r="I16" i="23"/>
  <c r="H25" i="23"/>
  <c r="T40" i="13"/>
  <c r="I12" i="23"/>
  <c r="K7" i="5"/>
  <c r="H24" i="27"/>
  <c r="U30" i="13"/>
  <c r="AD30" i="13"/>
  <c r="I36" i="27"/>
  <c r="F49" i="23"/>
  <c r="Z35" i="13"/>
  <c r="K7" i="2"/>
  <c r="T8" i="2" s="1"/>
  <c r="H26" i="23"/>
  <c r="I38" i="31"/>
  <c r="AC30" i="13"/>
  <c r="V25" i="13"/>
  <c r="H25" i="19"/>
  <c r="AA25" i="13"/>
  <c r="I10" i="19"/>
  <c r="I25" i="29"/>
  <c r="J39" i="29" s="1"/>
  <c r="AC25" i="13"/>
  <c r="J17" i="17"/>
  <c r="J17" i="21"/>
  <c r="AC40" i="13"/>
  <c r="I33" i="19"/>
  <c r="I30" i="19"/>
  <c r="AJ39" i="13"/>
  <c r="AD35" i="13"/>
  <c r="T35" i="13"/>
  <c r="AB30" i="13"/>
  <c r="AJ27" i="13"/>
  <c r="AJ29" i="13"/>
  <c r="AG35" i="13"/>
  <c r="H23" i="31"/>
  <c r="AJ38" i="13"/>
  <c r="P200" i="1"/>
  <c r="I13" i="19"/>
  <c r="T8" i="1"/>
  <c r="C25" i="13"/>
  <c r="I25" i="28"/>
  <c r="J39" i="28" s="1"/>
  <c r="I25" i="25"/>
  <c r="J39" i="25" s="1"/>
  <c r="I32" i="27"/>
  <c r="AD40" i="13"/>
  <c r="I28" i="23"/>
  <c r="C35" i="13"/>
  <c r="E30" i="13"/>
  <c r="K25" i="13"/>
  <c r="H26" i="19"/>
  <c r="J17" i="25"/>
  <c r="V40" i="13"/>
  <c r="O40" i="13"/>
  <c r="R39" i="13"/>
  <c r="I33" i="27"/>
  <c r="AJ28" i="13"/>
  <c r="I32" i="31"/>
  <c r="AJ23" i="13"/>
  <c r="I29" i="23"/>
  <c r="I34" i="19"/>
  <c r="Z25" i="13"/>
  <c r="D25" i="13"/>
  <c r="I25" i="21"/>
  <c r="J39" i="21" s="1"/>
  <c r="I25" i="20"/>
  <c r="J39" i="20" s="1"/>
  <c r="J17" i="29"/>
  <c r="J17" i="18"/>
  <c r="K7" i="12"/>
  <c r="O25" i="13"/>
  <c r="B25" i="13"/>
  <c r="I25" i="18"/>
  <c r="J39" i="18" s="1"/>
  <c r="I25" i="24"/>
  <c r="J39" i="24" s="1"/>
  <c r="I14" i="23"/>
  <c r="I16" i="27"/>
  <c r="M65" i="13"/>
  <c r="AE30" i="13"/>
  <c r="K7" i="11"/>
  <c r="P200" i="11"/>
  <c r="J17" i="22"/>
  <c r="K30" i="13"/>
  <c r="F49" i="19"/>
  <c r="K7" i="9"/>
  <c r="T8" i="9" s="1"/>
  <c r="P200" i="9"/>
  <c r="P200" i="4"/>
  <c r="K7" i="4"/>
  <c r="X25" i="13"/>
  <c r="J17" i="20"/>
  <c r="I25" i="26"/>
  <c r="J39" i="26" s="1"/>
  <c r="P30" i="13"/>
  <c r="AJ33" i="13"/>
  <c r="AJ34" i="13"/>
  <c r="P200" i="10"/>
  <c r="K7" i="10"/>
  <c r="K7" i="7"/>
  <c r="P200" i="7"/>
  <c r="E25" i="13"/>
  <c r="AE25" i="13"/>
  <c r="I29" i="19"/>
  <c r="I17" i="19"/>
  <c r="R33" i="13"/>
  <c r="AF40" i="13"/>
  <c r="AJ24" i="13"/>
  <c r="J193" i="1"/>
  <c r="E2" i="1" s="1"/>
  <c r="J21" i="2" s="1"/>
  <c r="J7" i="17" s="1"/>
  <c r="I15" i="19"/>
  <c r="I15" i="27"/>
  <c r="H25" i="27"/>
  <c r="H23" i="27"/>
  <c r="H23" i="23"/>
  <c r="I14" i="27"/>
  <c r="P198" i="1"/>
  <c r="P199" i="1" s="1"/>
  <c r="U25" i="13"/>
  <c r="N25" i="13"/>
  <c r="R34" i="13"/>
  <c r="P35" i="13"/>
  <c r="I35" i="31"/>
  <c r="O35" i="13"/>
  <c r="AC35" i="13"/>
  <c r="X30" i="13"/>
  <c r="AJ32" i="13"/>
  <c r="AJ37" i="13"/>
  <c r="R23" i="13"/>
  <c r="P200" i="8"/>
  <c r="K7" i="8"/>
  <c r="K7" i="6"/>
  <c r="P200" i="6"/>
  <c r="J17" i="30"/>
  <c r="I38" i="19"/>
  <c r="M11" i="27"/>
  <c r="I11" i="27" s="1"/>
  <c r="J17" i="26"/>
  <c r="R22" i="13"/>
  <c r="AJ22" i="13"/>
  <c r="I10" i="23"/>
  <c r="I14" i="19"/>
  <c r="I25" i="16"/>
  <c r="J39" i="16" s="1"/>
  <c r="J17" i="16"/>
  <c r="J18" i="16" s="1"/>
  <c r="V199" i="5"/>
  <c r="V203" i="5" s="1"/>
  <c r="H53" i="19" l="1"/>
  <c r="AA199" i="10"/>
  <c r="AA203" i="10" s="1"/>
  <c r="AA199" i="11" s="1"/>
  <c r="AA203" i="11" s="1"/>
  <c r="AA199" i="12" s="1"/>
  <c r="AA203" i="12" s="1"/>
  <c r="H52" i="27"/>
  <c r="F42" i="13"/>
  <c r="F7" i="13" s="1"/>
  <c r="T8" i="3"/>
  <c r="M42" i="13"/>
  <c r="M7" i="13" s="1"/>
  <c r="L42" i="13"/>
  <c r="L7" i="13" s="1"/>
  <c r="AH42" i="13"/>
  <c r="AH7" i="13" s="1"/>
  <c r="I27" i="31"/>
  <c r="J41" i="31" s="1"/>
  <c r="R30" i="13"/>
  <c r="N42" i="13"/>
  <c r="N7" i="13" s="1"/>
  <c r="G35" i="13"/>
  <c r="H35" i="13" s="1"/>
  <c r="AG42" i="13"/>
  <c r="AG7" i="13" s="1"/>
  <c r="G40" i="13"/>
  <c r="H40" i="13" s="1"/>
  <c r="Q42" i="13"/>
  <c r="Q7" i="13" s="1"/>
  <c r="B42" i="13"/>
  <c r="B7" i="13" s="1"/>
  <c r="W42" i="13"/>
  <c r="W7" i="13" s="1"/>
  <c r="AI42" i="13"/>
  <c r="AI7" i="13" s="1"/>
  <c r="I27" i="23"/>
  <c r="J41" i="23" s="1"/>
  <c r="AB42" i="13"/>
  <c r="AB7" i="13" s="1"/>
  <c r="Y42" i="13"/>
  <c r="Y7" i="13" s="1"/>
  <c r="R40" i="13"/>
  <c r="I24" i="13"/>
  <c r="G30" i="13"/>
  <c r="H30" i="13" s="1"/>
  <c r="J29" i="13"/>
  <c r="S29" i="13" s="1"/>
  <c r="J39" i="13"/>
  <c r="S39" i="13" s="1"/>
  <c r="I39" i="13" s="1"/>
  <c r="J33" i="13"/>
  <c r="S33" i="13" s="1"/>
  <c r="U42" i="13"/>
  <c r="U7" i="13" s="1"/>
  <c r="S208" i="1"/>
  <c r="J34" i="13"/>
  <c r="S34" i="13" s="1"/>
  <c r="I34" i="13" s="1"/>
  <c r="J38" i="13"/>
  <c r="S38" i="13" s="1"/>
  <c r="I38" i="13" s="1"/>
  <c r="Z42" i="13"/>
  <c r="Z7" i="13" s="1"/>
  <c r="AD42" i="13"/>
  <c r="AD7" i="13" s="1"/>
  <c r="J23" i="13"/>
  <c r="J25" i="13" s="1"/>
  <c r="J28" i="13"/>
  <c r="S28" i="13" s="1"/>
  <c r="I28" i="13" s="1"/>
  <c r="J32" i="13"/>
  <c r="S32" i="13" s="1"/>
  <c r="I32" i="13" s="1"/>
  <c r="J27" i="13"/>
  <c r="S27" i="13" s="1"/>
  <c r="I27" i="13" s="1"/>
  <c r="V42" i="13"/>
  <c r="V7" i="13" s="1"/>
  <c r="R35" i="13"/>
  <c r="C42" i="13"/>
  <c r="C7" i="13" s="1"/>
  <c r="J18" i="31"/>
  <c r="T42" i="13"/>
  <c r="T7" i="13" s="1"/>
  <c r="K42" i="13"/>
  <c r="K7" i="13" s="1"/>
  <c r="J18" i="23"/>
  <c r="AJ30" i="13"/>
  <c r="P42" i="13"/>
  <c r="P7" i="13" s="1"/>
  <c r="D42" i="13"/>
  <c r="D7" i="13" s="1"/>
  <c r="I27" i="19"/>
  <c r="J41" i="19" s="1"/>
  <c r="AF42" i="13"/>
  <c r="AF7" i="13" s="1"/>
  <c r="AA42" i="13"/>
  <c r="AA7" i="13" s="1"/>
  <c r="G22" i="13"/>
  <c r="H22" i="13" s="1"/>
  <c r="E42" i="13"/>
  <c r="E7" i="13" s="1"/>
  <c r="AJ40" i="13"/>
  <c r="T8" i="5"/>
  <c r="AC42" i="13"/>
  <c r="AC7" i="13" s="1"/>
  <c r="T8" i="7"/>
  <c r="AE42" i="13"/>
  <c r="AE7" i="13" s="1"/>
  <c r="AJ25" i="13"/>
  <c r="P202" i="1"/>
  <c r="O42" i="13"/>
  <c r="O7" i="13" s="1"/>
  <c r="T8" i="12"/>
  <c r="X42" i="13"/>
  <c r="X7" i="13" s="1"/>
  <c r="J18" i="27"/>
  <c r="T8" i="11"/>
  <c r="T8" i="4"/>
  <c r="J37" i="13"/>
  <c r="T8" i="10"/>
  <c r="T8" i="8"/>
  <c r="J18" i="19"/>
  <c r="J19" i="19" s="1"/>
  <c r="I27" i="27"/>
  <c r="J41" i="27" s="1"/>
  <c r="AJ35" i="13"/>
  <c r="T8" i="6"/>
  <c r="R25" i="13"/>
  <c r="I22" i="13"/>
  <c r="J40" i="16"/>
  <c r="V199" i="6"/>
  <c r="V203" i="6" s="1"/>
  <c r="H51" i="23" s="1"/>
  <c r="N51" i="13" l="1"/>
  <c r="H52" i="31"/>
  <c r="J30" i="13"/>
  <c r="R7" i="13"/>
  <c r="R42" i="13"/>
  <c r="J35" i="13"/>
  <c r="S23" i="13"/>
  <c r="AJ42" i="13"/>
  <c r="AJ7" i="13"/>
  <c r="J42" i="19"/>
  <c r="S37" i="13"/>
  <c r="J40" i="13"/>
  <c r="I29" i="13"/>
  <c r="S30" i="13"/>
  <c r="I33" i="13"/>
  <c r="S35" i="13"/>
  <c r="I35" i="13" s="1"/>
  <c r="H53" i="23"/>
  <c r="V199" i="7"/>
  <c r="V203" i="7" s="1"/>
  <c r="V199" i="8" s="1"/>
  <c r="V203" i="8" s="1"/>
  <c r="V199" i="9" s="1"/>
  <c r="V203" i="9" s="1"/>
  <c r="H51" i="27" s="1"/>
  <c r="H53" i="27" s="1"/>
  <c r="J42" i="13" l="1"/>
  <c r="J7" i="13" s="1"/>
  <c r="S7" i="13" s="1"/>
  <c r="I7" i="13" s="1"/>
  <c r="I23" i="13"/>
  <c r="S25" i="13"/>
  <c r="I25" i="13" s="1"/>
  <c r="I37" i="13"/>
  <c r="S40" i="13"/>
  <c r="I40" i="13" s="1"/>
  <c r="I30" i="13"/>
  <c r="V199" i="10"/>
  <c r="V203" i="10" s="1"/>
  <c r="V199" i="11" s="1"/>
  <c r="V203" i="11" s="1"/>
  <c r="V199" i="12" s="1"/>
  <c r="V203" i="12" s="1"/>
  <c r="H51" i="31" s="1"/>
  <c r="S42" i="13" l="1"/>
  <c r="I42" i="13" s="1"/>
  <c r="H53" i="31"/>
  <c r="N47" i="13"/>
  <c r="P197" i="2" l="1"/>
  <c r="J53" i="2"/>
  <c r="J67" i="2" s="1"/>
  <c r="J99" i="2" s="1"/>
  <c r="J113" i="2" s="1"/>
  <c r="J145" i="2" s="1"/>
  <c r="J159" i="2" s="1"/>
  <c r="J191" i="2" l="1"/>
  <c r="J7" i="2" s="1"/>
  <c r="J18" i="17"/>
  <c r="J40" i="17" s="1"/>
  <c r="J193" i="2" l="1"/>
  <c r="P198" i="2" l="1"/>
  <c r="P199" i="2" s="1"/>
  <c r="P202" i="2" s="1"/>
  <c r="G23" i="13"/>
  <c r="E2" i="2"/>
  <c r="S208" i="2" l="1"/>
  <c r="J21" i="3"/>
  <c r="H23" i="13"/>
  <c r="P197" i="3" l="1"/>
  <c r="J7" i="18"/>
  <c r="J18" i="18" s="1"/>
  <c r="J40" i="18" s="1"/>
  <c r="J53" i="3"/>
  <c r="J67" i="3" s="1"/>
  <c r="J99" i="3" s="1"/>
  <c r="J113" i="3" s="1"/>
  <c r="J145" i="3" s="1"/>
  <c r="J159" i="3" s="1"/>
  <c r="J191" i="3" s="1"/>
  <c r="J7" i="3" s="1"/>
  <c r="J193" i="3" l="1"/>
  <c r="E2" i="3" l="1"/>
  <c r="P198" i="3"/>
  <c r="P199" i="3" s="1"/>
  <c r="P202" i="3" s="1"/>
  <c r="G24" i="13"/>
  <c r="H24" i="13" l="1"/>
  <c r="G25" i="13"/>
  <c r="J21" i="4"/>
  <c r="S208" i="3"/>
  <c r="P197" i="4" l="1"/>
  <c r="J7" i="20"/>
  <c r="J53" i="4"/>
  <c r="J67" i="4" s="1"/>
  <c r="J99" i="4" s="1"/>
  <c r="J113" i="4" s="1"/>
  <c r="J145" i="4" s="1"/>
  <c r="J159" i="4" s="1"/>
  <c r="J191" i="4" s="1"/>
  <c r="J7" i="4" s="1"/>
  <c r="H25" i="13"/>
  <c r="H42" i="13" s="1"/>
  <c r="G42" i="13"/>
  <c r="G7" i="13" s="1"/>
  <c r="H7" i="13" s="1"/>
  <c r="J18" i="20" l="1"/>
  <c r="J40" i="20" s="1"/>
  <c r="J8" i="23"/>
  <c r="J19" i="23" s="1"/>
  <c r="J42" i="23" s="1"/>
  <c r="J193" i="4"/>
  <c r="E2" i="4" s="1"/>
  <c r="J21" i="5" l="1"/>
  <c r="S208" i="4"/>
  <c r="G27" i="13"/>
  <c r="H27" i="13" s="1"/>
  <c r="P198" i="4"/>
  <c r="P199" i="4" s="1"/>
  <c r="P202" i="4" s="1"/>
  <c r="J7" i="21" l="1"/>
  <c r="J18" i="21" s="1"/>
  <c r="J40" i="21" s="1"/>
  <c r="P197" i="5"/>
  <c r="J53" i="5"/>
  <c r="J67" i="5" s="1"/>
  <c r="J99" i="5" s="1"/>
  <c r="J113" i="5" s="1"/>
  <c r="J145" i="5" s="1"/>
  <c r="J159" i="5" s="1"/>
  <c r="J191" i="5" s="1"/>
  <c r="J7" i="5" s="1"/>
  <c r="J193" i="5" l="1"/>
  <c r="E2" i="5" s="1"/>
  <c r="J21" i="6" l="1"/>
  <c r="S208" i="5"/>
  <c r="P198" i="5"/>
  <c r="P199" i="5" s="1"/>
  <c r="P202" i="5" s="1"/>
  <c r="G28" i="13"/>
  <c r="H28" i="13" s="1"/>
  <c r="J7" i="22" l="1"/>
  <c r="J18" i="22" s="1"/>
  <c r="J40" i="22" s="1"/>
  <c r="P197" i="6"/>
  <c r="J53" i="6"/>
  <c r="J67" i="6" s="1"/>
  <c r="J99" i="6" s="1"/>
  <c r="J113" i="6" s="1"/>
  <c r="J145" i="6" s="1"/>
  <c r="J159" i="6" s="1"/>
  <c r="J191" i="6" s="1"/>
  <c r="J7" i="6" s="1"/>
  <c r="J193" i="6" l="1"/>
  <c r="E2" i="6" s="1"/>
  <c r="J21" i="7" l="1"/>
  <c r="S208" i="6"/>
  <c r="P198" i="6"/>
  <c r="P199" i="6" s="1"/>
  <c r="P202" i="6" s="1"/>
  <c r="G29" i="13"/>
  <c r="H29" i="13" s="1"/>
  <c r="J7" i="24" l="1"/>
  <c r="P197" i="7"/>
  <c r="J53" i="7"/>
  <c r="J67" i="7" s="1"/>
  <c r="J99" i="7" s="1"/>
  <c r="J113" i="7" s="1"/>
  <c r="J145" i="7" s="1"/>
  <c r="J159" i="7" s="1"/>
  <c r="J191" i="7" s="1"/>
  <c r="J7" i="7" s="1"/>
  <c r="J18" i="24" l="1"/>
  <c r="J40" i="24" s="1"/>
  <c r="J8" i="27"/>
  <c r="J19" i="27" s="1"/>
  <c r="J42" i="27" s="1"/>
  <c r="J193" i="7"/>
  <c r="E2" i="7" s="1"/>
  <c r="J21" i="8" l="1"/>
  <c r="S208" i="7"/>
  <c r="G32" i="13"/>
  <c r="H32" i="13" s="1"/>
  <c r="P198" i="7"/>
  <c r="P199" i="7" s="1"/>
  <c r="P202" i="7" s="1"/>
  <c r="P197" i="8" l="1"/>
  <c r="J7" i="25"/>
  <c r="J18" i="25" s="1"/>
  <c r="J40" i="25" s="1"/>
  <c r="J53" i="8"/>
  <c r="J67" i="8" s="1"/>
  <c r="J99" i="8" s="1"/>
  <c r="J113" i="8" s="1"/>
  <c r="J145" i="8" s="1"/>
  <c r="J159" i="8" s="1"/>
  <c r="J191" i="8" s="1"/>
  <c r="J7" i="8" s="1"/>
  <c r="J193" i="8" l="1"/>
  <c r="E2" i="8" s="1"/>
  <c r="J21" i="9" l="1"/>
  <c r="S208" i="8"/>
  <c r="G33" i="13"/>
  <c r="H33" i="13" s="1"/>
  <c r="P198" i="8"/>
  <c r="P199" i="8" s="1"/>
  <c r="P202" i="8" s="1"/>
  <c r="J7" i="26" l="1"/>
  <c r="J18" i="26" s="1"/>
  <c r="J40" i="26" s="1"/>
  <c r="P197" i="9"/>
  <c r="J53" i="9"/>
  <c r="J67" i="9" s="1"/>
  <c r="J99" i="9" s="1"/>
  <c r="J113" i="9" s="1"/>
  <c r="J145" i="9" s="1"/>
  <c r="J159" i="9" s="1"/>
  <c r="J191" i="9" s="1"/>
  <c r="J7" i="9" s="1"/>
  <c r="J193" i="9" l="1"/>
  <c r="E2" i="9" s="1"/>
  <c r="J21" i="10" l="1"/>
  <c r="S208" i="9"/>
  <c r="G34" i="13"/>
  <c r="H34" i="13" s="1"/>
  <c r="P198" i="9"/>
  <c r="P199" i="9" s="1"/>
  <c r="P202" i="9" s="1"/>
  <c r="J7" i="28" l="1"/>
  <c r="P197" i="10"/>
  <c r="J53" i="10"/>
  <c r="J67" i="10" s="1"/>
  <c r="J99" i="10" s="1"/>
  <c r="J113" i="10" s="1"/>
  <c r="J145" i="10" s="1"/>
  <c r="J159" i="10" s="1"/>
  <c r="J191" i="10" s="1"/>
  <c r="J7" i="10" s="1"/>
  <c r="J18" i="28" l="1"/>
  <c r="J40" i="28" s="1"/>
  <c r="J8" i="31"/>
  <c r="J19" i="31" s="1"/>
  <c r="J42" i="31" s="1"/>
  <c r="J193" i="10"/>
  <c r="E2" i="10" s="1"/>
  <c r="J21" i="11" l="1"/>
  <c r="S208" i="10"/>
  <c r="P198" i="10"/>
  <c r="P199" i="10" s="1"/>
  <c r="P202" i="10" s="1"/>
  <c r="G37" i="13"/>
  <c r="H37" i="13" s="1"/>
  <c r="J7" i="29" l="1"/>
  <c r="J18" i="29" s="1"/>
  <c r="J40" i="29" s="1"/>
  <c r="P197" i="11"/>
  <c r="J53" i="11"/>
  <c r="J67" i="11" s="1"/>
  <c r="J99" i="11" s="1"/>
  <c r="J113" i="11" s="1"/>
  <c r="J145" i="11" s="1"/>
  <c r="J159" i="11" s="1"/>
  <c r="J191" i="11" s="1"/>
  <c r="J7" i="11" s="1"/>
  <c r="J193" i="11" l="1"/>
  <c r="E2" i="11" s="1"/>
  <c r="J21" i="12" l="1"/>
  <c r="S208" i="11"/>
  <c r="P198" i="11"/>
  <c r="P199" i="11" s="1"/>
  <c r="P202" i="11" s="1"/>
  <c r="G38" i="13"/>
  <c r="H38" i="13" s="1"/>
  <c r="J7" i="30" l="1"/>
  <c r="J18" i="30" s="1"/>
  <c r="J40" i="30" s="1"/>
  <c r="P197" i="12"/>
  <c r="J53" i="12"/>
  <c r="J67" i="12" s="1"/>
  <c r="J99" i="12" s="1"/>
  <c r="J113" i="12" s="1"/>
  <c r="J145" i="12" s="1"/>
  <c r="J159" i="12" s="1"/>
  <c r="J191" i="12" s="1"/>
  <c r="J7" i="12" s="1"/>
  <c r="J193" i="12" l="1"/>
  <c r="D9" i="13" s="1"/>
  <c r="N46" i="13" l="1"/>
  <c r="N60" i="13" s="1"/>
  <c r="E2" i="12"/>
  <c r="S208" i="12" s="1"/>
  <c r="G39" i="13"/>
  <c r="H39" i="13" s="1"/>
  <c r="P198" i="12"/>
  <c r="P199" i="12" s="1"/>
  <c r="P202" i="12" s="1"/>
</calcChain>
</file>

<file path=xl/sharedStrings.xml><?xml version="1.0" encoding="utf-8"?>
<sst xmlns="http://schemas.openxmlformats.org/spreadsheetml/2006/main" count="8456" uniqueCount="469">
  <si>
    <t>11A</t>
  </si>
  <si>
    <t>15A</t>
  </si>
  <si>
    <t>20A</t>
  </si>
  <si>
    <t>Date</t>
  </si>
  <si>
    <t>No.</t>
  </si>
  <si>
    <t>Page No.</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</si>
  <si>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</si>
  <si>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</si>
  <si>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</si>
  <si>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</si>
  <si>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</si>
  <si>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</si>
  <si>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</si>
  <si>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</si>
  <si>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</si>
  <si>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</si>
  <si>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</si>
  <si>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</si>
  <si>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</si>
  <si>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</si>
  <si>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</si>
  <si>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</si>
  <si>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</si>
  <si>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</si>
  <si>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</si>
  <si>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</si>
  <si>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</si>
  <si>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</si>
  <si>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</si>
  <si>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</si>
  <si>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</si>
  <si>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</si>
  <si>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</si>
  <si>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</si>
  <si>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</si>
  <si>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</si>
  <si>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</si>
  <si>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JAN</t>
  </si>
  <si>
    <t>MAR</t>
  </si>
  <si>
    <t>SEP</t>
  </si>
  <si>
    <t>OCT</t>
  </si>
  <si>
    <t>NOV</t>
  </si>
  <si>
    <t>TOTALS</t>
  </si>
  <si>
    <t>Total</t>
  </si>
  <si>
    <t>11 - 15A</t>
  </si>
  <si>
    <t>TOTAL</t>
  </si>
  <si>
    <t>1</t>
  </si>
  <si>
    <t>16 - 31</t>
  </si>
  <si>
    <t>NOM</t>
  </si>
  <si>
    <t>Recettes</t>
  </si>
  <si>
    <t>Dépenses</t>
  </si>
  <si>
    <t>Autres</t>
  </si>
  <si>
    <t>Délégués</t>
  </si>
  <si>
    <t>Explications</t>
  </si>
  <si>
    <t>Mois</t>
  </si>
  <si>
    <t>JANVIER</t>
  </si>
  <si>
    <t>RECETTES</t>
  </si>
  <si>
    <t>RECETTES SYNDICAT LOCAL</t>
  </si>
  <si>
    <t>EXPLICATIONS</t>
  </si>
  <si>
    <t>DÉPÔTS ET CHÈQUES</t>
  </si>
  <si>
    <t>TAXES ET AUTRES DÉDUCTIONS</t>
  </si>
  <si>
    <t>LIVRE DU SECRÉTAIRE FINANCIER</t>
  </si>
  <si>
    <t>DÉPENSES</t>
  </si>
  <si>
    <t>SOLDE REPORTÉ</t>
  </si>
  <si>
    <t>DÉPÔT EN TRANSIT</t>
  </si>
  <si>
    <t>DÉPÔT</t>
  </si>
  <si>
    <t>INTÉRÊTS</t>
  </si>
  <si>
    <t>BANQUE 2</t>
  </si>
  <si>
    <t>COMPTE #</t>
  </si>
  <si>
    <t>DESCRIPTION</t>
  </si>
  <si>
    <t>DÉPÔTS</t>
  </si>
  <si>
    <t>BANQUE 3</t>
  </si>
  <si>
    <t>BANQUE 4</t>
  </si>
  <si>
    <t xml:space="preserve"> TOTAL COURANT</t>
  </si>
  <si>
    <t>TOTAL COURANT</t>
  </si>
  <si>
    <t>FÉVRIER</t>
  </si>
  <si>
    <t>MARS</t>
  </si>
  <si>
    <t>Différence</t>
  </si>
  <si>
    <t>BANQUE 1</t>
  </si>
  <si>
    <t>Chèq</t>
  </si>
  <si>
    <t>CHÈQUES EN CIRCULATIONS</t>
  </si>
  <si>
    <t>Chèque #</t>
  </si>
  <si>
    <t>Montant</t>
  </si>
  <si>
    <t>DESCRIPTIONS</t>
  </si>
  <si>
    <t>AVRIL</t>
  </si>
  <si>
    <t>MAI</t>
  </si>
  <si>
    <t>JUIN</t>
  </si>
  <si>
    <t>( + OU - )</t>
  </si>
  <si>
    <t>JUILLET</t>
  </si>
  <si>
    <t>AOÛT</t>
  </si>
  <si>
    <t>SEPTEMBRE</t>
  </si>
  <si>
    <t>OCTOBRE</t>
  </si>
  <si>
    <t>NOVEMBRE</t>
  </si>
  <si>
    <t>DÉCEMBRE</t>
  </si>
  <si>
    <t>ERREUR</t>
  </si>
  <si>
    <t>Reçu</t>
  </si>
  <si>
    <t>Déboursés</t>
  </si>
  <si>
    <t>CHÈQUES ET DÉPÔTS</t>
  </si>
  <si>
    <t>1ER TRIM</t>
  </si>
  <si>
    <t>2 ÈME TRIM</t>
  </si>
  <si>
    <t>3 ÈME TRIM</t>
  </si>
  <si>
    <t>DÉC</t>
  </si>
  <si>
    <t>4 ÈME TRIM</t>
  </si>
  <si>
    <t>Année</t>
  </si>
  <si>
    <t>BANQUE 5</t>
  </si>
  <si>
    <t>BANQUE 6</t>
  </si>
  <si>
    <t>BANQUE 7</t>
  </si>
  <si>
    <t>BANQUE 8</t>
  </si>
  <si>
    <t>BANQUE 12</t>
  </si>
  <si>
    <t>BANQUE 9</t>
  </si>
  <si>
    <t>BANQUE 10</t>
  </si>
  <si>
    <t>BANQUE 11</t>
  </si>
  <si>
    <t>SOLDE À REPORTER</t>
  </si>
  <si>
    <t>IMPÔTS ET AUTRES DÉDUCTIONS</t>
  </si>
  <si>
    <t>AU 31 DÉC</t>
  </si>
  <si>
    <t>AU 30 NOV</t>
  </si>
  <si>
    <t>AU 1 DÉC</t>
  </si>
  <si>
    <t>AU 1 NOV</t>
  </si>
  <si>
    <t>AU 1 OCT</t>
  </si>
  <si>
    <t>AU 31 OCT</t>
  </si>
  <si>
    <t>AU 1 SEP</t>
  </si>
  <si>
    <t>AU 30 SEP</t>
  </si>
  <si>
    <t>AU 1 AOÛ</t>
  </si>
  <si>
    <t>AU 31 AOÛ</t>
  </si>
  <si>
    <t>AU 1 JUIL</t>
  </si>
  <si>
    <t>AU 31 JUIL</t>
  </si>
  <si>
    <t>AU 1 JUIN</t>
  </si>
  <si>
    <t>AU 30 JUIN</t>
  </si>
  <si>
    <t>AU 1 MAI</t>
  </si>
  <si>
    <t>AU 31 MAI</t>
  </si>
  <si>
    <t>AU 1 AVR</t>
  </si>
  <si>
    <t>AU 30 AVR</t>
  </si>
  <si>
    <t>AU 1 MAR</t>
  </si>
  <si>
    <t>AU 31 MAR</t>
  </si>
  <si>
    <t>AU 1 FÉV</t>
  </si>
  <si>
    <t>AU 28 FÉV</t>
  </si>
  <si>
    <t>AU 1 JAN</t>
  </si>
  <si>
    <t>AU 31 JAN</t>
  </si>
  <si>
    <t>SOLDE BANCAIRE AU 31 JANVIER</t>
  </si>
  <si>
    <t>SOLDE RÉEL AU 31 JANVIER</t>
  </si>
  <si>
    <t>SOLDE BANCAIRE AU 28 FÉVRIER</t>
  </si>
  <si>
    <t>SOLDE RÉEL AU 28 FÉVRIER</t>
  </si>
  <si>
    <t>SOLDE BANCAIRE AU 31 MARS</t>
  </si>
  <si>
    <t>SOLDE RÉEL AU 31 MARS</t>
  </si>
  <si>
    <t>SOLDE BANCAIRE AU 30 AVRIL</t>
  </si>
  <si>
    <t>SOLDE RÉEL AU 30 AVRIL</t>
  </si>
  <si>
    <t>SOLDE BANCAIRE AU 31 MAI</t>
  </si>
  <si>
    <t>SOLDE RÉEL AU 31 MAI</t>
  </si>
  <si>
    <t>SOLDE BANCAIRE AU 30 JUIN</t>
  </si>
  <si>
    <t>SOLDE RÉEL AU 30 JUIN</t>
  </si>
  <si>
    <t>SOLDE BANCAIRE AU 31 JUILLET</t>
  </si>
  <si>
    <t>SOLDE RÉEL AU 31 JUILLET</t>
  </si>
  <si>
    <t>SOLDE BANCAIRE AU 31 AOÛT</t>
  </si>
  <si>
    <t>SOLDE RÉEL AU 31 AOÛT</t>
  </si>
  <si>
    <t>SOLDE BANCAIRE AU 30 SEPTEMBRE</t>
  </si>
  <si>
    <t>SOLDE RÉEL AU 30 SEPTEMBRE</t>
  </si>
  <si>
    <t>SOLDE BANCAIRE AU 31 OCTOBRE</t>
  </si>
  <si>
    <t>SOLDE RÉEL AU 31 OCTOBRE</t>
  </si>
  <si>
    <t>SOLDE BANCAIRE AU 30 NOVEMBRE</t>
  </si>
  <si>
    <t>SOLDE RÉEL AU 30 NOVEMBRE</t>
  </si>
  <si>
    <t>SOLDE BANCAIRE AU 31 DÉCEMBRE</t>
  </si>
  <si>
    <t>SOLDE RÉEL AU 31 DÉCEMBRE</t>
  </si>
  <si>
    <t xml:space="preserve"> </t>
  </si>
  <si>
    <t>Janvier</t>
  </si>
  <si>
    <t>……………..</t>
  </si>
  <si>
    <t xml:space="preserve">          AJOUTEZ LES RECETTES DE CAISSE DU MOIS:</t>
  </si>
  <si>
    <t>Remboursements de cotisations et droits……………………………………………………………………………………</t>
  </si>
  <si>
    <t>Recettes diverses……………………………………………………………………………………….</t>
  </si>
  <si>
    <t>Revenus d'intérêts ou de location……………………………………………………………………………</t>
  </si>
  <si>
    <t>Virements de comptes et valeurs vendues……………………………………………………………………..</t>
  </si>
  <si>
    <t>Déductions: impôts retenus des salaires et paiements d'heures de travail perdues………………………………………………………………………….</t>
  </si>
  <si>
    <t xml:space="preserve">  </t>
  </si>
  <si>
    <t>TOTAL RECETTES…………………………………………………………………………………….</t>
  </si>
  <si>
    <t xml:space="preserve">        SOUSTRAYEZ LES DÉPENSES:</t>
  </si>
  <si>
    <t>Salaires et paiements d'heures de travail perdues:</t>
  </si>
  <si>
    <t xml:space="preserve">     Dirigeantes et dirigeants…………………………………………………………………………….</t>
  </si>
  <si>
    <t xml:space="preserve">     Comité des griefs……………………………………………………………….</t>
  </si>
  <si>
    <t xml:space="preserve">     Délégués et autres……………………………………………………………….</t>
  </si>
  <si>
    <t xml:space="preserve">     Dépenses imposables……………………………………………………………………………..</t>
  </si>
  <si>
    <t>Remboursements de dépenses individuelles……………………………………………………………………</t>
  </si>
  <si>
    <t>Frais d'éducation, de loisirs et de conférences……………………………………………………….</t>
  </si>
  <si>
    <t>Fournitures et dépenses de bureau………………………………………………………………………….</t>
  </si>
  <si>
    <t>Loyer, services publics et entretien…………………………………………………………………………………</t>
  </si>
  <si>
    <t>Dons et fleurs………...………………………………………………………………………………..</t>
  </si>
  <si>
    <t>Taxes payées……………………………………………………………………………………………..</t>
  </si>
  <si>
    <t>Honoraires professionnels……………………………………………………………………………………..</t>
  </si>
  <si>
    <t>Faux frais……....……………………………………………………………………………………..</t>
  </si>
  <si>
    <t>Versements de cotisations et de droits………………………………………………………………………………</t>
  </si>
  <si>
    <t>Virements de comptes et achats de valeurs……………………………………………………………..</t>
  </si>
  <si>
    <t xml:space="preserve">        Nous certifions par la présente que l'état de caisse exposé ci-dessus est juste et qu'il représente </t>
  </si>
  <si>
    <t>un sommaire des transactions de notre syndicat local telles qu'inscrites à ses livres pour le mois visé.</t>
  </si>
  <si>
    <t xml:space="preserve">        Les dettes impayées de notre syndicat local au dernier jour de ce mois s'élevaient à</t>
  </si>
  <si>
    <t>Secrétaire Financier</t>
  </si>
  <si>
    <t>Trésorier</t>
  </si>
  <si>
    <r>
      <t xml:space="preserve">        </t>
    </r>
    <r>
      <rPr>
        <b/>
        <sz val="10"/>
        <rFont val="Arial"/>
        <family val="2"/>
      </rPr>
      <t>Total des dépenses……………………………………………………………………………………………………….</t>
    </r>
  </si>
  <si>
    <t>Février</t>
  </si>
  <si>
    <t>Mars</t>
  </si>
  <si>
    <t>Cotisations et droits recueillis……………………………………………………………………………..</t>
  </si>
  <si>
    <t>Frais de capitation……………………………………………………………………………………….</t>
  </si>
  <si>
    <t>Solde de caisse à la fin du mois………………………………………………………………………………………..</t>
  </si>
  <si>
    <t>RAPPORT TRIMESTRIEL DU COMITÉ DE VÉRIFICATION</t>
  </si>
  <si>
    <t>VÉRIFICATION DU:</t>
  </si>
  <si>
    <t>Premier trimestre</t>
  </si>
  <si>
    <t>RECETTES ET DÉBOURSÉS</t>
  </si>
  <si>
    <t xml:space="preserve">          AJOUTER LES RECETTES DE CAISSE DU MOIS:</t>
  </si>
  <si>
    <t>SOUSTRAYEZ LES DÉBOURSÉS</t>
  </si>
  <si>
    <t>CONCORDANCE DES COMPTE</t>
  </si>
  <si>
    <t>Vérification des autres actifs ou passifs:</t>
  </si>
  <si>
    <t>SYNDIC</t>
  </si>
  <si>
    <t>Avril</t>
  </si>
  <si>
    <t>Mai</t>
  </si>
  <si>
    <t>Juin</t>
  </si>
  <si>
    <t>VÉRIFICATION  DU:</t>
  </si>
  <si>
    <t>Deuxième trimestre</t>
  </si>
  <si>
    <t>Juillet</t>
  </si>
  <si>
    <t>Août</t>
  </si>
  <si>
    <t>Septembre</t>
  </si>
  <si>
    <t xml:space="preserve">VÉRIFICATION DU : </t>
  </si>
  <si>
    <t>Troisième trimestre</t>
  </si>
  <si>
    <t>Octobre</t>
  </si>
  <si>
    <t>Novembre</t>
  </si>
  <si>
    <t>Décembre</t>
  </si>
  <si>
    <t>Quatrième trimestre</t>
  </si>
  <si>
    <t>30 Juin</t>
  </si>
  <si>
    <t>31 Mars</t>
  </si>
  <si>
    <t>30 Sept</t>
  </si>
  <si>
    <t>31 Déc</t>
  </si>
  <si>
    <t>TOTAL INSCRIT AU LIVRE………..…………………………………………………………………</t>
  </si>
  <si>
    <t xml:space="preserve">     Comité des griefs…..…………………………………………………………….</t>
  </si>
  <si>
    <t>TOTAL INSCRIT AU LIVRE……………..……………………………………………………………</t>
  </si>
  <si>
    <t xml:space="preserve">     Comité des griefs……..………………………………………………………….</t>
  </si>
  <si>
    <t>Dons et fleurs………….……………………………………………………………………………..</t>
  </si>
  <si>
    <t>Faux frais………….…………………………………………………………………………………..</t>
  </si>
  <si>
    <t>TOTAL INSCRIT AU LIVRE…………..………………………………………………………………</t>
  </si>
  <si>
    <t>Dons et fleurs…………………..……………………………………………………………………..</t>
  </si>
  <si>
    <t>Faux frais…………………….………………………………………………………………………..</t>
  </si>
  <si>
    <t xml:space="preserve">     Comité des griefs…………..…………………………………………………….</t>
  </si>
  <si>
    <t>Faux frais…………….………………………………………………………………………………..</t>
  </si>
  <si>
    <t xml:space="preserve">     Comité des griefs……………………..………………………………………….</t>
  </si>
  <si>
    <t>Dons et fleurs…………..……………………………………………………………………………..</t>
  </si>
  <si>
    <t>Faux frais………………..……………………………………………………………………………..</t>
  </si>
  <si>
    <t>TOTAL INSCRIT AU LIVRE………………..…………………………………………………………</t>
  </si>
  <si>
    <t>Faux frais……………….……………………………………………………………………………..</t>
  </si>
  <si>
    <t xml:space="preserve">     Comité des griefs……………..………………………………………………….</t>
  </si>
  <si>
    <t>Dons et fleurs………………..………………………………………………………………………..</t>
  </si>
  <si>
    <t>Dons et fleurs…………………………………………………..……………………………………..</t>
  </si>
  <si>
    <t>TOTAL INSCRIT AU LIVRE………...……..…………………………………………………………</t>
  </si>
  <si>
    <t>Faux frais……………..………………………………………………………………………………..</t>
  </si>
  <si>
    <t>Dons et fleurs……………..…………………………………………………………………………..</t>
  </si>
  <si>
    <t>Faux frais…………..…………………………………………………………………………………..</t>
  </si>
  <si>
    <t>TOTAL RECETTES…….……………………………………………………………………………….</t>
  </si>
  <si>
    <t>TOTAL INSCRIT AU LIVRE…………...………………………………………………………………</t>
  </si>
  <si>
    <t xml:space="preserve">     Comité des griefs………..……………………………………………………….</t>
  </si>
  <si>
    <t>TOTAL RECETTES……………….…………………………………………………………………….</t>
  </si>
  <si>
    <t>TOTAL RECETTES…………….……………………………………………………………………….</t>
  </si>
  <si>
    <t>TOTAL INSCRIT AU LIVRE………………...…………………………………………………………</t>
  </si>
  <si>
    <t>Dons et fleurs……………………..…………………………………………………………………..</t>
  </si>
  <si>
    <t>1,45% et 2¢ de l'heure de cotisations précomptées……………………</t>
  </si>
  <si>
    <t>RQAP et autres…………………………………………………………………………..</t>
  </si>
  <si>
    <t>8</t>
  </si>
  <si>
    <t>SALAIRES, TEMPS PERDUS ET DÉPENSES IMPOSABLES</t>
  </si>
  <si>
    <t>1 janvier</t>
  </si>
  <si>
    <t>31 déc.</t>
  </si>
  <si>
    <t>DÉBUT D'ANNÉE</t>
  </si>
  <si>
    <t>FIN D'ANNÉE</t>
  </si>
  <si>
    <t>ÉPARGNE 1</t>
  </si>
  <si>
    <t>ÉPARGNE 2</t>
  </si>
  <si>
    <t>ÉPARGNE 3</t>
  </si>
  <si>
    <t>ÉPARGNE 4</t>
  </si>
  <si>
    <t>ÉPARGNE 5</t>
  </si>
  <si>
    <t>ÉPARGNE 6</t>
  </si>
  <si>
    <t>ÉPARGNE 7</t>
  </si>
  <si>
    <t>ÉPARGNE 8</t>
  </si>
  <si>
    <t>ÉPARGNE 9</t>
  </si>
  <si>
    <t>ÉPARGNE 10</t>
  </si>
  <si>
    <t>ÉPARGNE 11</t>
  </si>
  <si>
    <t>ÉPARGNE 12</t>
  </si>
  <si>
    <t>IMMOBILISATIONS</t>
  </si>
  <si>
    <t>Début d'année + achats durant l'année</t>
  </si>
  <si>
    <t>COMPTE  CHÈQUE</t>
  </si>
  <si>
    <t>Solde en banque à la fin de l'année</t>
  </si>
  <si>
    <t>Moins les chèques en circulation</t>
  </si>
  <si>
    <t>Nom de la banque et/ou compte</t>
  </si>
  <si>
    <t>Solde réel au livre à la fin de l'année</t>
  </si>
  <si>
    <t>Solde aux livres</t>
  </si>
  <si>
    <t xml:space="preserve">SYNDICAT DES MÉTALLOS SL </t>
  </si>
  <si>
    <t>POUR L'ANNÉE</t>
  </si>
  <si>
    <t>1er octobre  au 31 décembre</t>
  </si>
  <si>
    <t>1er avril au 30 juin</t>
  </si>
  <si>
    <t>1er janvier au 31 mars</t>
  </si>
  <si>
    <t>COLONNES 15 À 15A</t>
  </si>
  <si>
    <t>Onglet de janvier seulement</t>
  </si>
  <si>
    <t>Tous les onglets de rapports mensuels</t>
  </si>
  <si>
    <t>Janvier à décembre</t>
  </si>
  <si>
    <t>Conciliation ou rapprochement bancaire</t>
  </si>
  <si>
    <r>
      <rPr>
        <b/>
        <u/>
        <sz val="10"/>
        <rFont val="Times New Roman"/>
        <family val="1"/>
      </rPr>
      <t>POUR FINALISER LA CONCILIATION DU MOIS, REMPLIR LES CELLULES EN JAUNE AVEC LES BONNES DONNÉES.</t>
    </r>
    <r>
      <rPr>
        <sz val="10"/>
        <rFont val="Times New Roman"/>
        <family val="1"/>
      </rPr>
      <t xml:space="preserve"> </t>
    </r>
  </si>
  <si>
    <t xml:space="preserve">VOUS DEVEZ INSCRIRE LE COÛT DES COTISATIONS PAR HEURE ET LES COTISATIONS EN POURCENTAGE SELON LE TARIF DE VOTRE SECTION LOCALE. DÉDUIRE ET REMETTENT LES COTISATIONS À 1,45% FOIS LES GAINS BRUTS PLUS LE 2 CENTS DE L’HEURE TRAVAILLÉE POUR LE RECRUTEMENT. </t>
  </si>
  <si>
    <t xml:space="preserve">VOUS N’AVEZ RIEN À INSCRIRE DANS LES RAPPORTS MENSUELS, LES DONNÉES DU GRAND LIVRE SERONT AUTOMATIQUEMENT TRANSFÉRÉES DANS LE RAPPORT. ASSUREZ-VOUS DE VÉRIFIER SI LES SOLDES FINAUX ENTRE LE RAPPORT MENSUEL ET LE GRAND LIVRE CONCORDES. </t>
  </si>
  <si>
    <t>SI VOTRE SOLDE À LA BANQUE EST DE PLUS DE $1 MILLION, VOUS DEVEZ CHANGER L’AFFICHAGE SUR CHAQUE ONGLET À AU MOINS 110% (ALLEZ À AFFICHAGE – ZOOM – POURCENTAGE – INSCRIRE 110 OU PLUS).</t>
  </si>
  <si>
    <t xml:space="preserve">VOUS N’AVEZ RIEN À INSCRIRE DANS LES RAPPORTS TRIMESTRIELS, LES DONNÉES DU GRAND LIVRE SERONT AUTOMATIQUEMENT TRANSFÉRÉES DANS LE RAPPORT. ASSUREZ-VOUS DE VÉRIFIER SI LES SOLDES FINAUX ENTRE LE RAPPORT TRIMESTRIEL, LE RAPPORT MENSUEL ET LE GRAND LIVRE CONCORDES. </t>
  </si>
  <si>
    <t>Tous les onglets de rapports trimestriels (rapports des syndics)</t>
  </si>
  <si>
    <t>LE RAPPORT MENSUEL DOIT ÊTRE IMPRIMÉ ET PRÉSENTÉ AUX MEMBRES À LA PROCHAINE L’ASSEMBLÉE MENSUELLE ORDINAIRE, CE RAPPORT DOIT ÊTRE SIGNÉ ET DOIT ÊTRE JOINT AU LIVRE DES PROCÈS-VERBAUX DU SECRÉTAIRE ARCHIVISTE, SUIVANT L’ASSEMBLÉE.</t>
  </si>
  <si>
    <t>DUPLICATA - Faire parvenir au Secrétaire Trésorier International</t>
  </si>
  <si>
    <t>CE RAPPORT ANNUEL DOIT ÊTRE IMPRIMÉ ET ENVOYÉ AU SECRÉTAIRE TRÉSORIER INTERNATIONAL DANS UN DÉLAI DE 6 JOURS APRÈS LA FERMETURE ANNUELLE DU GRAND LIVRE. (NOTE : UNE ANNÉE DE RÉFÉRENCE EST UNE ANNÉE CALENDRIER).</t>
  </si>
  <si>
    <t>LES SECTIONS LOCALES SONT REQUISES DE DÉDUIRE LES COTISATIONS SYNDICALE SUR TOUS LES SALAIRES ET LE TEMPS PERDU PAYÉS À SES MEMBRES. TOUTES LES DÉDUCTIONS DE COTISATION SYNDICALE DOIVENT ÊTRE REMIS À L'INTERNATIONAL.</t>
  </si>
  <si>
    <t>IL Y A UN ONGLET ‘’RAPPORT ANNUEL’’ À LA FIN OÙ VOUS N’AVEZ AUCUNES DONNÉES À ENTRER À L’EXCEPTION DES DONNÉES POUR METTRE À JOURS LE MONTANT DE VOS IMMOBILISATIONS, LE RESTE DES DONNÉES SE METTRONT À JOURS AUTOMATIQUEMENT.</t>
  </si>
  <si>
    <t>tous les onglets</t>
  </si>
  <si>
    <t>LORSQUE VOUS AVEZ UNE CELLULE EN JAUNE, VOUS POURRIEZ AVOIR À SAISIR DES VALEURS OU DU TEXTE.</t>
  </si>
  <si>
    <t>DÉDUCTIONS SUR LES COTISATIONS SYNDICALE.</t>
  </si>
  <si>
    <t>À LA FIN DE CHAQUE MOIS, VOUS DEVEZ INSCRIRE TOUS LES CHÈQUES EN CIRCULATIONS. LE TOTAL APPARAITRA AUTOMATIQUEMENT DANS LA CELLULE ''CHÈQUES EN CIRCULATIONS'' DE LA CONCILIATION DU MOIS EN COURS.</t>
  </si>
  <si>
    <t>IL Y A UN CONTRÔLE D'ERREURS ENTRE LES COLONNES 9 ET 10 POUR S'ASSURER QU'IL N'Y A PAS D'ERREURS. CE CONTRÔLE D'ERREUR NOUS DONNE UNE VISUALISATION À SAVOIR SI LES 2 COTÉS BALANCE.</t>
  </si>
  <si>
    <t xml:space="preserve">ENTRER LE SOLDE FINAL DE CHAQUE MOIS ET LES ADDITIONNER. </t>
  </si>
  <si>
    <t>DIRECTIVES AU SECRÉTAIRE FINANCIER POUR COMPLÉTER LE GRAND LIVRE</t>
  </si>
  <si>
    <t>LE SOLDE FINAL SERA AUTOMATIQUEMENT REPORTÉ AU DÉBUT DU MOIS SUIVANT.</t>
  </si>
  <si>
    <r>
      <t xml:space="preserve">LES RAPPORTS TRIMESTRIELS NE DOIVENT PAS ÊTRE MONTRÉS AUX SYNDICS AVANT QUE LA VÉRIFICATION DU TRIMESTRE SOIT COMPLÉTÉE. ENTRE TEMPS LES RAPPORTS TRIMESTRIELS SERVENT COMME GUIDE ET NOUS AIDE À TROUVER S’IL Y A DES DIVERGENCES AVEC LE GRAND LIVRE. QUAND UNE VÉRIFICATION EST COMPLÉTÉE ET QUE TOUTES LES ERREURS ONT ÉTÉ CORRIGÉES, LE RAPPORT MENSUEL DOIT ÊTRE IMPRIMÉ ET PRÉSENTÉ AUX MEMBRES À LA PROCHAINE L’ASSEMBLÉE MENSUELLE ORDINAIRE, CE RAPPORT DOIT ÊTRE SIGNÉ ET DOIT ÊTRE JOINT AU LIVRE DES PROCÈS-VERBAUX DU SECRÉTAIRE ARCHIVISTE, SUIVANT L’ASSEMBLÉE. IL DOIT ÊTRE ENVOYÉ AU SECRÉTAIRE TRÉSORIER INTERNATIONAL SOIT PAR ENVOIE POSTALE OU PAR COURRIEL À </t>
    </r>
    <r>
      <rPr>
        <u/>
        <sz val="10"/>
        <color theme="3"/>
        <rFont val="Times New Roman"/>
        <family val="1"/>
      </rPr>
      <t xml:space="preserve">lureports@usw.org </t>
    </r>
    <r>
      <rPr>
        <sz val="10"/>
        <rFont val="Times New Roman"/>
        <family val="1"/>
      </rPr>
      <t>.</t>
    </r>
  </si>
  <si>
    <t>RAPPORT MENSUEL</t>
  </si>
  <si>
    <t>Solde bancaire au :</t>
  </si>
  <si>
    <r>
      <t xml:space="preserve">        </t>
    </r>
    <r>
      <rPr>
        <b/>
        <sz val="10"/>
        <color theme="1"/>
        <rFont val="Arial"/>
        <family val="2"/>
      </rPr>
      <t>Total des dépenses……………………………………………………………………………………………………….</t>
    </r>
  </si>
  <si>
    <t>TOTAL DES DÉPENSES…………………………………………………………………………….</t>
  </si>
  <si>
    <t>Solde de caisse à la fin du mois…………………………………………………………………………….</t>
  </si>
  <si>
    <r>
      <t xml:space="preserve">COMMENCER PAR ENTRER SOLDE REPORTÉ DE DÉPART À LA </t>
    </r>
    <r>
      <rPr>
        <sz val="10"/>
        <color rgb="FFFF0000"/>
        <rFont val="Times New Roman"/>
        <family val="1"/>
      </rPr>
      <t>CELLULE J-21</t>
    </r>
    <r>
      <rPr>
        <sz val="10"/>
        <rFont val="Times New Roman"/>
        <family val="1"/>
      </rPr>
      <t>. (= solde au 31 décembre de l'année précédente)</t>
    </r>
  </si>
  <si>
    <r>
      <t xml:space="preserve">ENTRER LA VALEUR ACTUELLE DE VOS IMMOBILISATIONS À LA </t>
    </r>
    <r>
      <rPr>
        <sz val="10"/>
        <color rgb="FFFF0000"/>
        <rFont val="Times New Roman"/>
        <family val="1"/>
      </rPr>
      <t>CELLULE K-2</t>
    </r>
    <r>
      <rPr>
        <sz val="10"/>
        <rFont val="Times New Roman"/>
        <family val="1"/>
      </rPr>
      <t>.</t>
    </r>
  </si>
  <si>
    <r>
      <t xml:space="preserve">ENTRER L'ANNÉE COURANTE À LA </t>
    </r>
    <r>
      <rPr>
        <sz val="10"/>
        <color rgb="FFFF0000"/>
        <rFont val="Times New Roman"/>
        <family val="1"/>
      </rPr>
      <t>CELLULE  E-11</t>
    </r>
    <r>
      <rPr>
        <sz val="10"/>
        <rFont val="Times New Roman"/>
        <family val="1"/>
      </rPr>
      <t>.</t>
    </r>
  </si>
  <si>
    <r>
      <t xml:space="preserve">CLIQUER SUR LA </t>
    </r>
    <r>
      <rPr>
        <sz val="10"/>
        <color rgb="FFFF0000"/>
        <rFont val="Times New Roman"/>
        <family val="1"/>
      </rPr>
      <t>CELLULE H-10</t>
    </r>
    <r>
      <rPr>
        <sz val="10"/>
        <rFont val="Times New Roman"/>
        <family val="1"/>
      </rPr>
      <t>, APPUYER SUR LA TOUCHE F2  ET AJOUTER VOTRE NUMÉRO DE LOCAL - EXEMPLE 01234, 00222L, ETC.</t>
    </r>
  </si>
  <si>
    <r>
      <t xml:space="preserve">COMMENCER À ENTRER LES DONNÉES DANS LE LIVRE EN COMMENCENT AVEC LA </t>
    </r>
    <r>
      <rPr>
        <sz val="10"/>
        <color rgb="FFFF0000"/>
        <rFont val="Times New Roman"/>
        <family val="1"/>
      </rPr>
      <t>CELLULE B-22</t>
    </r>
    <r>
      <rPr>
        <sz val="10"/>
        <rFont val="Times New Roman"/>
        <family val="1"/>
      </rPr>
      <t>.</t>
    </r>
  </si>
  <si>
    <r>
      <t xml:space="preserve">LA </t>
    </r>
    <r>
      <rPr>
        <sz val="10"/>
        <color rgb="FFFF0000"/>
        <rFont val="Times New Roman"/>
        <family val="1"/>
      </rPr>
      <t>CELLULE S-7</t>
    </r>
    <r>
      <rPr>
        <sz val="10"/>
        <rFont val="Times New Roman"/>
        <family val="1"/>
      </rPr>
      <t xml:space="preserve"> ADDITIONNE AUTOMATIQUEMENT LES COLONNES 11 - 15A, DÉDUCTIONS.</t>
    </r>
  </si>
  <si>
    <r>
      <t xml:space="preserve">LA </t>
    </r>
    <r>
      <rPr>
        <sz val="10"/>
        <color rgb="FFFF0000"/>
        <rFont val="Times New Roman"/>
        <family val="1"/>
      </rPr>
      <t>CELLULE T-7</t>
    </r>
    <r>
      <rPr>
        <sz val="10"/>
        <rFont val="Times New Roman"/>
        <family val="1"/>
      </rPr>
      <t xml:space="preserve"> ADDITIONNE AUTOMATIQUEMENT LES COLONNES 16 - 31, DÉBOURSÉS.</t>
    </r>
  </si>
  <si>
    <r>
      <t>LA</t>
    </r>
    <r>
      <rPr>
        <sz val="10"/>
        <color rgb="FFFF0000"/>
        <rFont val="Times New Roman"/>
        <family val="1"/>
      </rPr>
      <t xml:space="preserve"> CELLULE T-8</t>
    </r>
    <r>
      <rPr>
        <sz val="10"/>
        <rFont val="Times New Roman"/>
        <family val="1"/>
      </rPr>
      <t xml:space="preserve"> EST UN CONTRÔLE INTERNE POUR S'ASSURER DE LA BALANCE ENTRE LES 2 COTÉS.</t>
    </r>
  </si>
  <si>
    <t>SCÉNARIO #1</t>
  </si>
  <si>
    <t>COTISATIONS À 1,45% FOIS LES GAINS BRUT PLUS 2 CENTS PAR HEURE TRAVAILLÉE POUR LE RECRUTEMENT                (La majorité des cas)</t>
  </si>
  <si>
    <t>SCÉNARIO #2</t>
  </si>
  <si>
    <t>COTISATIONS À 1,55% FOIS LES GAINS BRUT PLUS 2 CENTS PAR HEURE TRAVAILLÉE POUR LE RECRUTEMENT</t>
  </si>
  <si>
    <t>SCÉNARIO #3</t>
  </si>
  <si>
    <t>COTISATIONS PER CAPITA PLUS 2 CENTS PAR HEURE TRAVAILLÉE POUR LE RECRUTEMENT (Le cas échéant)</t>
  </si>
  <si>
    <t>Comtes d'épargne, CPG, autres placements</t>
  </si>
  <si>
    <t>VOUS DEVEZ COMPLÉTER LES CELLULES EN JAUNE POUR TOUS LES COMPTES D'ÉPARGNE, CPG ET AUTRES PLACEMENTS</t>
  </si>
  <si>
    <t>INSCRIRE LE NOM DE LA BANQUE, NUMÉRO DE COMPTE ET LA DESCRIPTION DU COMPTE</t>
  </si>
  <si>
    <r>
      <t xml:space="preserve">INSCRIRE À LA </t>
    </r>
    <r>
      <rPr>
        <sz val="10"/>
        <color rgb="FFFF0000"/>
        <rFont val="Times New Roman"/>
        <family val="1"/>
      </rPr>
      <t>CELLULE V-61</t>
    </r>
    <r>
      <rPr>
        <sz val="10"/>
        <rFont val="Times New Roman"/>
        <family val="1"/>
      </rPr>
      <t xml:space="preserve"> LE MONTANT DU SOLDE AU 31 DÉCEMBRE DE L'ANNÉE PRÉCÉDENTE</t>
    </r>
  </si>
  <si>
    <t>À TOUS LES MOIS, LE SOLDE DE FIN DU MOIS PRÉCÉDENT SERA AUTOMATIQUEMENT INSCRIT AU DÉBUT DU MOIS SUIVANT.  INSCRIRE TOUS LES DÉPÔTS, INTÉRÊTS ET DÉBOURSÉS DU MOIS.</t>
  </si>
  <si>
    <t>NE PAS METTRE LES DÉBOURSÉS EN FORMAT NÉGATIF.</t>
  </si>
  <si>
    <t xml:space="preserve">SI VOUS OUVREZ UN NOUVEAU COMPTE D'ÉPARGNE, CPG OU AUTRES AU COURANT DE L'ANNÉE, VOUS DEVEZ INSCRIRE LES DÉTAILS DE LA BANQUE (NOM, NO. DE COMPTE ET DESCRIPTION) AU MOIS DE JANVIER. </t>
  </si>
  <si>
    <t xml:space="preserve">N’ENTREZ RIEN DANS LA CELLULE DES MONTANTS EN JANVIER, LE MONTANT D'OUVERTURE SERA INSCRIT À LA CELLULE DÉPÔTS DU MOIS OU LA TRANSACTION A ÉTÉ EFFECTUÉE.  </t>
  </si>
  <si>
    <t>NOTE:  LES INFORMATIONS CI-DESSUS SERONT AUTOMATIQUEMENT INSCRITES DANS VOTRE RAPPORT 251ARCF</t>
  </si>
  <si>
    <t>Solde réel au 31 janvier</t>
  </si>
  <si>
    <t>FÉV</t>
  </si>
  <si>
    <t>CHÈQUE</t>
  </si>
  <si>
    <t>Remb. dépenses individuelles</t>
  </si>
  <si>
    <t>Éducation, Loisirs et Conf.</t>
  </si>
  <si>
    <t>Frais de Capitation</t>
  </si>
  <si>
    <t>Fournitures et dépenses de bureau</t>
  </si>
  <si>
    <t>Loyer, serv. pub., entretien</t>
  </si>
  <si>
    <t>Dons et fleurs</t>
  </si>
  <si>
    <t>Impôts et taxes payées</t>
  </si>
  <si>
    <t>Honoraire professionnel</t>
  </si>
  <si>
    <t>Faux frais</t>
  </si>
  <si>
    <t>Versements de droits et cotisations</t>
  </si>
  <si>
    <t>Vir. de compte et achats de valeurs</t>
  </si>
  <si>
    <t>Officiers et employés de la S.L.</t>
  </si>
  <si>
    <t>Comité de griefs</t>
  </si>
  <si>
    <t>Dépenses imposables</t>
  </si>
  <si>
    <t>Remb. de cotisations et droits</t>
  </si>
  <si>
    <t>Recettes divers</t>
  </si>
  <si>
    <t>Revenus d'intérêts ou de location</t>
  </si>
  <si>
    <t>Tfr de comptes et ventes d'actifs</t>
  </si>
  <si>
    <t>Transferts de comptes et ventes d'actifs</t>
  </si>
  <si>
    <t xml:space="preserve"> Assurance Emploie</t>
  </si>
  <si>
    <t>RRQ</t>
  </si>
  <si>
    <t>Impôt Fédéral</t>
  </si>
  <si>
    <t>Impôt Provincial</t>
  </si>
  <si>
    <t>RQAP, autres</t>
  </si>
  <si>
    <t>Cotisation 1.45%</t>
  </si>
  <si>
    <t>Recrutement   2 cents de l'heure</t>
  </si>
  <si>
    <t>IMMOBILISATIONS AU 1ER JANVIER</t>
  </si>
  <si>
    <t>SOLDE AU LIVRE</t>
  </si>
  <si>
    <t>Cotisations et droits recueillis</t>
  </si>
  <si>
    <t xml:space="preserve"> SALAIRES, TEMPS PERDUS ET DÉPENSES IMPOSABLES</t>
  </si>
  <si>
    <t>ÉPARGNE, DÉPÔT À TERME, GPG, ETC.</t>
  </si>
  <si>
    <t xml:space="preserve">Mois de : </t>
  </si>
  <si>
    <t>Formulaire no. 274F</t>
  </si>
  <si>
    <t>ORIGINAL - À conserver par la section locale pour être intégré au procès-verbaux.</t>
  </si>
  <si>
    <t>DUPLICATA - À conserver dans les dossiers du secrétaire financier.</t>
  </si>
  <si>
    <t>En caisse au début du mois selon le rapport précédent……….….………………………………………………………</t>
  </si>
  <si>
    <t>1er juillet au 30 septembre</t>
  </si>
  <si>
    <t>(Voir la section fonctions des syndics du manuel des finances des S.L.)</t>
  </si>
  <si>
    <t>Nous certifions par la présente que nous avons examiné tous les registres financiers de cette section locale</t>
  </si>
  <si>
    <t>Formulaire no. 265CF</t>
  </si>
  <si>
    <t>CONCILIATION BANCAIRE</t>
  </si>
  <si>
    <t>SOLDE AU LIVRE AU 1 JANVIER</t>
  </si>
  <si>
    <t>TOTAL DES RECETTES</t>
  </si>
  <si>
    <t>TOTAL À ADMINISTRER</t>
  </si>
  <si>
    <t>TOTAL DES DÉPENSES</t>
  </si>
  <si>
    <t>ERREUR DE LA BANQUE</t>
  </si>
  <si>
    <t>SOLDE AU LIVRE AU 31 JANVIER</t>
  </si>
  <si>
    <t>MOINS LES CHÈQUES EN CIRCULATIONS</t>
  </si>
  <si>
    <t>Solde réel au 28 février</t>
  </si>
  <si>
    <t>SOLDE AU LIVRE AU 1 FÉVRIER</t>
  </si>
  <si>
    <t>SOLDE AU LIVRE AU 28 FÉVRIER</t>
  </si>
  <si>
    <t>Solde réel au 31 mars</t>
  </si>
  <si>
    <t>SOLDE AU LIVRE AU 1 MARS</t>
  </si>
  <si>
    <t>SOLDE AU LIVRE AU 31 MARS</t>
  </si>
  <si>
    <t>Solde réel au 30 avril</t>
  </si>
  <si>
    <t>SOLDE AU LIVRE AU 1 AVRIL</t>
  </si>
  <si>
    <t>SOLDE AU LIVRE AU 30 AVRIL</t>
  </si>
  <si>
    <t>Solde réel au 31 mai</t>
  </si>
  <si>
    <t>SOLDE AU LIVRE AU 1 MAI</t>
  </si>
  <si>
    <t>SOLDE AU LIVRE AU 31 MAI</t>
  </si>
  <si>
    <t>Solde réel au 30 juin</t>
  </si>
  <si>
    <t>SOLDE AU LIVRE AU 1 JUIN</t>
  </si>
  <si>
    <t>SOLDE AU LIVRE AU 30 JUIN</t>
  </si>
  <si>
    <t>Solde réel au 31 juillet</t>
  </si>
  <si>
    <t>SOLDE AU LIVRE AU 1 JUILLET</t>
  </si>
  <si>
    <t>SOLDE AU LIVRE AU 31 JUILLET</t>
  </si>
  <si>
    <t>Solde réel au 31 août</t>
  </si>
  <si>
    <t>SOLDE AU LIVRE AU 1 AOÛT</t>
  </si>
  <si>
    <t>SOLDE AU LIVRE AU 31 AOÛT</t>
  </si>
  <si>
    <t>Solde réel au 30 septembre</t>
  </si>
  <si>
    <t>SOLDE AU LIVRE AU 1 SEPTEMBRE</t>
  </si>
  <si>
    <t>SOLDE AU LIVRE AU 30 SEPTEMBRE</t>
  </si>
  <si>
    <t>Solde réel au 31 octobre</t>
  </si>
  <si>
    <t>SOLDE AU LIVRE AU 1 OCTOBRE</t>
  </si>
  <si>
    <t>SOLDE AU LIVRE AU 31 OCTOBRE</t>
  </si>
  <si>
    <t>Solde réel au 30 novembre</t>
  </si>
  <si>
    <t>SOLDE AU LIVRE AU 1 NOVEMBRE</t>
  </si>
  <si>
    <t>SOLDE AU LIVRE AU 30 NOVEMBRE</t>
  </si>
  <si>
    <t>Solde réel au 31 décembre</t>
  </si>
  <si>
    <t>SOLDE AU LIVRE AU 1 DÉCEMBRE</t>
  </si>
  <si>
    <t>SOLDE AU LIVRE AU 31 DÉCEMBRE</t>
  </si>
  <si>
    <t>Total des chèques en circulations</t>
  </si>
  <si>
    <t>Remboursements de cotisations et droits………………………………………………………..</t>
  </si>
  <si>
    <t>En caisse au début du mois selon le rapport précédent…………………………………………………………</t>
  </si>
  <si>
    <t>Recettes diverses……………………………………………………………………………………</t>
  </si>
  <si>
    <t>Revenus d'intérêts ou de location…………………………………………………………………</t>
  </si>
  <si>
    <t>Cotisations et droits recueillis……………………………………………………………………</t>
  </si>
  <si>
    <t>Virements de comptes et valeurs vendues………………………………………………………</t>
  </si>
  <si>
    <t>Déductions: impôts retenus des salaires et paiements d'heures de travail perdues………..</t>
  </si>
  <si>
    <t>1,45% et 2¢ de l'heure de cotisations précomptées…………………</t>
  </si>
  <si>
    <t>RQAP et autres…………………………………………………………..</t>
  </si>
  <si>
    <t>TOTAL INSCRIT AU LIVRE…………….…………………………………………………………….</t>
  </si>
  <si>
    <t xml:space="preserve">     Dirigeantes et dirigeants………………………………………………………</t>
  </si>
  <si>
    <t xml:space="preserve">     Comité des griefs……..………………………………………………………</t>
  </si>
  <si>
    <t xml:space="preserve">     Délégués et autres……………………………………………………………</t>
  </si>
  <si>
    <t xml:space="preserve">     Dépenses imposables…………………………………………………………</t>
  </si>
  <si>
    <r>
      <t>TOTAL</t>
    </r>
    <r>
      <rPr>
        <b/>
        <sz val="10"/>
        <rFont val="Arial"/>
        <family val="2"/>
      </rPr>
      <t>…………………………………………………………………………………..</t>
    </r>
  </si>
  <si>
    <t>Remboursements de dépenses individuelles……………………………………………………</t>
  </si>
  <si>
    <t>Frais d'éducation, de loisirs et de conférences…………………………………………………</t>
  </si>
  <si>
    <t>Frais de capitation…………………………………………………………………………………</t>
  </si>
  <si>
    <t>Fournitures et dépenses de bureau………………………………………………………………</t>
  </si>
  <si>
    <t>Loyer, services public et entretien………………………………………………………………</t>
  </si>
  <si>
    <t>Dons et fleurs…………….………………………………………………………………………….</t>
  </si>
  <si>
    <t>Taxes payées………………………………………………………………………………………</t>
  </si>
  <si>
    <t>Honoraires professionnels…………………………………………………………………………</t>
  </si>
  <si>
    <t>Faux frais…………….……………………………………………………………………………….</t>
  </si>
  <si>
    <t>Versements de cotisations et de droits…………………………………………………………</t>
  </si>
  <si>
    <t>Virements de comptes et achats de valeurs……………………………………………………</t>
  </si>
  <si>
    <t>………………………</t>
  </si>
  <si>
    <t>Plus les dépôts et argent en main……………………</t>
  </si>
  <si>
    <t>Total………………………………………………………</t>
  </si>
  <si>
    <t>Moins les chèques en circulation…………………..…</t>
  </si>
  <si>
    <t>Solde réel en banque………………………</t>
  </si>
  <si>
    <t>Compte(s) d'épargne………………………</t>
  </si>
  <si>
    <t>Autre(s) investissement(s)…………………</t>
  </si>
  <si>
    <t>Total des fonds en banque…………….</t>
  </si>
  <si>
    <t>Solde Début</t>
  </si>
  <si>
    <t>Solde Fin</t>
  </si>
  <si>
    <t xml:space="preserve">AR251CF-Rapport Annuel </t>
  </si>
  <si>
    <t>Note : Pour les autres comptes actifs ou passifs utiliser le formulaire 265CF-A</t>
  </si>
  <si>
    <t>Plus dépôt en transit</t>
  </si>
  <si>
    <t>Recrutement         2 cents de l'heure</t>
  </si>
  <si>
    <t>Recrutement           2 cents de l'heure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</si>
</sst>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mmmm/yy"/>
  </numFmts>
  <fonts count="36" x14ac:knownFonts="1">
    <font>
      <sz val="10"/>
      <name val="Arial"/>
    </font>
    <font>
      <sz val="10"/>
      <name val="Arial"/>
      <family val="2"/>
    </font>
    <font>
      <b/>
      <sz val="10"/>
      <name val="Arial"/>
      <family val="2"/>
    </font>
    <font>
      <b/>
      <sz val="10"/>
      <name val="Arial"/>
      <family val="2"/>
    </font>
    <font>
      <sz val="8"/>
      <name val="Arial"/>
      <family val="2"/>
    </font>
    <font>
      <sz val="8"/>
      <name val="Times New Roman"/>
      <family val="1"/>
    </font>
    <font>
      <b/>
      <sz val="8"/>
      <name val="Times New Roman"/>
      <family val="1"/>
    </font>
    <font>
      <b/>
      <sz val="8"/>
      <name val="Times New Roman"/>
      <family val="1"/>
    </font>
    <font>
      <b/>
      <sz val="8"/>
      <color indexed="8"/>
      <name val="Times New Roman"/>
      <family val="1"/>
    </font>
    <font>
      <b/>
      <sz val="8"/>
      <name val="Arial"/>
      <family val="2"/>
    </font>
    <font>
      <sz val="8"/>
      <name val="Times New Roman"/>
      <family val="1"/>
    </font>
    <font>
      <sz val="8"/>
      <name val="Arial"/>
      <family val="2"/>
    </font>
    <font>
      <b/>
      <sz val="8"/>
      <name val="Arial"/>
      <family val="2"/>
    </font>
    <font>
      <b/>
      <i/>
      <sz val="8"/>
      <color indexed="10"/>
      <name val="Arial"/>
      <family val="2"/>
    </font>
    <font>
      <b/>
      <sz val="8"/>
      <color indexed="10"/>
      <name val="Times New Roman"/>
      <family val="1"/>
    </font>
    <font>
      <sz val="8"/>
      <color indexed="8"/>
      <name val="Times New Roman"/>
      <family val="1"/>
    </font>
    <font>
      <b/>
      <sz val="10"/>
      <name val="Times New Roman"/>
      <family val="1"/>
    </font>
    <font>
      <b/>
      <sz val="7"/>
      <name val="Arial"/>
      <family val="2"/>
    </font>
    <font>
      <b/>
      <sz val="12"/>
      <name val="Arial"/>
      <family val="2"/>
    </font>
    <font>
      <sz val="10"/>
      <name val="Arial"/>
      <family val="2"/>
    </font>
    <font>
      <u/>
      <sz val="8"/>
      <name val="Arial"/>
      <family val="2"/>
    </font>
    <font>
      <sz val="10"/>
      <name val="Times New Roman"/>
      <family val="1"/>
    </font>
    <font>
      <b/>
      <u/>
      <sz val="10"/>
      <name val="Times New Roman"/>
      <family val="1"/>
    </font>
    <font>
      <sz val="10"/>
      <color rgb="FFFF0000"/>
      <name val="Times New Roman"/>
      <family val="1"/>
    </font>
    <font>
      <u/>
      <sz val="10"/>
      <color theme="3"/>
      <name val="Times New Roman"/>
      <family val="1"/>
    </font>
    <font>
      <sz val="10"/>
      <color theme="1"/>
      <name val="Arial"/>
      <family val="2"/>
    </font>
    <font>
      <b/>
      <sz val="12"/>
      <color theme="1"/>
      <name val="Arial"/>
      <family val="2"/>
    </font>
    <font>
      <b/>
      <sz val="10"/>
      <color theme="1"/>
      <name val="Arial"/>
      <family val="2"/>
    </font>
    <font>
      <sz val="8"/>
      <color theme="1"/>
      <name val="Arial"/>
      <family val="2"/>
    </font>
    <font>
      <b/>
      <sz val="8"/>
      <color theme="1"/>
      <name val="Arial"/>
      <family val="2"/>
    </font>
    <font>
      <sz val="7"/>
      <name val="Times New Roman"/>
      <family val="1"/>
    </font>
    <font>
      <b/>
      <sz val="7"/>
      <name val="Times New Roman"/>
      <family val="1"/>
    </font>
    <font>
      <sz val="7"/>
      <name val="Arial"/>
      <family val="2"/>
    </font>
    <font>
      <b/>
      <sz val="6"/>
      <name val="Times New Roman"/>
      <family val="1"/>
    </font>
    <font>
      <b/>
      <sz val="9"/>
      <name val="Arial"/>
      <family val="2"/>
    </font>
    <font>
      <sz val="9"/>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76">
    <border>
      <left/>
      <right/>
      <top/>
      <bottom/>
      <diagonal/>
    </border>
    <border>
      <left/>
      <right style="thin">
        <color indexed="12"/>
      </right>
      <top/>
      <bottom/>
      <diagonal/>
    </border>
    <border>
      <left/>
      <right style="thin">
        <color indexed="10"/>
      </right>
      <top/>
      <bottom/>
      <diagonal/>
    </border>
    <border>
      <left style="thin">
        <color indexed="12"/>
      </left>
      <right style="thin">
        <color indexed="12"/>
      </right>
      <top/>
      <bottom/>
      <diagonal/>
    </border>
    <border>
      <left/>
      <right style="thin">
        <color indexed="12"/>
      </right>
      <top/>
      <bottom style="double">
        <color indexed="12"/>
      </bottom>
      <diagonal/>
    </border>
    <border>
      <left/>
      <right style="thin">
        <color indexed="10"/>
      </right>
      <top/>
      <bottom style="double">
        <color indexed="12"/>
      </bottom>
      <diagonal/>
    </border>
    <border>
      <left style="thin">
        <color indexed="12"/>
      </left>
      <right style="thin">
        <color indexed="12"/>
      </right>
      <top/>
      <bottom style="double">
        <color indexed="12"/>
      </bottom>
      <diagonal/>
    </border>
    <border>
      <left/>
      <right/>
      <top/>
      <bottom style="double">
        <color indexed="12"/>
      </bottom>
      <diagonal/>
    </border>
    <border>
      <left/>
      <right/>
      <top/>
      <bottom style="thin">
        <color indexed="12"/>
      </bottom>
      <diagonal/>
    </border>
    <border>
      <left style="thin">
        <color indexed="12"/>
      </left>
      <right style="thin">
        <color indexed="12"/>
      </right>
      <top/>
      <bottom style="thin">
        <color indexed="12"/>
      </bottom>
      <diagonal/>
    </border>
    <border>
      <left/>
      <right style="double">
        <color indexed="12"/>
      </right>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style="double">
        <color indexed="12"/>
      </right>
      <top style="thin">
        <color indexed="12"/>
      </top>
      <bottom style="thin">
        <color indexed="12"/>
      </bottom>
      <diagonal/>
    </border>
    <border>
      <left style="thin">
        <color indexed="12"/>
      </left>
      <right style="thin">
        <color indexed="12"/>
      </right>
      <top/>
      <bottom style="thin">
        <color indexed="10"/>
      </bottom>
      <diagonal/>
    </border>
    <border>
      <left/>
      <right style="double">
        <color indexed="12"/>
      </right>
      <top/>
      <bottom style="thin">
        <color indexed="10"/>
      </bottom>
      <diagonal/>
    </border>
    <border>
      <left/>
      <right/>
      <top/>
      <bottom style="medium">
        <color indexed="64"/>
      </bottom>
      <diagonal/>
    </border>
    <border>
      <left/>
      <right/>
      <top/>
      <bottom style="double">
        <color indexed="8"/>
      </bottom>
      <diagonal/>
    </border>
    <border>
      <left/>
      <right style="thin">
        <color indexed="12"/>
      </right>
      <top/>
      <bottom style="double">
        <color indexed="8"/>
      </bottom>
      <diagonal/>
    </border>
    <border>
      <left style="thin">
        <color indexed="12"/>
      </left>
      <right style="thin">
        <color indexed="12"/>
      </right>
      <top/>
      <bottom style="double">
        <color indexed="8"/>
      </bottom>
      <diagonal/>
    </border>
    <border>
      <left/>
      <right/>
      <top style="thin">
        <color indexed="12"/>
      </top>
      <bottom style="thin">
        <color indexed="12"/>
      </bottom>
      <diagonal/>
    </border>
    <border>
      <left/>
      <right/>
      <top/>
      <bottom style="hair">
        <color indexed="8"/>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12"/>
      </right>
      <top/>
      <bottom style="thin">
        <color indexed="12"/>
      </bottom>
      <diagonal/>
    </border>
    <border>
      <left/>
      <right style="thin">
        <color indexed="10"/>
      </right>
      <top/>
      <bottom style="thin">
        <color indexed="12"/>
      </bottom>
      <diagonal/>
    </border>
    <border>
      <left/>
      <right style="thin">
        <color indexed="10"/>
      </right>
      <top style="thin">
        <color indexed="12"/>
      </top>
      <bottom style="thin">
        <color indexed="12"/>
      </bottom>
      <diagonal/>
    </border>
    <border>
      <left/>
      <right style="double">
        <color indexed="12"/>
      </right>
      <top/>
      <bottom/>
      <diagonal/>
    </border>
    <border>
      <left/>
      <right style="double">
        <color indexed="12"/>
      </right>
      <top/>
      <bottom style="double">
        <color indexed="12"/>
      </bottom>
      <diagonal/>
    </border>
    <border>
      <left style="thin">
        <color indexed="10"/>
      </left>
      <right style="thin">
        <color indexed="10"/>
      </right>
      <top/>
      <bottom/>
      <diagonal/>
    </border>
    <border>
      <left style="thin">
        <color indexed="10"/>
      </left>
      <right style="thin">
        <color indexed="12"/>
      </right>
      <top/>
      <bottom/>
      <diagonal/>
    </border>
    <border>
      <left style="thin">
        <color indexed="10"/>
      </left>
      <right style="thin">
        <color indexed="12"/>
      </right>
      <top style="double">
        <color indexed="8"/>
      </top>
      <bottom/>
      <diagonal/>
    </border>
    <border>
      <left style="thin">
        <color indexed="10"/>
      </left>
      <right style="thin">
        <color indexed="12"/>
      </right>
      <top/>
      <bottom style="double">
        <color indexed="12"/>
      </bottom>
      <diagonal/>
    </border>
    <border>
      <left style="thin">
        <color indexed="10"/>
      </left>
      <right style="thin">
        <color indexed="10"/>
      </right>
      <top style="double">
        <color indexed="8"/>
      </top>
      <bottom/>
      <diagonal/>
    </border>
    <border>
      <left style="thin">
        <color indexed="10"/>
      </left>
      <right style="thin">
        <color indexed="10"/>
      </right>
      <top/>
      <bottom style="double">
        <color indexed="12"/>
      </bottom>
      <diagonal/>
    </border>
    <border>
      <left/>
      <right/>
      <top style="thin">
        <color indexed="12"/>
      </top>
      <bottom/>
      <diagonal/>
    </border>
    <border>
      <left style="thin">
        <color indexed="12"/>
      </left>
      <right/>
      <top/>
      <bottom/>
      <diagonal/>
    </border>
    <border>
      <left/>
      <right/>
      <top/>
      <bottom style="hair">
        <color indexed="64"/>
      </bottom>
      <diagonal/>
    </border>
    <border>
      <left style="thin">
        <color indexed="12"/>
      </left>
      <right/>
      <top style="thin">
        <color indexed="12"/>
      </top>
      <bottom style="thin">
        <color indexed="12"/>
      </bottom>
      <diagonal/>
    </border>
    <border>
      <left style="thin">
        <color indexed="12"/>
      </left>
      <right style="thin">
        <color indexed="12"/>
      </right>
      <top style="double">
        <color indexed="12"/>
      </top>
      <bottom style="thin">
        <color indexed="12"/>
      </bottom>
      <diagonal/>
    </border>
    <border>
      <left style="thin">
        <color indexed="12"/>
      </left>
      <right style="double">
        <color indexed="12"/>
      </right>
      <top style="double">
        <color indexed="12"/>
      </top>
      <bottom style="thin">
        <color indexed="12"/>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right/>
      <top style="thin">
        <color indexed="64"/>
      </top>
      <bottom/>
      <diagonal/>
    </border>
    <border>
      <left style="thin">
        <color indexed="64"/>
      </left>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12"/>
      </right>
      <top style="double">
        <color indexed="8"/>
      </top>
      <bottom/>
      <diagonal/>
    </border>
    <border>
      <left style="thin">
        <color indexed="64"/>
      </left>
      <right style="thin">
        <color indexed="64"/>
      </right>
      <top/>
      <bottom style="thin">
        <color indexed="64"/>
      </bottom>
      <diagonal/>
    </border>
    <border>
      <left style="thin">
        <color indexed="10"/>
      </left>
      <right style="thin">
        <color indexed="12"/>
      </right>
      <top style="double">
        <color indexed="12"/>
      </top>
      <bottom style="thin">
        <color indexed="12"/>
      </bottom>
      <diagonal/>
    </border>
    <border>
      <left style="thin">
        <color indexed="12"/>
      </left>
      <right style="thin">
        <color indexed="10"/>
      </right>
      <top style="double">
        <color indexed="12"/>
      </top>
      <bottom style="thin">
        <color indexed="12"/>
      </bottom>
      <diagonal/>
    </border>
    <border>
      <left/>
      <right/>
      <top style="double">
        <color indexed="8"/>
      </top>
      <bottom/>
      <diagonal/>
    </border>
    <border>
      <left style="thin">
        <color indexed="12"/>
      </left>
      <right/>
      <top style="double">
        <color indexed="8"/>
      </top>
      <bottom/>
      <diagonal/>
    </border>
    <border>
      <left style="thin">
        <color indexed="12"/>
      </left>
      <right/>
      <top/>
      <bottom style="double">
        <color indexed="12"/>
      </bottom>
      <diagonal/>
    </border>
    <border>
      <left style="thin">
        <color indexed="10"/>
      </left>
      <right style="thin">
        <color indexed="10"/>
      </right>
      <top style="thin">
        <color indexed="12"/>
      </top>
      <bottom style="thin">
        <color indexed="12"/>
      </bottom>
      <diagonal/>
    </border>
    <border>
      <left style="thin">
        <color indexed="10"/>
      </left>
      <right style="thin">
        <color indexed="10"/>
      </right>
      <top/>
      <bottom style="thin">
        <color indexed="12"/>
      </bottom>
      <diagonal/>
    </border>
    <border>
      <left style="thin">
        <color indexed="12"/>
      </left>
      <right/>
      <top/>
      <bottom style="thin">
        <color indexed="12"/>
      </bottom>
      <diagonal/>
    </border>
    <border>
      <left/>
      <right style="thin">
        <color indexed="10"/>
      </right>
      <top/>
      <bottom style="thin">
        <color indexed="10"/>
      </bottom>
      <diagonal/>
    </border>
    <border>
      <left/>
      <right style="thin">
        <color indexed="12"/>
      </right>
      <top/>
      <bottom style="thin">
        <color indexed="10"/>
      </bottom>
      <diagonal/>
    </border>
    <border>
      <left/>
      <right/>
      <top/>
      <bottom style="thin">
        <color indexed="10"/>
      </bottom>
      <diagonal/>
    </border>
    <border>
      <left style="thin">
        <color indexed="10"/>
      </left>
      <right style="thin">
        <color indexed="10"/>
      </right>
      <top/>
      <bottom style="thin">
        <color indexed="10"/>
      </bottom>
      <diagonal/>
    </border>
    <border>
      <left style="thin">
        <color indexed="12"/>
      </left>
      <right style="thin">
        <color indexed="10"/>
      </right>
      <top/>
      <bottom style="double">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top style="double">
        <color indexed="8"/>
      </top>
      <bottom style="thin">
        <color indexed="8"/>
      </bottom>
      <diagonal/>
    </border>
    <border>
      <left/>
      <right style="thin">
        <color indexed="10"/>
      </right>
      <top style="double">
        <color indexed="8"/>
      </top>
      <bottom style="thin">
        <color indexed="8"/>
      </bottom>
      <diagonal/>
    </border>
    <border>
      <left style="thin">
        <color indexed="12"/>
      </left>
      <right/>
      <top style="double">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thin">
        <color indexed="12"/>
      </left>
      <right style="thin">
        <color indexed="12"/>
      </right>
      <top style="thin">
        <color rgb="FFFF0000"/>
      </top>
      <bottom style="double">
        <color indexed="12"/>
      </bottom>
      <diagonal/>
    </border>
    <border>
      <left/>
      <right style="double">
        <color indexed="12"/>
      </right>
      <top style="thin">
        <color rgb="FFFF0000"/>
      </top>
      <bottom style="double">
        <color indexed="12"/>
      </bottom>
      <diagonal/>
    </border>
    <border>
      <left style="thin">
        <color rgb="FF0000FF"/>
      </left>
      <right style="thin">
        <color indexed="10"/>
      </right>
      <top style="double">
        <color indexed="12"/>
      </top>
      <bottom style="thin">
        <color indexed="12"/>
      </bottom>
      <diagonal/>
    </border>
    <border>
      <left style="thin">
        <color indexed="12"/>
      </left>
      <right style="double">
        <color indexed="12"/>
      </right>
      <top style="thin">
        <color rgb="FFFF0000"/>
      </top>
      <bottom style="double">
        <color indexed="12"/>
      </bottom>
      <diagonal/>
    </border>
    <border>
      <left style="thin">
        <color indexed="10"/>
      </left>
      <right style="thin">
        <color rgb="FF0000FF"/>
      </right>
      <top style="double">
        <color indexed="12"/>
      </top>
      <bottom style="thin">
        <color indexed="12"/>
      </bottom>
      <diagonal/>
    </border>
    <border>
      <left style="thin">
        <color rgb="FF0000FF"/>
      </left>
      <right style="thin">
        <color rgb="FF0000FF"/>
      </right>
      <top style="double">
        <color indexed="12"/>
      </top>
      <bottom style="thin">
        <color indexed="12"/>
      </bottom>
      <diagonal/>
    </border>
    <border>
      <left style="thin">
        <color indexed="10"/>
      </left>
      <right style="thin">
        <color rgb="FF0000FF"/>
      </right>
      <top style="thin">
        <color indexed="12"/>
      </top>
      <bottom style="thin">
        <color indexed="12"/>
      </bottom>
      <diagonal/>
    </border>
    <border>
      <left style="thin">
        <color indexed="10"/>
      </left>
      <right style="thin">
        <color rgb="FF0000FF"/>
      </right>
      <top/>
      <bottom style="thin">
        <color indexed="12"/>
      </bottom>
      <diagonal/>
    </border>
    <border>
      <left style="thin">
        <color rgb="FF0000FF"/>
      </left>
      <right/>
      <top style="thin">
        <color indexed="12"/>
      </top>
      <bottom style="thin">
        <color indexed="12"/>
      </bottom>
      <diagonal/>
    </border>
    <border>
      <left style="thin">
        <color rgb="FFFF0000"/>
      </left>
      <right style="thin">
        <color rgb="FFFF0000"/>
      </right>
      <top style="thin">
        <color indexed="12"/>
      </top>
      <bottom style="thin">
        <color indexed="12"/>
      </bottom>
      <diagonal/>
    </border>
    <border>
      <left style="thin">
        <color rgb="FFFF0000"/>
      </left>
      <right style="thin">
        <color rgb="FFFF0000"/>
      </right>
      <top/>
      <bottom style="thin">
        <color indexed="12"/>
      </bottom>
      <diagonal/>
    </border>
    <border>
      <left style="thin">
        <color rgb="FFFF0000"/>
      </left>
      <right style="thin">
        <color rgb="FF0000FF"/>
      </right>
      <top style="thin">
        <color indexed="12"/>
      </top>
      <bottom style="thin">
        <color indexed="12"/>
      </bottom>
      <diagonal/>
    </border>
    <border>
      <left style="thin">
        <color rgb="FFFF0000"/>
      </left>
      <right style="thin">
        <color rgb="FF0000FF"/>
      </right>
      <top/>
      <bottom style="thin">
        <color indexed="12"/>
      </bottom>
      <diagonal/>
    </border>
    <border>
      <left/>
      <right style="thin">
        <color indexed="10"/>
      </right>
      <top style="thin">
        <color rgb="FFFF0000"/>
      </top>
      <bottom style="double">
        <color indexed="12"/>
      </bottom>
      <diagonal/>
    </border>
    <border>
      <left style="thin">
        <color indexed="12"/>
      </left>
      <right style="thin">
        <color indexed="10"/>
      </right>
      <top style="thin">
        <color rgb="FFFF0000"/>
      </top>
      <bottom style="double">
        <color indexed="12"/>
      </bottom>
      <diagonal/>
    </border>
    <border>
      <left/>
      <right style="thin">
        <color indexed="12"/>
      </right>
      <top style="thin">
        <color rgb="FFFF0000"/>
      </top>
      <bottom style="double">
        <color indexed="12"/>
      </bottom>
      <diagonal/>
    </border>
    <border>
      <left style="double">
        <color indexed="12"/>
      </left>
      <right style="thin">
        <color indexed="10"/>
      </right>
      <top style="thin">
        <color rgb="FFFF0000"/>
      </top>
      <bottom style="double">
        <color indexed="12"/>
      </bottom>
      <diagonal/>
    </border>
    <border>
      <left/>
      <right/>
      <top style="thin">
        <color rgb="FFFF0000"/>
      </top>
      <bottom style="double">
        <color indexed="12"/>
      </bottom>
      <diagonal/>
    </border>
    <border>
      <left style="thin">
        <color rgb="FF0000FF"/>
      </left>
      <right style="thin">
        <color indexed="10"/>
      </right>
      <top style="thin">
        <color indexed="10"/>
      </top>
      <bottom style="double">
        <color indexed="12"/>
      </bottom>
      <diagonal/>
    </border>
    <border>
      <left/>
      <right style="thin">
        <color rgb="FF0000FF"/>
      </right>
      <top style="thin">
        <color rgb="FFFF0000"/>
      </top>
      <bottom style="double">
        <color indexed="12"/>
      </bottom>
      <diagonal/>
    </border>
    <border>
      <left style="thin">
        <color indexed="10"/>
      </left>
      <right style="thin">
        <color rgb="FF0000FF"/>
      </right>
      <top style="thin">
        <color rgb="FFFF0000"/>
      </top>
      <bottom style="double">
        <color indexed="12"/>
      </bottom>
      <diagonal/>
    </border>
    <border>
      <left/>
      <right/>
      <top/>
      <bottom style="hair">
        <color auto="1"/>
      </bottom>
      <diagonal/>
    </border>
    <border>
      <left style="thin">
        <color indexed="12"/>
      </left>
      <right/>
      <top style="thin">
        <color indexed="12"/>
      </top>
      <bottom/>
      <diagonal/>
    </border>
    <border>
      <left/>
      <right style="thin">
        <color indexed="12"/>
      </right>
      <top style="thin">
        <color indexed="12"/>
      </top>
      <bottom/>
      <diagonal/>
    </border>
    <border>
      <left style="thin">
        <color indexed="12"/>
      </left>
      <right style="thin">
        <color indexed="12"/>
      </right>
      <top style="double">
        <color indexed="12"/>
      </top>
      <bottom style="thin">
        <color rgb="FFFF0000"/>
      </bottom>
      <diagonal/>
    </border>
    <border>
      <left style="thin">
        <color indexed="12"/>
      </left>
      <right style="thin">
        <color indexed="10"/>
      </right>
      <top style="double">
        <color indexed="12"/>
      </top>
      <bottom style="thin">
        <color rgb="FFFF0000"/>
      </bottom>
      <diagonal/>
    </border>
    <border>
      <left/>
      <right style="thin">
        <color indexed="10"/>
      </right>
      <top style="double">
        <color indexed="12"/>
      </top>
      <bottom style="thin">
        <color rgb="FFFF0000"/>
      </bottom>
      <diagonal/>
    </border>
    <border>
      <left/>
      <right style="thin">
        <color indexed="12"/>
      </right>
      <top style="double">
        <color indexed="12"/>
      </top>
      <bottom style="thin">
        <color rgb="FFFF0000"/>
      </bottom>
      <diagonal/>
    </border>
    <border>
      <left/>
      <right style="double">
        <color indexed="12"/>
      </right>
      <top style="double">
        <color indexed="12"/>
      </top>
      <bottom style="thin">
        <color rgb="FFFF0000"/>
      </bottom>
      <diagonal/>
    </border>
    <border>
      <left style="thin">
        <color indexed="10"/>
      </left>
      <right style="thin">
        <color indexed="12"/>
      </right>
      <top style="double">
        <color indexed="12"/>
      </top>
      <bottom style="thin">
        <color rgb="FFFF0000"/>
      </bottom>
      <diagonal/>
    </border>
    <border>
      <left/>
      <right/>
      <top style="double">
        <color indexed="12"/>
      </top>
      <bottom style="thin">
        <color rgb="FFFF0000"/>
      </bottom>
      <diagonal/>
    </border>
    <border>
      <left style="thin">
        <color indexed="10"/>
      </left>
      <right style="thin">
        <color rgb="FF0000FF"/>
      </right>
      <top style="double">
        <color indexed="12"/>
      </top>
      <bottom style="thin">
        <color rgb="FFFF0000"/>
      </bottom>
      <diagonal/>
    </border>
    <border>
      <left style="thin">
        <color rgb="FF0000FF"/>
      </left>
      <right style="thin">
        <color indexed="10"/>
      </right>
      <top style="double">
        <color indexed="12"/>
      </top>
      <bottom style="thin">
        <color rgb="FFFF0000"/>
      </bottom>
      <diagonal/>
    </border>
    <border>
      <left style="thin">
        <color indexed="10"/>
      </left>
      <right/>
      <top style="double">
        <color indexed="8"/>
      </top>
      <bottom/>
      <diagonal/>
    </border>
    <border>
      <left/>
      <right style="thin">
        <color indexed="10"/>
      </right>
      <top style="double">
        <color indexed="8"/>
      </top>
      <bottom/>
      <diagonal/>
    </border>
    <border>
      <left style="thin">
        <color indexed="10"/>
      </left>
      <right/>
      <top/>
      <bottom/>
      <diagonal/>
    </border>
    <border>
      <left style="thin">
        <color indexed="10"/>
      </left>
      <right/>
      <top/>
      <bottom style="double">
        <color indexed="12"/>
      </bottom>
      <diagonal/>
    </border>
    <border>
      <left style="thin">
        <color indexed="10"/>
      </left>
      <right/>
      <top style="double">
        <color indexed="12"/>
      </top>
      <bottom style="thin">
        <color indexed="12"/>
      </bottom>
      <diagonal/>
    </border>
    <border>
      <left/>
      <right style="thin">
        <color indexed="10"/>
      </right>
      <top style="double">
        <color indexed="12"/>
      </top>
      <bottom style="thin">
        <color indexed="12"/>
      </bottom>
      <diagonal/>
    </border>
    <border>
      <left style="thin">
        <color rgb="FF0000FF"/>
      </left>
      <right/>
      <top style="double">
        <color indexed="12"/>
      </top>
      <bottom style="thin">
        <color indexed="12"/>
      </bottom>
      <diagonal/>
    </border>
    <border>
      <left style="thin">
        <color rgb="FF0000FF"/>
      </left>
      <right/>
      <top style="double">
        <color indexed="12"/>
      </top>
      <bottom style="thin">
        <color rgb="FFFF0000"/>
      </bottom>
      <diagonal/>
    </border>
    <border>
      <left style="thin">
        <color rgb="FF0000FF"/>
      </left>
      <right/>
      <top style="thin">
        <color indexed="12"/>
      </top>
      <bottom style="double">
        <color indexed="12"/>
      </bottom>
      <diagonal/>
    </border>
    <border>
      <left style="thin">
        <color indexed="12"/>
      </left>
      <right/>
      <top style="double">
        <color indexed="12"/>
      </top>
      <bottom style="thin">
        <color indexed="12"/>
      </bottom>
      <diagonal/>
    </border>
    <border>
      <left style="thin">
        <color indexed="12"/>
      </left>
      <right/>
      <top style="thin">
        <color indexed="12"/>
      </top>
      <bottom style="double">
        <color indexed="12"/>
      </bottom>
      <diagonal/>
    </border>
    <border>
      <left style="thin">
        <color indexed="12"/>
      </left>
      <right/>
      <top style="double">
        <color indexed="12"/>
      </top>
      <bottom style="thin">
        <color rgb="FFFF0000"/>
      </bottom>
      <diagonal/>
    </border>
    <border>
      <left style="thin">
        <color indexed="12"/>
      </left>
      <right style="double">
        <color indexed="12"/>
      </right>
      <top style="thin">
        <color indexed="12"/>
      </top>
      <bottom/>
      <diagonal/>
    </border>
    <border>
      <left style="thin">
        <color indexed="12"/>
      </left>
      <right style="double">
        <color indexed="12"/>
      </right>
      <top/>
      <bottom/>
      <diagonal/>
    </border>
    <border>
      <left style="thin">
        <color indexed="12"/>
      </left>
      <right style="double">
        <color indexed="12"/>
      </right>
      <top/>
      <bottom style="double">
        <color indexed="8"/>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12"/>
      </left>
      <right style="thin">
        <color indexed="10"/>
      </right>
      <top style="double">
        <color indexed="8"/>
      </top>
      <bottom/>
      <diagonal/>
    </border>
    <border>
      <left style="thin">
        <color indexed="12"/>
      </left>
      <right style="thin">
        <color indexed="10"/>
      </right>
      <top style="thin">
        <color indexed="8"/>
      </top>
      <bottom/>
      <diagonal/>
    </border>
    <border>
      <left style="thin">
        <color indexed="10"/>
      </left>
      <right style="thin">
        <color indexed="10"/>
      </right>
      <top style="thin">
        <color indexed="8"/>
      </top>
      <bottom/>
      <diagonal/>
    </border>
    <border>
      <left style="thin">
        <color indexed="12"/>
      </left>
      <right style="thin">
        <color indexed="10"/>
      </right>
      <top/>
      <bottom/>
      <diagonal/>
    </border>
    <border>
      <left/>
      <right/>
      <top/>
      <bottom style="dotted">
        <color auto="1"/>
      </bottom>
      <diagonal/>
    </border>
    <border>
      <left/>
      <right/>
      <top style="dotted">
        <color auto="1"/>
      </top>
      <bottom style="dotted">
        <color auto="1"/>
      </bottom>
      <diagonal/>
    </border>
    <border>
      <left/>
      <right/>
      <top style="double">
        <color indexed="12"/>
      </top>
      <bottom style="double">
        <color indexed="12"/>
      </bottom>
      <diagonal/>
    </border>
    <border>
      <left/>
      <right style="thin">
        <color indexed="12"/>
      </right>
      <top style="double">
        <color indexed="12"/>
      </top>
      <bottom style="double">
        <color indexed="12"/>
      </bottom>
      <diagonal/>
    </border>
    <border>
      <left/>
      <right style="thin">
        <color indexed="10"/>
      </right>
      <top style="double">
        <color indexed="12"/>
      </top>
      <bottom style="double">
        <color indexed="12"/>
      </bottom>
      <diagonal/>
    </border>
    <border>
      <left style="thin">
        <color indexed="10"/>
      </left>
      <right style="thin">
        <color rgb="FF0000FF"/>
      </right>
      <top style="double">
        <color indexed="12"/>
      </top>
      <bottom style="double">
        <color indexed="12"/>
      </bottom>
      <diagonal/>
    </border>
    <border>
      <left style="thin">
        <color rgb="FFFF0000"/>
      </left>
      <right style="thin">
        <color rgb="FFFF0000"/>
      </right>
      <top style="double">
        <color indexed="12"/>
      </top>
      <bottom style="double">
        <color indexed="12"/>
      </bottom>
      <diagonal/>
    </border>
    <border>
      <left style="thin">
        <color rgb="FF0000FF"/>
      </left>
      <right/>
      <top style="double">
        <color indexed="12"/>
      </top>
      <bottom style="double">
        <color indexed="12"/>
      </bottom>
      <diagonal/>
    </border>
    <border>
      <left style="thin">
        <color rgb="FFFF0000"/>
      </left>
      <right style="thin">
        <color rgb="FF0000FF"/>
      </right>
      <top style="double">
        <color indexed="12"/>
      </top>
      <bottom style="double">
        <color indexed="12"/>
      </bottom>
      <diagonal/>
    </border>
    <border>
      <left style="thin">
        <color indexed="12"/>
      </left>
      <right style="thin">
        <color indexed="12"/>
      </right>
      <top style="thin">
        <color indexed="12"/>
      </top>
      <bottom style="thin">
        <color indexed="10"/>
      </bottom>
      <diagonal/>
    </border>
    <border>
      <left/>
      <right style="thin">
        <color indexed="10"/>
      </right>
      <top style="thin">
        <color indexed="12"/>
      </top>
      <bottom style="thin">
        <color indexed="10"/>
      </bottom>
      <diagonal/>
    </border>
    <border>
      <left/>
      <right style="thin">
        <color indexed="12"/>
      </right>
      <top style="thin">
        <color indexed="12"/>
      </top>
      <bottom style="thin">
        <color indexed="10"/>
      </bottom>
      <diagonal/>
    </border>
    <border>
      <left/>
      <right/>
      <top/>
      <bottom style="hair">
        <color auto="1"/>
      </bottom>
      <diagonal/>
    </border>
  </borders>
  <cellStyleXfs count="2">
    <xf numFmtId="0" fontId="0" fillId="0" borderId="0"/>
    <xf numFmtId="9" fontId="1" fillId="0" borderId="0" applyFont="0" applyFill="0" applyBorder="0" applyAlignment="0" applyProtection="0"/>
  </cellStyleXfs>
  <cellXfs count="680">
    <xf numFmtId="0" fontId="0" fillId="0" borderId="0" xfId="0"/>
    <xf numFmtId="49" fontId="4" fillId="0" borderId="0" xfId="0" applyNumberFormat="1" applyFont="1" applyAlignment="1" applyProtection="1">
      <alignment horizontal="center"/>
    </xf>
    <xf numFmtId="0" fontId="5" fillId="0" borderId="1" xfId="0" applyFont="1" applyBorder="1" applyProtection="1"/>
    <xf numFmtId="0" fontId="6" fillId="0" borderId="2" xfId="0" applyFont="1" applyBorder="1" applyAlignment="1" applyProtection="1">
      <alignment horizontal="center"/>
    </xf>
    <xf numFmtId="0" fontId="6" fillId="0" borderId="1" xfId="0" applyFont="1" applyBorder="1" applyAlignment="1" applyProtection="1">
      <alignment horizontal="center"/>
    </xf>
    <xf numFmtId="0" fontId="6" fillId="0" borderId="3" xfId="0" applyFont="1" applyBorder="1" applyAlignment="1" applyProtection="1">
      <alignment horizontal="center"/>
    </xf>
    <xf numFmtId="0" fontId="5" fillId="0" borderId="1" xfId="0" applyFont="1" applyBorder="1" applyAlignment="1" applyProtection="1">
      <alignment horizontal="center"/>
    </xf>
    <xf numFmtId="0" fontId="6" fillId="0" borderId="3" xfId="0" applyFont="1" applyBorder="1" applyProtection="1"/>
    <xf numFmtId="0" fontId="5" fillId="0" borderId="0" xfId="0" applyFont="1" applyProtection="1"/>
    <xf numFmtId="0" fontId="4" fillId="0" borderId="0" xfId="0" applyFont="1"/>
    <xf numFmtId="0" fontId="5" fillId="0" borderId="0" xfId="0" applyFont="1" applyAlignment="1" applyProtection="1">
      <alignment horizontal="center"/>
    </xf>
    <xf numFmtId="0" fontId="5" fillId="0" borderId="3" xfId="0" applyFont="1" applyBorder="1" applyAlignment="1" applyProtection="1">
      <alignment horizontal="center"/>
    </xf>
    <xf numFmtId="0" fontId="5" fillId="0" borderId="4" xfId="0" applyFont="1" applyBorder="1" applyProtection="1"/>
    <xf numFmtId="0" fontId="6" fillId="0" borderId="5" xfId="0" applyFont="1" applyBorder="1" applyAlignment="1" applyProtection="1">
      <alignment horizontal="center"/>
    </xf>
    <xf numFmtId="0" fontId="6" fillId="0" borderId="4" xfId="0" applyFont="1" applyBorder="1" applyAlignment="1" applyProtection="1">
      <alignment horizontal="center"/>
    </xf>
    <xf numFmtId="0" fontId="5" fillId="0" borderId="4" xfId="0" applyFont="1" applyBorder="1" applyAlignment="1" applyProtection="1">
      <alignment horizontal="center"/>
    </xf>
    <xf numFmtId="0" fontId="6" fillId="0" borderId="7" xfId="0" applyFont="1" applyBorder="1" applyAlignment="1" applyProtection="1">
      <alignment horizontal="center"/>
    </xf>
    <xf numFmtId="0" fontId="6" fillId="0" borderId="6" xfId="0" applyFont="1" applyBorder="1" applyProtection="1"/>
    <xf numFmtId="0" fontId="6" fillId="0" borderId="0" xfId="0" applyFont="1" applyProtection="1"/>
    <xf numFmtId="0" fontId="9" fillId="0" borderId="0" xfId="0" applyFont="1"/>
    <xf numFmtId="0" fontId="5" fillId="0" borderId="2" xfId="0" applyFont="1" applyBorder="1" applyAlignment="1" applyProtection="1">
      <alignment horizontal="center"/>
    </xf>
    <xf numFmtId="0" fontId="5" fillId="0" borderId="3" xfId="0" applyFont="1" applyBorder="1" applyProtection="1"/>
    <xf numFmtId="0" fontId="5" fillId="0" borderId="5" xfId="0" applyFont="1" applyBorder="1" applyAlignment="1" applyProtection="1">
      <alignment horizontal="center"/>
    </xf>
    <xf numFmtId="0" fontId="5" fillId="0" borderId="6" xfId="0" applyFont="1" applyBorder="1" applyProtection="1"/>
    <xf numFmtId="0" fontId="5" fillId="0" borderId="11" xfId="0" applyFont="1" applyBorder="1" applyProtection="1"/>
    <xf numFmtId="0" fontId="4" fillId="0" borderId="0" xfId="0" applyFont="1" applyProtection="1"/>
    <xf numFmtId="0" fontId="11" fillId="0" borderId="0" xfId="0" applyFont="1"/>
    <xf numFmtId="0" fontId="11" fillId="0" borderId="0" xfId="0" applyFont="1" applyBorder="1"/>
    <xf numFmtId="49" fontId="0" fillId="0" borderId="0" xfId="0" applyNumberFormat="1"/>
    <xf numFmtId="0" fontId="13" fillId="0" borderId="0" xfId="0" applyFont="1" applyProtection="1"/>
    <xf numFmtId="0" fontId="5" fillId="0" borderId="17" xfId="0" applyFont="1" applyBorder="1" applyProtection="1"/>
    <xf numFmtId="0" fontId="5" fillId="0" borderId="17" xfId="0" applyFont="1" applyBorder="1" applyAlignment="1" applyProtection="1">
      <alignment horizontal="center"/>
    </xf>
    <xf numFmtId="49" fontId="5" fillId="0" borderId="17" xfId="0" applyNumberFormat="1" applyFont="1" applyBorder="1" applyAlignment="1" applyProtection="1">
      <alignment horizontal="center"/>
    </xf>
    <xf numFmtId="0" fontId="5" fillId="0" borderId="18" xfId="0" applyFont="1" applyBorder="1" applyAlignment="1" applyProtection="1">
      <alignment horizontal="center"/>
    </xf>
    <xf numFmtId="0" fontId="5" fillId="0" borderId="18" xfId="0" applyFont="1" applyBorder="1" applyProtection="1"/>
    <xf numFmtId="0" fontId="5" fillId="0" borderId="19" xfId="0" applyFont="1" applyBorder="1"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5" fillId="0" borderId="20" xfId="0" applyFont="1" applyBorder="1" applyProtection="1"/>
    <xf numFmtId="0" fontId="5" fillId="0" borderId="20" xfId="0" applyFont="1" applyBorder="1" applyAlignment="1" applyProtection="1">
      <alignment horizontal="center"/>
    </xf>
    <xf numFmtId="0" fontId="4" fillId="0" borderId="22" xfId="0" applyFont="1" applyBorder="1"/>
    <xf numFmtId="0" fontId="11" fillId="0" borderId="23" xfId="0" applyFont="1" applyBorder="1"/>
    <xf numFmtId="0" fontId="11" fillId="0" borderId="24" xfId="0" applyFont="1" applyBorder="1"/>
    <xf numFmtId="0" fontId="6" fillId="0" borderId="0" xfId="0" applyFont="1" applyBorder="1" applyAlignment="1" applyProtection="1">
      <alignment horizontal="center"/>
    </xf>
    <xf numFmtId="0" fontId="12" fillId="0" borderId="0" xfId="0" applyFont="1" applyAlignment="1" applyProtection="1">
      <alignment horizontal="center"/>
    </xf>
    <xf numFmtId="2" fontId="0" fillId="0" borderId="0" xfId="0" applyNumberFormat="1"/>
    <xf numFmtId="2" fontId="2" fillId="0" borderId="0" xfId="0" applyNumberFormat="1" applyFont="1"/>
    <xf numFmtId="4" fontId="5" fillId="0" borderId="27" xfId="0" applyNumberFormat="1" applyFont="1" applyBorder="1" applyProtection="1"/>
    <xf numFmtId="4" fontId="4" fillId="0" borderId="0" xfId="0" applyNumberFormat="1" applyFont="1"/>
    <xf numFmtId="4" fontId="5" fillId="0" borderId="27" xfId="0" applyNumberFormat="1" applyFont="1" applyBorder="1" applyAlignment="1" applyProtection="1">
      <alignment horizontal="center"/>
    </xf>
    <xf numFmtId="4" fontId="4" fillId="0" borderId="0" xfId="0" applyNumberFormat="1" applyFont="1" applyProtection="1"/>
    <xf numFmtId="4" fontId="0" fillId="0" borderId="0" xfId="0" applyNumberFormat="1"/>
    <xf numFmtId="4" fontId="9" fillId="0" borderId="0" xfId="0" applyNumberFormat="1" applyFont="1"/>
    <xf numFmtId="49" fontId="4" fillId="0" borderId="0" xfId="0" applyNumberFormat="1" applyFont="1" applyProtection="1"/>
    <xf numFmtId="49" fontId="6" fillId="0" borderId="30" xfId="0" applyNumberFormat="1" applyFont="1" applyBorder="1" applyAlignment="1" applyProtection="1">
      <alignment horizontal="center"/>
    </xf>
    <xf numFmtId="49" fontId="6" fillId="0" borderId="31" xfId="0" applyNumberFormat="1" applyFont="1" applyBorder="1" applyAlignment="1" applyProtection="1">
      <alignment horizontal="center"/>
    </xf>
    <xf numFmtId="49" fontId="5" fillId="0" borderId="0" xfId="0" applyNumberFormat="1" applyFont="1" applyAlignment="1" applyProtection="1">
      <alignment horizontal="center"/>
    </xf>
    <xf numFmtId="49" fontId="5" fillId="0" borderId="20" xfId="0" applyNumberFormat="1" applyFont="1" applyBorder="1" applyAlignment="1" applyProtection="1">
      <alignment horizontal="center"/>
    </xf>
    <xf numFmtId="49" fontId="5" fillId="0" borderId="30" xfId="0" applyNumberFormat="1" applyFont="1" applyBorder="1" applyAlignment="1" applyProtection="1">
      <alignment horizontal="center"/>
    </xf>
    <xf numFmtId="49" fontId="5" fillId="0" borderId="31" xfId="0" applyNumberFormat="1" applyFont="1" applyBorder="1" applyAlignment="1" applyProtection="1">
      <alignment horizontal="center"/>
    </xf>
    <xf numFmtId="49" fontId="4" fillId="0" borderId="0" xfId="0" applyNumberFormat="1" applyFont="1"/>
    <xf numFmtId="49" fontId="11" fillId="0" borderId="0" xfId="0" applyNumberFormat="1" applyFont="1"/>
    <xf numFmtId="49" fontId="6" fillId="0" borderId="1" xfId="0" applyNumberFormat="1" applyFont="1" applyBorder="1" applyAlignment="1" applyProtection="1">
      <alignment horizontal="center"/>
    </xf>
    <xf numFmtId="49" fontId="6" fillId="0" borderId="4" xfId="0" applyNumberFormat="1" applyFont="1" applyBorder="1" applyAlignment="1" applyProtection="1">
      <alignment horizontal="center"/>
    </xf>
    <xf numFmtId="49" fontId="5" fillId="0" borderId="3" xfId="0" applyNumberFormat="1" applyFont="1" applyBorder="1" applyAlignment="1" applyProtection="1">
      <alignment horizontal="center"/>
    </xf>
    <xf numFmtId="49" fontId="5" fillId="0" borderId="18" xfId="0" applyNumberFormat="1" applyFont="1" applyBorder="1" applyAlignment="1" applyProtection="1">
      <alignment horizontal="center"/>
    </xf>
    <xf numFmtId="49" fontId="5" fillId="0" borderId="1" xfId="0" applyNumberFormat="1" applyFont="1" applyBorder="1" applyAlignment="1" applyProtection="1">
      <alignment horizontal="center"/>
    </xf>
    <xf numFmtId="49" fontId="5" fillId="0" borderId="4" xfId="0" applyNumberFormat="1" applyFont="1" applyBorder="1" applyAlignment="1" applyProtection="1">
      <alignment horizontal="center"/>
    </xf>
    <xf numFmtId="0" fontId="11" fillId="0" borderId="0" xfId="0" applyFont="1" applyAlignment="1" applyProtection="1">
      <alignment horizontal="right"/>
    </xf>
    <xf numFmtId="49" fontId="12" fillId="0" borderId="21" xfId="0" applyNumberFormat="1" applyFont="1" applyBorder="1" applyAlignment="1" applyProtection="1">
      <alignment horizontal="center"/>
      <protection locked="0"/>
    </xf>
    <xf numFmtId="39" fontId="12" fillId="0" borderId="0" xfId="0" applyNumberFormat="1" applyFont="1"/>
    <xf numFmtId="0" fontId="4" fillId="0" borderId="0" xfId="0" applyFont="1" applyBorder="1" applyProtection="1"/>
    <xf numFmtId="0" fontId="5" fillId="0" borderId="0" xfId="0" applyFont="1" applyBorder="1" applyAlignment="1" applyProtection="1">
      <alignment horizontal="right"/>
    </xf>
    <xf numFmtId="0" fontId="5" fillId="0" borderId="38" xfId="0" applyFont="1" applyBorder="1" applyProtection="1"/>
    <xf numFmtId="0" fontId="5" fillId="0" borderId="0" xfId="0" applyFont="1" applyBorder="1" applyProtection="1"/>
    <xf numFmtId="0" fontId="12" fillId="0" borderId="0" xfId="0" applyFont="1" applyBorder="1" applyAlignment="1"/>
    <xf numFmtId="0" fontId="11" fillId="0" borderId="0" xfId="0" applyFont="1" applyBorder="1" applyAlignment="1"/>
    <xf numFmtId="0" fontId="12" fillId="0" borderId="25" xfId="0" applyFont="1" applyBorder="1" applyAlignment="1"/>
    <xf numFmtId="4" fontId="4" fillId="0" borderId="0" xfId="0" applyNumberFormat="1" applyFont="1" applyBorder="1" applyProtection="1"/>
    <xf numFmtId="0" fontId="4" fillId="0" borderId="0" xfId="0" applyFont="1" applyAlignment="1"/>
    <xf numFmtId="0" fontId="12" fillId="0" borderId="40" xfId="0" applyFont="1" applyBorder="1" applyAlignment="1" applyProtection="1">
      <alignment horizontal="center"/>
    </xf>
    <xf numFmtId="4" fontId="5" fillId="0" borderId="4" xfId="0" applyNumberFormat="1" applyFont="1" applyBorder="1" applyProtection="1"/>
    <xf numFmtId="4" fontId="5" fillId="0" borderId="6" xfId="0" applyNumberFormat="1" applyFont="1" applyBorder="1" applyAlignment="1" applyProtection="1">
      <alignment horizontal="center"/>
    </xf>
    <xf numFmtId="0" fontId="0" fillId="0" borderId="0" xfId="0" applyProtection="1"/>
    <xf numFmtId="0" fontId="11" fillId="0" borderId="0" xfId="0" applyFont="1" applyProtection="1"/>
    <xf numFmtId="165" fontId="0" fillId="0" borderId="44" xfId="0" applyNumberFormat="1" applyBorder="1" applyAlignment="1" applyProtection="1">
      <alignment horizontal="center"/>
    </xf>
    <xf numFmtId="0" fontId="3" fillId="0" borderId="0" xfId="0" applyFont="1" applyProtection="1"/>
    <xf numFmtId="0" fontId="0" fillId="0" borderId="46" xfId="0" applyBorder="1" applyProtection="1"/>
    <xf numFmtId="0" fontId="0" fillId="0" borderId="48" xfId="0" applyBorder="1" applyProtection="1"/>
    <xf numFmtId="0" fontId="0" fillId="0" borderId="52" xfId="0" applyBorder="1" applyProtection="1"/>
    <xf numFmtId="7" fontId="0" fillId="0" borderId="0" xfId="0" applyNumberFormat="1" applyProtection="1"/>
    <xf numFmtId="0" fontId="0" fillId="0" borderId="0" xfId="0" applyBorder="1" applyProtection="1"/>
    <xf numFmtId="0" fontId="0" fillId="0" borderId="44" xfId="0" applyBorder="1" applyProtection="1"/>
    <xf numFmtId="0" fontId="0" fillId="0" borderId="0" xfId="0" applyAlignment="1" applyProtection="1">
      <alignment horizontal="right"/>
    </xf>
    <xf numFmtId="0" fontId="0" fillId="0" borderId="0" xfId="0" applyBorder="1" applyAlignment="1" applyProtection="1">
      <alignment horizontal="right"/>
    </xf>
    <xf numFmtId="44" fontId="11" fillId="0" borderId="45" xfId="0" applyNumberFormat="1" applyFont="1" applyBorder="1" applyAlignment="1" applyProtection="1">
      <alignment horizontal="center"/>
    </xf>
    <xf numFmtId="0" fontId="19" fillId="0" borderId="0" xfId="0" applyFont="1"/>
    <xf numFmtId="0" fontId="3" fillId="0" borderId="0" xfId="0" applyFont="1"/>
    <xf numFmtId="0" fontId="11" fillId="0" borderId="55" xfId="0" applyFont="1" applyBorder="1"/>
    <xf numFmtId="44" fontId="11" fillId="0" borderId="48" xfId="0" applyNumberFormat="1" applyFont="1" applyBorder="1" applyAlignment="1" applyProtection="1">
      <alignment horizontal="center"/>
    </xf>
    <xf numFmtId="44" fontId="11" fillId="0" borderId="56" xfId="0" applyNumberFormat="1" applyFont="1" applyBorder="1" applyAlignment="1" applyProtection="1">
      <alignment horizontal="center"/>
    </xf>
    <xf numFmtId="44" fontId="11" fillId="0" borderId="57" xfId="0" applyNumberFormat="1" applyFont="1" applyBorder="1" applyAlignment="1" applyProtection="1">
      <alignment horizontal="center"/>
    </xf>
    <xf numFmtId="44" fontId="11" fillId="0" borderId="58" xfId="0" applyNumberFormat="1" applyFont="1" applyBorder="1" applyAlignment="1" applyProtection="1">
      <alignment horizontal="center"/>
    </xf>
    <xf numFmtId="44" fontId="11" fillId="0" borderId="59" xfId="0" applyNumberFormat="1" applyFont="1" applyBorder="1" applyAlignment="1" applyProtection="1">
      <alignment horizontal="center"/>
    </xf>
    <xf numFmtId="0" fontId="0" fillId="0" borderId="54" xfId="0" applyBorder="1" applyProtection="1"/>
    <xf numFmtId="44" fontId="11" fillId="0" borderId="60" xfId="0" applyNumberFormat="1" applyFont="1" applyBorder="1" applyAlignment="1" applyProtection="1">
      <alignment horizontal="center"/>
    </xf>
    <xf numFmtId="0" fontId="0" fillId="0" borderId="55" xfId="0" applyBorder="1" applyProtection="1"/>
    <xf numFmtId="44" fontId="11" fillId="0" borderId="63" xfId="0" applyNumberFormat="1" applyFont="1" applyBorder="1" applyAlignment="1" applyProtection="1">
      <alignment horizontal="center"/>
    </xf>
    <xf numFmtId="0" fontId="3" fillId="0" borderId="0" xfId="0" applyFont="1" applyAlignment="1" applyProtection="1"/>
    <xf numFmtId="0" fontId="19" fillId="0" borderId="0" xfId="0" applyFont="1" applyProtection="1"/>
    <xf numFmtId="0" fontId="11" fillId="0" borderId="48" xfId="0" applyFont="1" applyBorder="1" applyProtection="1"/>
    <xf numFmtId="44" fontId="11" fillId="0" borderId="64" xfId="0" applyNumberFormat="1" applyFont="1" applyBorder="1" applyAlignment="1" applyProtection="1">
      <alignment horizontal="center"/>
    </xf>
    <xf numFmtId="0" fontId="11" fillId="0" borderId="52" xfId="0" applyFont="1" applyBorder="1" applyProtection="1"/>
    <xf numFmtId="0" fontId="11" fillId="0" borderId="23" xfId="0" applyFont="1" applyBorder="1" applyProtection="1"/>
    <xf numFmtId="0" fontId="11" fillId="0" borderId="54" xfId="0" applyFont="1" applyBorder="1" applyProtection="1"/>
    <xf numFmtId="0" fontId="11" fillId="0" borderId="0" xfId="0" applyFont="1" applyBorder="1" applyProtection="1"/>
    <xf numFmtId="0" fontId="11" fillId="0" borderId="55" xfId="0" applyFont="1" applyBorder="1" applyProtection="1"/>
    <xf numFmtId="0" fontId="11" fillId="0" borderId="23" xfId="0" applyFont="1" applyBorder="1" applyAlignment="1">
      <alignment horizontal="center"/>
    </xf>
    <xf numFmtId="4" fontId="5" fillId="0" borderId="109" xfId="0" applyNumberFormat="1" applyFont="1" applyBorder="1" applyAlignment="1" applyProtection="1">
      <alignment horizontal="center"/>
    </xf>
    <xf numFmtId="2" fontId="12" fillId="0" borderId="0" xfId="0" applyNumberFormat="1" applyFont="1"/>
    <xf numFmtId="49" fontId="10" fillId="0" borderId="17" xfId="0" applyNumberFormat="1" applyFont="1" applyBorder="1" applyAlignment="1" applyProtection="1">
      <alignment horizontal="center"/>
    </xf>
    <xf numFmtId="49" fontId="5" fillId="0" borderId="0" xfId="0" applyNumberFormat="1" applyFont="1" applyBorder="1" applyAlignment="1" applyProtection="1">
      <alignment horizontal="center"/>
    </xf>
    <xf numFmtId="2" fontId="12" fillId="0" borderId="0" xfId="0" applyNumberFormat="1" applyFont="1" applyAlignment="1" applyProtection="1">
      <alignment horizontal="center"/>
    </xf>
    <xf numFmtId="0" fontId="12" fillId="0" borderId="0" xfId="0" applyFont="1" applyAlignment="1" applyProtection="1">
      <alignment horizontal="center" shrinkToFit="1"/>
    </xf>
    <xf numFmtId="2" fontId="5" fillId="0" borderId="27" xfId="0" applyNumberFormat="1" applyFont="1" applyBorder="1" applyAlignment="1" applyProtection="1">
      <alignment shrinkToFit="1"/>
    </xf>
    <xf numFmtId="0" fontId="3" fillId="0" borderId="0" xfId="0" applyFont="1" applyAlignment="1" applyProtection="1">
      <alignment horizontal="right"/>
    </xf>
    <xf numFmtId="0" fontId="3" fillId="0" borderId="0" xfId="0" applyFont="1" applyAlignment="1">
      <alignment horizontal="right"/>
    </xf>
    <xf numFmtId="0" fontId="21" fillId="0" borderId="0" xfId="0" applyFont="1"/>
    <xf numFmtId="49" fontId="21" fillId="0" borderId="0" xfId="0" applyNumberFormat="1" applyFont="1"/>
    <xf numFmtId="49" fontId="21" fillId="0" borderId="0" xfId="0" applyNumberFormat="1" applyFont="1" applyAlignment="1">
      <alignment horizontal="right"/>
    </xf>
    <xf numFmtId="0" fontId="21" fillId="0" borderId="0" xfId="0" applyFont="1" applyAlignment="1">
      <alignment horizontal="left"/>
    </xf>
    <xf numFmtId="0" fontId="12" fillId="0" borderId="0" xfId="0" applyFont="1" applyBorder="1" applyAlignment="1" applyProtection="1">
      <alignment horizontal="center"/>
    </xf>
    <xf numFmtId="0" fontId="4" fillId="0" borderId="130" xfId="0" applyFont="1" applyFill="1" applyBorder="1" applyAlignment="1" applyProtection="1">
      <alignment horizontal="left"/>
    </xf>
    <xf numFmtId="0" fontId="11" fillId="0" borderId="130" xfId="0" applyFont="1" applyFill="1" applyBorder="1" applyAlignment="1" applyProtection="1">
      <alignment horizontal="left"/>
    </xf>
    <xf numFmtId="0" fontId="12" fillId="0" borderId="0" xfId="0" applyFont="1" applyBorder="1" applyAlignment="1" applyProtection="1">
      <alignment horizontal="center" shrinkToFit="1"/>
    </xf>
    <xf numFmtId="0" fontId="18" fillId="0" borderId="0" xfId="0" applyFont="1" applyProtection="1"/>
    <xf numFmtId="0" fontId="18" fillId="0" borderId="0" xfId="0" applyFont="1" applyAlignment="1" applyProtection="1">
      <alignment horizontal="right"/>
    </xf>
    <xf numFmtId="0" fontId="18" fillId="0" borderId="0" xfId="0" applyFont="1" applyBorder="1" applyAlignment="1" applyProtection="1">
      <alignment horizontal="left"/>
    </xf>
    <xf numFmtId="0" fontId="12" fillId="0" borderId="0" xfId="0" applyFont="1" applyAlignment="1" applyProtection="1">
      <alignment horizontal="right"/>
    </xf>
    <xf numFmtId="0" fontId="3" fillId="0" borderId="0" xfId="0" applyFont="1" applyAlignment="1" applyProtection="1">
      <alignment horizontal="left"/>
    </xf>
    <xf numFmtId="0" fontId="4" fillId="0" borderId="0" xfId="0" applyFont="1" applyAlignment="1" applyProtection="1">
      <alignment shrinkToFit="1"/>
    </xf>
    <xf numFmtId="0" fontId="5" fillId="0" borderId="17" xfId="0" applyFont="1" applyBorder="1" applyAlignment="1" applyProtection="1">
      <alignment shrinkToFit="1"/>
    </xf>
    <xf numFmtId="0" fontId="5" fillId="0" borderId="17" xfId="0" applyFont="1" applyBorder="1" applyAlignment="1" applyProtection="1">
      <alignment horizontal="center" shrinkToFit="1"/>
    </xf>
    <xf numFmtId="0" fontId="5" fillId="0" borderId="65" xfId="0" applyFont="1" applyBorder="1" applyAlignment="1" applyProtection="1">
      <alignment shrinkToFit="1"/>
    </xf>
    <xf numFmtId="0" fontId="7" fillId="0" borderId="1" xfId="0" applyFont="1" applyBorder="1" applyAlignment="1" applyProtection="1">
      <alignment horizontal="center" shrinkToFit="1"/>
    </xf>
    <xf numFmtId="0" fontId="6" fillId="0" borderId="70" xfId="0" applyFont="1" applyBorder="1" applyAlignment="1" applyProtection="1">
      <alignment horizontal="center" shrinkToFit="1"/>
    </xf>
    <xf numFmtId="0" fontId="14" fillId="0" borderId="0" xfId="0" applyFont="1" applyBorder="1" applyAlignment="1" applyProtection="1">
      <alignment horizontal="center" shrinkToFit="1"/>
    </xf>
    <xf numFmtId="0" fontId="6" fillId="0" borderId="1" xfId="0" applyFont="1" applyBorder="1" applyAlignment="1" applyProtection="1">
      <alignment horizontal="center" shrinkToFit="1"/>
    </xf>
    <xf numFmtId="0" fontId="6" fillId="0" borderId="0" xfId="0" applyFont="1" applyAlignment="1" applyProtection="1">
      <alignment horizontal="center" shrinkToFit="1"/>
    </xf>
    <xf numFmtId="0" fontId="7" fillId="0" borderId="69" xfId="0" applyFont="1" applyBorder="1" applyAlignment="1" applyProtection="1">
      <alignment horizontal="center" shrinkToFit="1"/>
    </xf>
    <xf numFmtId="0" fontId="7" fillId="0" borderId="65" xfId="0" applyFont="1" applyBorder="1" applyAlignment="1" applyProtection="1">
      <alignment horizontal="center" shrinkToFit="1"/>
    </xf>
    <xf numFmtId="0" fontId="5" fillId="0" borderId="0" xfId="0" applyFont="1" applyBorder="1" applyAlignment="1" applyProtection="1">
      <alignment shrinkToFit="1"/>
    </xf>
    <xf numFmtId="0" fontId="5" fillId="0" borderId="1" xfId="0" applyFont="1" applyBorder="1" applyAlignment="1" applyProtection="1">
      <alignment shrinkToFit="1"/>
    </xf>
    <xf numFmtId="0" fontId="6" fillId="0" borderId="39" xfId="0" applyFont="1" applyBorder="1" applyAlignment="1" applyProtection="1">
      <alignment horizontal="center" shrinkToFit="1"/>
    </xf>
    <xf numFmtId="0" fontId="6" fillId="0" borderId="0" xfId="0" applyFont="1" applyBorder="1" applyAlignment="1" applyProtection="1">
      <alignment horizontal="center" shrinkToFit="1"/>
    </xf>
    <xf numFmtId="0" fontId="5" fillId="0" borderId="4" xfId="0" applyFont="1" applyBorder="1" applyAlignment="1" applyProtection="1">
      <alignment shrinkToFit="1"/>
    </xf>
    <xf numFmtId="0" fontId="6" fillId="0" borderId="4" xfId="0" applyFont="1" applyBorder="1" applyAlignment="1" applyProtection="1">
      <alignment horizontal="center" shrinkToFit="1"/>
    </xf>
    <xf numFmtId="0" fontId="6" fillId="0" borderId="71" xfId="0" applyFont="1" applyBorder="1" applyAlignment="1" applyProtection="1">
      <alignment horizontal="center" shrinkToFit="1"/>
    </xf>
    <xf numFmtId="0" fontId="6" fillId="0" borderId="7" xfId="0" applyFont="1" applyBorder="1" applyAlignment="1" applyProtection="1">
      <alignment horizontal="center" shrinkToFit="1"/>
    </xf>
    <xf numFmtId="0" fontId="5" fillId="0" borderId="7" xfId="0" applyFont="1" applyBorder="1" applyAlignment="1" applyProtection="1">
      <alignment shrinkToFit="1"/>
    </xf>
    <xf numFmtId="2" fontId="5" fillId="0" borderId="8" xfId="0" applyNumberFormat="1" applyFont="1" applyBorder="1" applyAlignment="1" applyProtection="1">
      <alignment shrinkToFit="1"/>
    </xf>
    <xf numFmtId="0" fontId="12" fillId="0" borderId="0" xfId="0" applyFont="1" applyAlignment="1" applyProtection="1">
      <alignment horizontal="right" shrinkToFit="1"/>
    </xf>
    <xf numFmtId="0" fontId="12" fillId="0" borderId="0" xfId="0" applyNumberFormat="1" applyFont="1" applyAlignment="1" applyProtection="1">
      <alignment horizontal="center" shrinkToFit="1"/>
    </xf>
    <xf numFmtId="0" fontId="5" fillId="0" borderId="0" xfId="0" applyFont="1" applyBorder="1" applyAlignment="1" applyProtection="1">
      <alignment horizontal="right" shrinkToFit="1"/>
    </xf>
    <xf numFmtId="0" fontId="4" fillId="0" borderId="0" xfId="0" applyFont="1" applyBorder="1" applyAlignment="1" applyProtection="1">
      <alignment shrinkToFit="1"/>
    </xf>
    <xf numFmtId="0" fontId="5" fillId="0" borderId="0" xfId="0" applyFont="1" applyAlignment="1" applyProtection="1">
      <alignment horizontal="center" shrinkToFit="1"/>
    </xf>
    <xf numFmtId="0" fontId="5" fillId="0" borderId="0" xfId="0" applyFont="1" applyAlignment="1" applyProtection="1">
      <alignment horizontal="right" shrinkToFit="1"/>
    </xf>
    <xf numFmtId="0" fontId="5" fillId="0" borderId="0" xfId="0" applyFont="1" applyAlignment="1" applyProtection="1">
      <alignment shrinkToFit="1"/>
    </xf>
    <xf numFmtId="0" fontId="5" fillId="0" borderId="20" xfId="0" applyFont="1" applyBorder="1" applyAlignment="1" applyProtection="1">
      <alignment shrinkToFit="1"/>
    </xf>
    <xf numFmtId="0" fontId="5" fillId="0" borderId="20" xfId="0" applyFont="1" applyBorder="1" applyAlignment="1" applyProtection="1">
      <alignment horizontal="center" shrinkToFit="1"/>
    </xf>
    <xf numFmtId="0" fontId="5" fillId="0" borderId="18" xfId="0" applyFont="1" applyBorder="1" applyAlignment="1" applyProtection="1">
      <alignment shrinkToFit="1"/>
    </xf>
    <xf numFmtId="0" fontId="5" fillId="0" borderId="1" xfId="0" applyFont="1" applyBorder="1" applyAlignment="1" applyProtection="1">
      <alignment horizontal="center" shrinkToFit="1"/>
    </xf>
    <xf numFmtId="0" fontId="5" fillId="0" borderId="70" xfId="0" applyFont="1" applyBorder="1" applyAlignment="1" applyProtection="1">
      <alignment horizontal="center" shrinkToFit="1"/>
    </xf>
    <xf numFmtId="0" fontId="7" fillId="0" borderId="0" xfId="0" applyFont="1" applyAlignment="1" applyProtection="1">
      <alignment horizontal="center" shrinkToFit="1"/>
    </xf>
    <xf numFmtId="0" fontId="5" fillId="0" borderId="4" xfId="0" applyFont="1" applyBorder="1" applyAlignment="1" applyProtection="1">
      <alignment horizontal="center" shrinkToFit="1"/>
    </xf>
    <xf numFmtId="0" fontId="5" fillId="0" borderId="71" xfId="0" applyFont="1" applyBorder="1" applyAlignment="1" applyProtection="1">
      <alignment horizontal="center" shrinkToFit="1"/>
    </xf>
    <xf numFmtId="0" fontId="5" fillId="0" borderId="7" xfId="0" applyFont="1" applyBorder="1" applyAlignment="1" applyProtection="1">
      <alignment horizontal="center" shrinkToFit="1"/>
    </xf>
    <xf numFmtId="0" fontId="5" fillId="0" borderId="8" xfId="0" applyFont="1" applyBorder="1" applyAlignment="1" applyProtection="1">
      <alignment shrinkToFit="1"/>
    </xf>
    <xf numFmtId="7" fontId="5" fillId="0" borderId="8" xfId="0" applyNumberFormat="1" applyFont="1" applyBorder="1" applyAlignment="1" applyProtection="1">
      <alignment shrinkToFit="1"/>
    </xf>
    <xf numFmtId="2" fontId="6" fillId="0" borderId="27" xfId="0" applyNumberFormat="1" applyFont="1" applyBorder="1" applyAlignment="1" applyProtection="1">
      <alignment shrinkToFit="1"/>
    </xf>
    <xf numFmtId="0" fontId="4" fillId="0" borderId="0" xfId="0" applyFont="1" applyAlignment="1">
      <alignment shrinkToFit="1"/>
    </xf>
    <xf numFmtId="0" fontId="0" fillId="0" borderId="0" xfId="0" applyAlignment="1" applyProtection="1">
      <alignment shrinkToFit="1"/>
    </xf>
    <xf numFmtId="0" fontId="11" fillId="0" borderId="0" xfId="0" applyFont="1" applyAlignment="1" applyProtection="1">
      <alignment shrinkToFit="1"/>
    </xf>
    <xf numFmtId="0" fontId="0" fillId="0" borderId="0" xfId="0" applyAlignment="1">
      <alignment shrinkToFit="1"/>
    </xf>
    <xf numFmtId="0" fontId="11" fillId="0" borderId="0" xfId="0" applyFont="1" applyBorder="1" applyAlignment="1" applyProtection="1">
      <alignment shrinkToFit="1"/>
    </xf>
    <xf numFmtId="0" fontId="12" fillId="0" borderId="23" xfId="0" applyFont="1" applyBorder="1" applyAlignment="1" applyProtection="1">
      <alignment shrinkToFit="1"/>
    </xf>
    <xf numFmtId="0" fontId="11" fillId="0" borderId="0" xfId="0" applyFont="1" applyAlignment="1">
      <alignment shrinkToFit="1"/>
    </xf>
    <xf numFmtId="0" fontId="13" fillId="0" borderId="0" xfId="0" applyFont="1" applyAlignment="1" applyProtection="1">
      <alignment horizontal="left"/>
    </xf>
    <xf numFmtId="0" fontId="4" fillId="0" borderId="0" xfId="0" applyFont="1" applyAlignment="1" applyProtection="1">
      <alignment horizontal="left"/>
    </xf>
    <xf numFmtId="0" fontId="3" fillId="0" borderId="0" xfId="0" applyFont="1" applyAlignment="1"/>
    <xf numFmtId="44" fontId="12" fillId="0" borderId="0" xfId="0" applyNumberFormat="1" applyFont="1" applyBorder="1" applyAlignment="1" applyProtection="1">
      <alignment horizontal="right" shrinkToFit="1"/>
    </xf>
    <xf numFmtId="0" fontId="2" fillId="0" borderId="0" xfId="0" applyFont="1" applyFill="1"/>
    <xf numFmtId="0" fontId="2" fillId="0" borderId="0" xfId="0" applyFont="1" applyFill="1" applyAlignment="1" applyProtection="1">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shrinkToFit="1"/>
      <protection locked="0"/>
    </xf>
    <xf numFmtId="0" fontId="2" fillId="0" borderId="0" xfId="0" applyFont="1" applyFill="1" applyAlignment="1">
      <alignment horizontal="center"/>
    </xf>
    <xf numFmtId="0" fontId="0" fillId="0" borderId="0" xfId="0" applyFill="1"/>
    <xf numFmtId="0" fontId="2" fillId="0" borderId="0" xfId="0" applyFont="1" applyFill="1" applyAlignment="1">
      <alignment horizontal="right"/>
    </xf>
    <xf numFmtId="0" fontId="1" fillId="0" borderId="0" xfId="0" applyFont="1" applyFill="1" applyAlignment="1"/>
    <xf numFmtId="0" fontId="21" fillId="0" borderId="0" xfId="0" applyFont="1" applyAlignment="1">
      <alignment vertical="top"/>
    </xf>
    <xf numFmtId="49" fontId="21" fillId="0" borderId="0" xfId="0" applyNumberFormat="1" applyFont="1" applyFill="1"/>
    <xf numFmtId="49" fontId="16" fillId="0" borderId="0" xfId="0" applyNumberFormat="1" applyFont="1" applyFill="1" applyAlignment="1">
      <alignment vertical="top" wrapText="1"/>
    </xf>
    <xf numFmtId="0" fontId="16" fillId="0" borderId="0" xfId="0" applyFont="1" applyFill="1"/>
    <xf numFmtId="0" fontId="21" fillId="0" borderId="0" xfId="0" applyFont="1" applyAlignment="1">
      <alignment vertical="top" wrapText="1"/>
    </xf>
    <xf numFmtId="0" fontId="2" fillId="0" borderId="0" xfId="0" applyFont="1" applyProtection="1"/>
    <xf numFmtId="0" fontId="21" fillId="0" borderId="0" xfId="0" applyFont="1" applyFill="1"/>
    <xf numFmtId="49" fontId="21" fillId="0" borderId="0" xfId="0" applyNumberFormat="1" applyFont="1" applyAlignment="1">
      <alignment vertical="center"/>
    </xf>
    <xf numFmtId="49" fontId="21" fillId="0" borderId="0" xfId="0" applyNumberFormat="1" applyFont="1" applyAlignment="1">
      <alignment vertical="top" wrapText="1"/>
    </xf>
    <xf numFmtId="0" fontId="1" fillId="0" borderId="0" xfId="0" applyFont="1" applyProtection="1"/>
    <xf numFmtId="0" fontId="1" fillId="0" borderId="0" xfId="0" applyFont="1"/>
    <xf numFmtId="0" fontId="25" fillId="0" borderId="0" xfId="0" applyFont="1" applyProtection="1"/>
    <xf numFmtId="0" fontId="25" fillId="0" borderId="0" xfId="0" applyFont="1"/>
    <xf numFmtId="0" fontId="27" fillId="0" borderId="0" xfId="0" applyFont="1" applyProtection="1"/>
    <xf numFmtId="0" fontId="26" fillId="0" borderId="0" xfId="0" applyFont="1" applyProtection="1"/>
    <xf numFmtId="0" fontId="26" fillId="0" borderId="0" xfId="0" applyFont="1" applyAlignment="1" applyProtection="1">
      <alignment horizontal="right"/>
    </xf>
    <xf numFmtId="0" fontId="26" fillId="0" borderId="0" xfId="0" applyFont="1" applyBorder="1" applyAlignment="1" applyProtection="1">
      <alignment horizontal="left"/>
    </xf>
    <xf numFmtId="0" fontId="25" fillId="0" borderId="44" xfId="0" applyNumberFormat="1" applyFont="1" applyBorder="1" applyAlignment="1" applyProtection="1">
      <alignment horizontal="center"/>
    </xf>
    <xf numFmtId="0" fontId="25" fillId="0" borderId="46" xfId="0" applyFont="1" applyBorder="1" applyProtection="1"/>
    <xf numFmtId="0" fontId="25" fillId="0" borderId="48" xfId="0" applyFont="1" applyBorder="1" applyProtection="1"/>
    <xf numFmtId="0" fontId="25" fillId="0" borderId="52" xfId="0" applyFont="1" applyBorder="1" applyProtection="1"/>
    <xf numFmtId="0" fontId="25" fillId="0" borderId="0" xfId="0" applyFont="1" applyBorder="1" applyProtection="1"/>
    <xf numFmtId="44" fontId="28" fillId="0" borderId="45" xfId="0" applyNumberFormat="1" applyFont="1" applyBorder="1" applyAlignment="1" applyProtection="1">
      <alignment horizontal="center"/>
    </xf>
    <xf numFmtId="44" fontId="28" fillId="0" borderId="48" xfId="0" applyNumberFormat="1" applyFont="1" applyBorder="1" applyAlignment="1" applyProtection="1">
      <alignment horizontal="center"/>
    </xf>
    <xf numFmtId="44" fontId="28" fillId="0" borderId="51" xfId="0" applyNumberFormat="1" applyFont="1" applyBorder="1" applyAlignment="1" applyProtection="1">
      <alignment horizontal="center"/>
    </xf>
    <xf numFmtId="44" fontId="28" fillId="0" borderId="47" xfId="0" applyNumberFormat="1" applyFont="1" applyBorder="1" applyAlignment="1" applyProtection="1">
      <alignment horizontal="center"/>
    </xf>
    <xf numFmtId="44" fontId="28" fillId="0" borderId="54" xfId="0" applyNumberFormat="1" applyFont="1" applyBorder="1" applyProtection="1"/>
    <xf numFmtId="44" fontId="29" fillId="0" borderId="51" xfId="0" applyNumberFormat="1" applyFont="1" applyBorder="1" applyProtection="1"/>
    <xf numFmtId="0" fontId="25" fillId="0" borderId="0" xfId="0" applyFont="1" applyAlignment="1" applyProtection="1">
      <alignment horizontal="center"/>
    </xf>
    <xf numFmtId="49" fontId="19" fillId="0" borderId="44" xfId="0" applyNumberFormat="1" applyFont="1" applyBorder="1" applyAlignment="1" applyProtection="1">
      <alignment horizontal="left"/>
      <protection locked="0"/>
    </xf>
    <xf numFmtId="43" fontId="11" fillId="0" borderId="49" xfId="0" applyNumberFormat="1" applyFont="1" applyBorder="1" applyAlignment="1" applyProtection="1">
      <alignment horizontal="center"/>
    </xf>
    <xf numFmtId="43" fontId="11" fillId="0" borderId="50" xfId="0" applyNumberFormat="1" applyFont="1" applyBorder="1" applyAlignment="1" applyProtection="1">
      <alignment horizontal="center"/>
    </xf>
    <xf numFmtId="43" fontId="11" fillId="0" borderId="53" xfId="0" applyNumberFormat="1" applyFont="1" applyBorder="1" applyAlignment="1" applyProtection="1">
      <alignment horizontal="center"/>
    </xf>
    <xf numFmtId="43" fontId="28" fillId="0" borderId="49" xfId="0" applyNumberFormat="1" applyFont="1" applyBorder="1" applyAlignment="1" applyProtection="1">
      <alignment horizontal="center"/>
    </xf>
    <xf numFmtId="43" fontId="28" fillId="0" borderId="50" xfId="0" applyNumberFormat="1" applyFont="1" applyBorder="1" applyAlignment="1" applyProtection="1">
      <alignment horizontal="center"/>
    </xf>
    <xf numFmtId="43" fontId="28" fillId="0" borderId="53" xfId="0" applyNumberFormat="1" applyFont="1" applyBorder="1" applyAlignment="1" applyProtection="1">
      <alignment horizontal="center"/>
    </xf>
    <xf numFmtId="44" fontId="11" fillId="0" borderId="47" xfId="0" applyNumberFormat="1" applyFont="1" applyBorder="1" applyAlignment="1" applyProtection="1">
      <alignment horizontal="center"/>
    </xf>
    <xf numFmtId="44" fontId="11" fillId="0" borderId="51" xfId="0" applyNumberFormat="1" applyFont="1" applyBorder="1" applyAlignment="1" applyProtection="1">
      <alignment horizontal="center"/>
    </xf>
    <xf numFmtId="44" fontId="11" fillId="0" borderId="54" xfId="0" applyNumberFormat="1" applyFont="1" applyBorder="1" applyProtection="1"/>
    <xf numFmtId="44" fontId="12" fillId="0" borderId="51" xfId="0" applyNumberFormat="1" applyFont="1" applyBorder="1" applyProtection="1"/>
    <xf numFmtId="43" fontId="11" fillId="0" borderId="56" xfId="0" applyNumberFormat="1" applyFont="1" applyBorder="1" applyAlignment="1" applyProtection="1">
      <alignment horizontal="center"/>
    </xf>
    <xf numFmtId="43" fontId="11" fillId="0" borderId="64" xfId="0" applyNumberFormat="1" applyFont="1" applyBorder="1" applyAlignment="1" applyProtection="1">
      <alignment horizontal="center"/>
    </xf>
    <xf numFmtId="43" fontId="11" fillId="0" borderId="59" xfId="0" applyNumberFormat="1" applyFont="1" applyBorder="1" applyAlignment="1" applyProtection="1">
      <alignment horizontal="center"/>
    </xf>
    <xf numFmtId="43" fontId="11" fillId="0" borderId="63" xfId="0" applyNumberFormat="1" applyFont="1" applyBorder="1" applyAlignment="1" applyProtection="1">
      <alignment horizontal="center"/>
    </xf>
    <xf numFmtId="0" fontId="16" fillId="0" borderId="0" xfId="0" applyNumberFormat="1" applyFont="1" applyAlignment="1" applyProtection="1"/>
    <xf numFmtId="0" fontId="0" fillId="0" borderId="0" xfId="0" applyAlignment="1"/>
    <xf numFmtId="49" fontId="9" fillId="0" borderId="21" xfId="0" applyNumberFormat="1" applyFont="1" applyBorder="1" applyAlignment="1" applyProtection="1">
      <alignment horizontal="center"/>
      <protection locked="0"/>
    </xf>
    <xf numFmtId="0" fontId="4" fillId="0" borderId="0" xfId="0" applyFont="1" applyFill="1" applyAlignment="1" applyProtection="1">
      <alignment horizontal="left"/>
      <protection locked="0"/>
    </xf>
    <xf numFmtId="4" fontId="5" fillId="0" borderId="136" xfId="0" applyNumberFormat="1" applyFont="1" applyBorder="1" applyAlignment="1" applyProtection="1">
      <alignment horizontal="center"/>
    </xf>
    <xf numFmtId="4" fontId="5" fillId="0" borderId="136" xfId="0" applyNumberFormat="1" applyFont="1" applyBorder="1" applyProtection="1"/>
    <xf numFmtId="4" fontId="5" fillId="0" borderId="6" xfId="0" applyNumberFormat="1" applyFont="1" applyBorder="1" applyAlignment="1" applyProtection="1">
      <alignment shrinkToFit="1"/>
    </xf>
    <xf numFmtId="49" fontId="5" fillId="0" borderId="137" xfId="0" applyNumberFormat="1" applyFont="1" applyBorder="1" applyAlignment="1" applyProtection="1">
      <alignment horizontal="center" shrinkToFit="1"/>
    </xf>
    <xf numFmtId="49" fontId="5" fillId="0" borderId="9" xfId="0" applyNumberFormat="1" applyFont="1" applyBorder="1" applyAlignment="1" applyProtection="1">
      <alignment horizontal="center" shrinkToFit="1"/>
      <protection locked="0"/>
    </xf>
    <xf numFmtId="49" fontId="5" fillId="0" borderId="12" xfId="0" applyNumberFormat="1" applyFont="1" applyBorder="1" applyAlignment="1" applyProtection="1">
      <alignment horizontal="center" shrinkToFit="1"/>
      <protection locked="0"/>
    </xf>
    <xf numFmtId="49" fontId="5" fillId="0" borderId="109" xfId="0" applyNumberFormat="1" applyFont="1" applyBorder="1" applyAlignment="1" applyProtection="1">
      <alignment horizontal="center" shrinkToFit="1"/>
    </xf>
    <xf numFmtId="49" fontId="5" fillId="0" borderId="14" xfId="0" applyNumberFormat="1" applyFont="1" applyBorder="1" applyAlignment="1" applyProtection="1">
      <alignment horizontal="center" shrinkToFit="1"/>
      <protection locked="0"/>
    </xf>
    <xf numFmtId="49" fontId="5" fillId="0" borderId="6" xfId="0" applyNumberFormat="1" applyFont="1" applyBorder="1" applyAlignment="1" applyProtection="1">
      <alignment horizontal="center" shrinkToFit="1"/>
    </xf>
    <xf numFmtId="4" fontId="5" fillId="0" borderId="0" xfId="0" applyNumberFormat="1" applyFont="1" applyBorder="1" applyProtection="1"/>
    <xf numFmtId="2" fontId="5" fillId="0" borderId="0" xfId="0" applyNumberFormat="1" applyFont="1" applyBorder="1" applyAlignment="1" applyProtection="1">
      <alignment shrinkToFit="1"/>
    </xf>
    <xf numFmtId="49" fontId="5" fillId="0" borderId="0" xfId="0" applyNumberFormat="1" applyFont="1" applyBorder="1" applyAlignment="1" applyProtection="1">
      <alignment horizontal="center" shrinkToFit="1"/>
    </xf>
    <xf numFmtId="4" fontId="5" fillId="0" borderId="0" xfId="0" applyNumberFormat="1" applyFont="1" applyBorder="1" applyAlignment="1" applyProtection="1">
      <alignment horizontal="center"/>
    </xf>
    <xf numFmtId="4" fontId="5" fillId="0" borderId="0" xfId="0" applyNumberFormat="1" applyFont="1" applyBorder="1" applyAlignment="1" applyProtection="1">
      <alignment shrinkToFit="1"/>
    </xf>
    <xf numFmtId="0" fontId="1" fillId="0" borderId="0" xfId="0" applyFont="1" applyFill="1" applyBorder="1" applyAlignment="1">
      <alignment horizontal="left"/>
    </xf>
    <xf numFmtId="0" fontId="1" fillId="0" borderId="0" xfId="0" applyFont="1" applyFill="1" applyAlignment="1">
      <alignment horizontal="left"/>
    </xf>
    <xf numFmtId="2" fontId="12" fillId="0" borderId="21" xfId="0" applyNumberFormat="1" applyFont="1" applyBorder="1" applyAlignment="1" applyProtection="1">
      <alignment horizontal="center"/>
      <protection locked="0"/>
    </xf>
    <xf numFmtId="49" fontId="12" fillId="0" borderId="40" xfId="0" applyNumberFormat="1" applyFont="1" applyBorder="1" applyAlignment="1" applyProtection="1">
      <alignment horizontal="center"/>
    </xf>
    <xf numFmtId="39" fontId="8" fillId="0" borderId="28" xfId="0" applyNumberFormat="1" applyFont="1" applyBorder="1" applyAlignment="1" applyProtection="1">
      <alignment horizontal="center" shrinkToFit="1"/>
    </xf>
    <xf numFmtId="39" fontId="8" fillId="0" borderId="8" xfId="0" applyNumberFormat="1" applyFont="1" applyBorder="1" applyAlignment="1" applyProtection="1">
      <alignment horizontal="center" shrinkToFit="1"/>
    </xf>
    <xf numFmtId="39" fontId="8" fillId="0" borderId="42" xfId="0" applyNumberFormat="1" applyFont="1" applyBorder="1" applyAlignment="1" applyProtection="1">
      <alignment horizontal="center" shrinkToFit="1"/>
    </xf>
    <xf numFmtId="39" fontId="8" fillId="0" borderId="43" xfId="0" applyNumberFormat="1" applyFont="1" applyBorder="1" applyAlignment="1" applyProtection="1">
      <alignment horizontal="center" shrinkToFit="1"/>
    </xf>
    <xf numFmtId="39" fontId="8" fillId="0" borderId="68" xfId="0" applyNumberFormat="1" applyFont="1" applyBorder="1" applyAlignment="1" applyProtection="1">
      <alignment horizontal="center" shrinkToFit="1"/>
    </xf>
    <xf numFmtId="39" fontId="8" fillId="0" borderId="67" xfId="0" applyNumberFormat="1" applyFont="1" applyBorder="1" applyAlignment="1" applyProtection="1">
      <alignment horizontal="center" shrinkToFit="1"/>
    </xf>
    <xf numFmtId="39" fontId="5" fillId="0" borderId="28" xfId="0" applyNumberFormat="1" applyFont="1" applyBorder="1" applyAlignment="1" applyProtection="1">
      <alignment shrinkToFit="1"/>
    </xf>
    <xf numFmtId="39" fontId="5" fillId="0" borderId="28" xfId="0" applyNumberFormat="1" applyFont="1" applyBorder="1" applyAlignment="1" applyProtection="1">
      <alignment shrinkToFit="1"/>
      <protection locked="0"/>
    </xf>
    <xf numFmtId="39" fontId="5" fillId="0" borderId="72" xfId="0" applyNumberFormat="1" applyFont="1" applyBorder="1" applyAlignment="1" applyProtection="1">
      <alignment shrinkToFit="1"/>
      <protection locked="0"/>
    </xf>
    <xf numFmtId="39" fontId="5" fillId="0" borderId="27" xfId="0" applyNumberFormat="1" applyFont="1" applyBorder="1" applyAlignment="1" applyProtection="1">
      <alignment shrinkToFit="1"/>
      <protection locked="0"/>
    </xf>
    <xf numFmtId="39" fontId="5" fillId="0" borderId="73" xfId="0" applyNumberFormat="1" applyFont="1" applyBorder="1" applyAlignment="1" applyProtection="1">
      <alignment shrinkToFit="1"/>
      <protection locked="0"/>
    </xf>
    <xf numFmtId="39" fontId="5" fillId="0" borderId="29" xfId="0" applyNumberFormat="1" applyFont="1" applyBorder="1" applyAlignment="1" applyProtection="1">
      <alignment shrinkToFit="1"/>
      <protection locked="0"/>
    </xf>
    <xf numFmtId="39" fontId="5" fillId="0" borderId="11" xfId="0" applyNumberFormat="1" applyFont="1" applyBorder="1" applyAlignment="1" applyProtection="1">
      <alignment shrinkToFit="1"/>
      <protection locked="0"/>
    </xf>
    <xf numFmtId="39" fontId="5" fillId="0" borderId="123" xfId="0" applyNumberFormat="1" applyFont="1" applyBorder="1" applyAlignment="1" applyProtection="1">
      <alignment shrinkToFit="1"/>
    </xf>
    <xf numFmtId="39" fontId="5" fillId="0" borderId="122" xfId="0" applyNumberFormat="1" applyFont="1" applyBorder="1" applyAlignment="1" applyProtection="1">
      <alignment shrinkToFit="1"/>
    </xf>
    <xf numFmtId="39" fontId="5" fillId="0" borderId="124" xfId="0" applyNumberFormat="1" applyFont="1" applyBorder="1" applyAlignment="1" applyProtection="1">
      <alignment shrinkToFit="1"/>
    </xf>
    <xf numFmtId="39" fontId="5" fillId="0" borderId="67" xfId="0" applyNumberFormat="1" applyFont="1" applyBorder="1" applyAlignment="1" applyProtection="1">
      <alignment shrinkToFit="1"/>
    </xf>
    <xf numFmtId="39" fontId="5" fillId="0" borderId="8" xfId="0" applyNumberFormat="1" applyFont="1" applyBorder="1" applyAlignment="1" applyProtection="1">
      <alignment shrinkToFit="1"/>
    </xf>
    <xf numFmtId="39" fontId="5" fillId="0" borderId="27" xfId="0" applyNumberFormat="1" applyFont="1" applyBorder="1" applyAlignment="1" applyProtection="1">
      <alignment shrinkToFit="1"/>
    </xf>
    <xf numFmtId="39" fontId="5" fillId="0" borderId="8" xfId="0" applyNumberFormat="1" applyFont="1" applyBorder="1" applyAlignment="1" applyProtection="1">
      <alignment shrinkToFit="1"/>
      <protection locked="0"/>
    </xf>
    <xf numFmtId="39" fontId="5" fillId="0" borderId="20" xfId="0" applyNumberFormat="1" applyFont="1" applyBorder="1" applyAlignment="1" applyProtection="1">
      <alignment shrinkToFit="1"/>
      <protection locked="0"/>
    </xf>
    <xf numFmtId="39" fontId="5" fillId="0" borderId="75" xfId="0" applyNumberFormat="1" applyFont="1" applyBorder="1" applyAlignment="1" applyProtection="1">
      <alignment shrinkToFit="1"/>
      <protection locked="0"/>
    </xf>
    <xf numFmtId="39" fontId="5" fillId="0" borderId="77" xfId="0" applyNumberFormat="1" applyFont="1" applyBorder="1" applyAlignment="1" applyProtection="1">
      <alignment shrinkToFit="1"/>
      <protection locked="0"/>
    </xf>
    <xf numFmtId="39" fontId="5" fillId="0" borderId="5" xfId="0" applyNumberFormat="1" applyFont="1" applyBorder="1" applyAlignment="1" applyProtection="1">
      <alignment shrinkToFit="1"/>
    </xf>
    <xf numFmtId="39" fontId="5" fillId="0" borderId="76" xfId="0" applyNumberFormat="1" applyFont="1" applyBorder="1" applyAlignment="1" applyProtection="1">
      <alignment shrinkToFit="1"/>
      <protection locked="0"/>
    </xf>
    <xf numFmtId="39" fontId="5" fillId="0" borderId="7" xfId="0" applyNumberFormat="1" applyFont="1" applyBorder="1" applyAlignment="1" applyProtection="1">
      <alignment shrinkToFit="1"/>
    </xf>
    <xf numFmtId="39" fontId="5" fillId="0" borderId="78" xfId="0" applyNumberFormat="1" applyFont="1" applyBorder="1" applyAlignment="1" applyProtection="1">
      <alignment shrinkToFit="1"/>
      <protection locked="0"/>
    </xf>
    <xf numFmtId="39" fontId="5" fillId="0" borderId="79" xfId="0" applyNumberFormat="1" applyFont="1" applyBorder="1" applyAlignment="1" applyProtection="1">
      <alignment shrinkToFit="1"/>
    </xf>
    <xf numFmtId="39" fontId="5" fillId="0" borderId="4" xfId="0" applyNumberFormat="1" applyFont="1" applyBorder="1" applyAlignment="1" applyProtection="1">
      <alignment shrinkToFit="1"/>
    </xf>
    <xf numFmtId="39" fontId="5" fillId="0" borderId="113" xfId="0" applyNumberFormat="1" applyFont="1" applyBorder="1" applyAlignment="1" applyProtection="1">
      <alignment shrinkToFit="1"/>
    </xf>
    <xf numFmtId="39" fontId="5" fillId="0" borderId="129" xfId="0" applyNumberFormat="1" applyFont="1" applyBorder="1" applyAlignment="1" applyProtection="1">
      <alignment shrinkToFit="1"/>
    </xf>
    <xf numFmtId="39" fontId="5" fillId="0" borderId="111" xfId="0" applyNumberFormat="1" applyFont="1" applyBorder="1" applyAlignment="1" applyProtection="1">
      <alignment shrinkToFit="1"/>
    </xf>
    <xf numFmtId="39" fontId="5" fillId="0" borderId="128" xfId="0" applyNumberFormat="1" applyFont="1" applyBorder="1" applyAlignment="1" applyProtection="1">
      <alignment shrinkToFit="1"/>
    </xf>
    <xf numFmtId="39" fontId="5" fillId="0" borderId="125" xfId="0" applyNumberFormat="1" applyFont="1" applyBorder="1" applyAlignment="1" applyProtection="1">
      <alignment shrinkToFit="1"/>
    </xf>
    <xf numFmtId="39" fontId="5" fillId="0" borderId="126" xfId="0" applyNumberFormat="1" applyFont="1" applyBorder="1" applyAlignment="1" applyProtection="1">
      <alignment shrinkToFit="1"/>
    </xf>
    <xf numFmtId="39" fontId="5" fillId="0" borderId="127" xfId="0" applyNumberFormat="1" applyFont="1" applyBorder="1" applyAlignment="1" applyProtection="1">
      <alignment shrinkToFit="1"/>
    </xf>
    <xf numFmtId="0" fontId="5" fillId="0" borderId="10" xfId="0" applyNumberFormat="1" applyFont="1" applyBorder="1" applyAlignment="1" applyProtection="1">
      <alignment horizontal="center" shrinkToFit="1"/>
    </xf>
    <xf numFmtId="0" fontId="5" fillId="0" borderId="110" xfId="0" applyNumberFormat="1" applyFont="1" applyBorder="1" applyAlignment="1" applyProtection="1">
      <alignment horizontal="center" shrinkToFit="1"/>
    </xf>
    <xf numFmtId="0" fontId="5" fillId="0" borderId="31" xfId="0" applyNumberFormat="1" applyFont="1" applyBorder="1" applyAlignment="1" applyProtection="1">
      <alignment horizontal="center" shrinkToFit="1"/>
    </xf>
    <xf numFmtId="0" fontId="5" fillId="0" borderId="112" xfId="0" applyNumberFormat="1" applyFont="1" applyBorder="1" applyAlignment="1" applyProtection="1">
      <alignment horizontal="center" shrinkToFit="1"/>
    </xf>
    <xf numFmtId="49" fontId="5" fillId="0" borderId="9" xfId="0" applyNumberFormat="1" applyFont="1" applyBorder="1" applyAlignment="1" applyProtection="1">
      <alignment shrinkToFit="1"/>
      <protection locked="0"/>
    </xf>
    <xf numFmtId="49" fontId="5" fillId="0" borderId="12" xfId="0" applyNumberFormat="1" applyFont="1" applyBorder="1" applyAlignment="1" applyProtection="1">
      <alignment shrinkToFit="1"/>
      <protection locked="0"/>
    </xf>
    <xf numFmtId="49" fontId="5" fillId="0" borderId="14" xfId="0" applyNumberFormat="1" applyFont="1" applyBorder="1" applyAlignment="1" applyProtection="1">
      <alignment shrinkToFit="1"/>
      <protection locked="0"/>
    </xf>
    <xf numFmtId="4" fontId="5" fillId="0" borderId="9" xfId="0" applyNumberFormat="1" applyFont="1" applyBorder="1" applyAlignment="1" applyProtection="1">
      <alignment shrinkToFit="1"/>
    </xf>
    <xf numFmtId="39" fontId="5" fillId="0" borderId="134" xfId="0" applyNumberFormat="1" applyFont="1" applyBorder="1" applyAlignment="1" applyProtection="1">
      <alignment shrinkToFit="1"/>
    </xf>
    <xf numFmtId="39" fontId="5" fillId="0" borderId="135" xfId="0" applyNumberFormat="1" applyFont="1" applyBorder="1" applyAlignment="1" applyProtection="1">
      <alignment shrinkToFit="1"/>
    </xf>
    <xf numFmtId="39" fontId="5" fillId="0" borderId="136" xfId="0" applyNumberFormat="1" applyFont="1" applyBorder="1" applyAlignment="1" applyProtection="1">
      <alignment shrinkToFit="1"/>
    </xf>
    <xf numFmtId="39" fontId="5" fillId="0" borderId="135" xfId="0" applyNumberFormat="1" applyFont="1" applyFill="1" applyBorder="1" applyAlignment="1" applyProtection="1">
      <alignment shrinkToFit="1"/>
    </xf>
    <xf numFmtId="39" fontId="5" fillId="0" borderId="138" xfId="0" applyNumberFormat="1" applyFont="1" applyBorder="1" applyAlignment="1" applyProtection="1">
      <alignment shrinkToFit="1"/>
    </xf>
    <xf numFmtId="39" fontId="5" fillId="0" borderId="139" xfId="0" applyNumberFormat="1" applyFont="1" applyBorder="1" applyAlignment="1" applyProtection="1">
      <alignment shrinkToFit="1"/>
    </xf>
    <xf numFmtId="39" fontId="5" fillId="0" borderId="133" xfId="0" applyNumberFormat="1" applyFont="1" applyBorder="1" applyAlignment="1" applyProtection="1">
      <alignment shrinkToFit="1"/>
    </xf>
    <xf numFmtId="39" fontId="5" fillId="0" borderId="135" xfId="0" applyNumberFormat="1" applyFont="1" applyFill="1" applyBorder="1" applyAlignment="1" applyProtection="1">
      <alignment shrinkToFit="1"/>
      <protection locked="0"/>
    </xf>
    <xf numFmtId="39" fontId="5" fillId="0" borderId="140" xfId="0" applyNumberFormat="1" applyFont="1" applyBorder="1" applyAlignment="1" applyProtection="1">
      <alignment shrinkToFit="1"/>
    </xf>
    <xf numFmtId="39" fontId="5" fillId="0" borderId="141" xfId="0" applyNumberFormat="1" applyFont="1" applyBorder="1" applyAlignment="1" applyProtection="1">
      <alignment shrinkToFit="1"/>
    </xf>
    <xf numFmtId="39" fontId="15" fillId="0" borderId="28" xfId="0" applyNumberFormat="1" applyFont="1" applyBorder="1" applyAlignment="1" applyProtection="1">
      <alignment horizontal="right" shrinkToFit="1"/>
    </xf>
    <xf numFmtId="39" fontId="15" fillId="0" borderId="115" xfId="0" applyNumberFormat="1" applyFont="1" applyBorder="1" applyAlignment="1" applyProtection="1">
      <alignment horizontal="right" shrinkToFit="1"/>
    </xf>
    <xf numFmtId="39" fontId="5" fillId="0" borderId="20" xfId="0" applyNumberFormat="1" applyFont="1" applyBorder="1" applyAlignment="1" applyProtection="1">
      <alignment shrinkToFit="1"/>
    </xf>
    <xf numFmtId="39" fontId="5" fillId="0" borderId="118" xfId="0" applyNumberFormat="1" applyFont="1" applyBorder="1" applyAlignment="1" applyProtection="1">
      <alignment shrinkToFit="1"/>
    </xf>
    <xf numFmtId="39" fontId="5" fillId="0" borderId="41" xfId="0" applyNumberFormat="1" applyFont="1" applyBorder="1" applyAlignment="1" applyProtection="1">
      <alignment horizontal="right" shrinkToFit="1"/>
    </xf>
    <xf numFmtId="39" fontId="5" fillId="0" borderId="11" xfId="0" applyNumberFormat="1" applyFont="1" applyBorder="1" applyAlignment="1" applyProtection="1">
      <alignment horizontal="right" shrinkToFit="1"/>
    </xf>
    <xf numFmtId="39" fontId="5" fillId="0" borderId="120" xfId="0" applyNumberFormat="1" applyFont="1" applyBorder="1" applyAlignment="1" applyProtection="1">
      <alignment shrinkToFit="1"/>
    </xf>
    <xf numFmtId="39" fontId="5" fillId="0" borderId="8" xfId="0" applyNumberFormat="1" applyFont="1" applyBorder="1" applyAlignment="1" applyProtection="1">
      <alignment horizontal="right" shrinkToFit="1"/>
    </xf>
    <xf numFmtId="39" fontId="5" fillId="0" borderId="116" xfId="0" applyNumberFormat="1" applyFont="1" applyBorder="1" applyAlignment="1" applyProtection="1">
      <alignment shrinkToFit="1"/>
    </xf>
    <xf numFmtId="39" fontId="5" fillId="0" borderId="119" xfId="0" applyNumberFormat="1" applyFont="1" applyBorder="1" applyAlignment="1" applyProtection="1">
      <alignment shrinkToFit="1"/>
    </xf>
    <xf numFmtId="39" fontId="5" fillId="0" borderId="74" xfId="0" applyNumberFormat="1" applyFont="1" applyBorder="1" applyAlignment="1" applyProtection="1">
      <alignment horizontal="right" shrinkToFit="1"/>
    </xf>
    <xf numFmtId="39" fontId="5" fillId="0" borderId="27" xfId="0" applyNumberFormat="1" applyFont="1" applyBorder="1" applyAlignment="1" applyProtection="1">
      <alignment horizontal="right" shrinkToFit="1"/>
    </xf>
    <xf numFmtId="39" fontId="5" fillId="0" borderId="121" xfId="0" applyNumberFormat="1" applyFont="1" applyBorder="1" applyAlignment="1" applyProtection="1">
      <alignment shrinkToFit="1"/>
    </xf>
    <xf numFmtId="39" fontId="6" fillId="0" borderId="28" xfId="0" applyNumberFormat="1" applyFont="1" applyBorder="1" applyAlignment="1" applyProtection="1">
      <alignment shrinkToFit="1"/>
    </xf>
    <xf numFmtId="39" fontId="6" fillId="0" borderId="116" xfId="0" applyNumberFormat="1" applyFont="1" applyBorder="1" applyAlignment="1" applyProtection="1">
      <alignment shrinkToFit="1"/>
    </xf>
    <xf numFmtId="39" fontId="6" fillId="0" borderId="8" xfId="0" applyNumberFormat="1" applyFont="1" applyBorder="1" applyAlignment="1" applyProtection="1">
      <alignment shrinkToFit="1"/>
    </xf>
    <xf numFmtId="39" fontId="6" fillId="0" borderId="117" xfId="0" applyNumberFormat="1" applyFont="1" applyBorder="1" applyAlignment="1" applyProtection="1">
      <alignment shrinkToFit="1"/>
    </xf>
    <xf numFmtId="39" fontId="6" fillId="0" borderId="119" xfId="0" applyNumberFormat="1" applyFont="1" applyBorder="1" applyAlignment="1" applyProtection="1">
      <alignment shrinkToFit="1"/>
    </xf>
    <xf numFmtId="39" fontId="6" fillId="0" borderId="74" xfId="0" applyNumberFormat="1" applyFont="1" applyBorder="1" applyAlignment="1" applyProtection="1">
      <alignment shrinkToFit="1"/>
    </xf>
    <xf numFmtId="39" fontId="6" fillId="0" borderId="27" xfId="0" applyNumberFormat="1" applyFont="1" applyBorder="1" applyAlignment="1" applyProtection="1">
      <alignment shrinkToFit="1"/>
    </xf>
    <xf numFmtId="39" fontId="6" fillId="0" borderId="121" xfId="0" applyNumberFormat="1" applyFont="1" applyBorder="1" applyAlignment="1" applyProtection="1">
      <alignment shrinkToFit="1"/>
    </xf>
    <xf numFmtId="39" fontId="6" fillId="0" borderId="8" xfId="0" applyNumberFormat="1" applyFont="1" applyBorder="1" applyAlignment="1" applyProtection="1">
      <alignment horizontal="right" shrinkToFit="1"/>
    </xf>
    <xf numFmtId="39" fontId="5" fillId="0" borderId="29" xfId="0" applyNumberFormat="1" applyFont="1" applyBorder="1" applyAlignment="1" applyProtection="1">
      <alignment shrinkToFit="1"/>
    </xf>
    <xf numFmtId="39" fontId="5" fillId="0" borderId="115" xfId="0" applyNumberFormat="1" applyFont="1" applyBorder="1" applyAlignment="1" applyProtection="1">
      <alignment shrinkToFit="1"/>
    </xf>
    <xf numFmtId="39" fontId="8" fillId="0" borderId="113" xfId="0" applyNumberFormat="1" applyFont="1" applyBorder="1" applyAlignment="1" applyProtection="1">
      <alignment horizontal="center" shrinkToFit="1"/>
    </xf>
    <xf numFmtId="39" fontId="8" fillId="0" borderId="114" xfId="0" applyNumberFormat="1" applyFont="1" applyBorder="1" applyAlignment="1" applyProtection="1">
      <alignment horizontal="center" shrinkToFit="1"/>
    </xf>
    <xf numFmtId="39" fontId="8" fillId="0" borderId="111" xfId="0" applyNumberFormat="1" applyFont="1" applyBorder="1" applyAlignment="1" applyProtection="1">
      <alignment horizontal="center" shrinkToFit="1"/>
    </xf>
    <xf numFmtId="0" fontId="5" fillId="0" borderId="27" xfId="0" applyFont="1" applyBorder="1" applyProtection="1"/>
    <xf numFmtId="0" fontId="4" fillId="0" borderId="0" xfId="0" applyFont="1" applyBorder="1"/>
    <xf numFmtId="0" fontId="0" fillId="0" borderId="0" xfId="0" applyBorder="1"/>
    <xf numFmtId="0" fontId="6" fillId="0" borderId="142" xfId="0" applyFont="1" applyBorder="1" applyProtection="1"/>
    <xf numFmtId="0" fontId="6" fillId="0" borderId="143" xfId="0" applyFont="1" applyBorder="1" applyProtection="1"/>
    <xf numFmtId="0" fontId="6" fillId="0" borderId="144" xfId="0" applyFont="1" applyBorder="1" applyAlignment="1" applyProtection="1">
      <alignment horizontal="center"/>
    </xf>
    <xf numFmtId="0" fontId="6" fillId="0" borderId="145" xfId="0" applyFont="1" applyBorder="1" applyAlignment="1" applyProtection="1">
      <alignment horizontal="center"/>
    </xf>
    <xf numFmtId="39" fontId="8" fillId="0" borderId="146" xfId="0" applyNumberFormat="1" applyFont="1" applyBorder="1" applyAlignment="1" applyProtection="1">
      <alignment horizontal="center" shrinkToFit="1"/>
    </xf>
    <xf numFmtId="39" fontId="8" fillId="0" borderId="147" xfId="0" applyNumberFormat="1" applyFont="1" applyBorder="1" applyAlignment="1" applyProtection="1">
      <alignment horizontal="center" shrinkToFit="1"/>
    </xf>
    <xf numFmtId="39" fontId="4" fillId="0" borderId="0" xfId="0" applyNumberFormat="1" applyFont="1" applyFill="1" applyBorder="1" applyAlignment="1" applyProtection="1">
      <alignment horizontal="center" shrinkToFit="1"/>
    </xf>
    <xf numFmtId="0" fontId="5" fillId="0" borderId="7" xfId="0" applyFont="1" applyBorder="1" applyProtection="1"/>
    <xf numFmtId="4" fontId="5" fillId="0" borderId="148" xfId="0" applyNumberFormat="1" applyFont="1" applyBorder="1" applyProtection="1"/>
    <xf numFmtId="0" fontId="5" fillId="0" borderId="8" xfId="0" applyFont="1" applyBorder="1" applyAlignment="1" applyProtection="1">
      <alignment horizontal="left"/>
    </xf>
    <xf numFmtId="0" fontId="5" fillId="0" borderId="20" xfId="0" applyFont="1" applyBorder="1" applyAlignment="1" applyProtection="1">
      <alignment horizontal="left"/>
    </xf>
    <xf numFmtId="4" fontId="5" fillId="0" borderId="7" xfId="0" applyNumberFormat="1" applyFont="1" applyBorder="1" applyProtection="1"/>
    <xf numFmtId="4" fontId="5" fillId="0" borderId="149" xfId="0" applyNumberFormat="1" applyFont="1" applyBorder="1" applyProtection="1"/>
    <xf numFmtId="39" fontId="4" fillId="2" borderId="0" xfId="0" applyNumberFormat="1" applyFont="1" applyFill="1" applyBorder="1" applyAlignment="1" applyProtection="1">
      <alignment horizontal="center" shrinkToFit="1"/>
    </xf>
    <xf numFmtId="4" fontId="5" fillId="0" borderId="8" xfId="0" applyNumberFormat="1" applyFont="1" applyBorder="1" applyProtection="1"/>
    <xf numFmtId="4" fontId="5" fillId="0" borderId="139" xfId="0" applyNumberFormat="1" applyFont="1" applyBorder="1" applyProtection="1"/>
    <xf numFmtId="4" fontId="5" fillId="0" borderId="150" xfId="0" applyNumberFormat="1" applyFont="1" applyBorder="1" applyProtection="1"/>
    <xf numFmtId="4" fontId="5" fillId="0" borderId="151" xfId="0" applyNumberFormat="1" applyFont="1" applyBorder="1" applyProtection="1"/>
    <xf numFmtId="4" fontId="5" fillId="0" borderId="152" xfId="0" applyNumberFormat="1" applyFont="1" applyBorder="1" applyProtection="1"/>
    <xf numFmtId="4" fontId="5" fillId="0" borderId="153" xfId="0" applyNumberFormat="1" applyFont="1" applyBorder="1" applyProtection="1"/>
    <xf numFmtId="1" fontId="4" fillId="0" borderId="0" xfId="0" applyNumberFormat="1" applyFont="1" applyBorder="1" applyAlignment="1" applyProtection="1">
      <alignment horizontal="center"/>
    </xf>
    <xf numFmtId="49" fontId="16" fillId="0" borderId="0" xfId="0" applyNumberFormat="1" applyFont="1" applyAlignment="1">
      <alignment horizontal="right"/>
    </xf>
    <xf numFmtId="0" fontId="12" fillId="0" borderId="0" xfId="0" applyFont="1" applyBorder="1" applyAlignment="1">
      <alignment horizontal="center"/>
    </xf>
    <xf numFmtId="0" fontId="9" fillId="0" borderId="0" xfId="0" applyFont="1" applyBorder="1" applyAlignment="1" applyProtection="1">
      <alignment shrinkToFit="1"/>
    </xf>
    <xf numFmtId="0" fontId="4" fillId="3" borderId="0" xfId="0" applyFont="1" applyFill="1" applyAlignment="1" applyProtection="1">
      <alignment horizontal="left"/>
      <protection locked="0"/>
    </xf>
    <xf numFmtId="0" fontId="8" fillId="0" borderId="42" xfId="0" applyNumberFormat="1" applyFont="1" applyBorder="1" applyAlignment="1" applyProtection="1">
      <alignment horizontal="center" shrinkToFit="1"/>
    </xf>
    <xf numFmtId="2" fontId="8" fillId="0" borderId="42" xfId="0" applyNumberFormat="1" applyFont="1" applyBorder="1" applyAlignment="1" applyProtection="1">
      <alignment horizontal="center" shrinkToFit="1"/>
    </xf>
    <xf numFmtId="0" fontId="5" fillId="0" borderId="9" xfId="0" applyNumberFormat="1" applyFont="1" applyBorder="1" applyAlignment="1" applyProtection="1">
      <alignment horizontal="center" shrinkToFit="1"/>
    </xf>
    <xf numFmtId="2" fontId="5" fillId="0" borderId="9" xfId="0" applyNumberFormat="1" applyFont="1" applyBorder="1" applyAlignment="1" applyProtection="1">
      <alignment horizontal="center" shrinkToFit="1"/>
    </xf>
    <xf numFmtId="0" fontId="25" fillId="0" borderId="0" xfId="0" applyFont="1" applyFill="1" applyProtection="1"/>
    <xf numFmtId="0" fontId="25" fillId="0" borderId="0" xfId="0" applyFont="1" applyFill="1"/>
    <xf numFmtId="0" fontId="27" fillId="0" borderId="0" xfId="0" applyFont="1" applyFill="1" applyProtection="1"/>
    <xf numFmtId="0" fontId="26" fillId="0" borderId="0" xfId="0" applyFont="1" applyFill="1" applyProtection="1"/>
    <xf numFmtId="0" fontId="26" fillId="0" borderId="0" xfId="0" applyFont="1" applyFill="1" applyAlignment="1" applyProtection="1">
      <alignment horizontal="right"/>
    </xf>
    <xf numFmtId="0" fontId="26" fillId="0" borderId="0" xfId="0" applyFont="1" applyFill="1" applyBorder="1" applyAlignment="1" applyProtection="1">
      <alignment horizontal="left"/>
    </xf>
    <xf numFmtId="0" fontId="25" fillId="0" borderId="44" xfId="0" applyNumberFormat="1" applyFont="1" applyFill="1" applyBorder="1" applyAlignment="1" applyProtection="1">
      <alignment horizontal="center"/>
    </xf>
    <xf numFmtId="0" fontId="25" fillId="0" borderId="0" xfId="0" applyNumberFormat="1" applyFont="1" applyFill="1" applyProtection="1"/>
    <xf numFmtId="44" fontId="28" fillId="0" borderId="45" xfId="0" applyNumberFormat="1" applyFont="1" applyFill="1" applyBorder="1" applyAlignment="1" applyProtection="1">
      <alignment horizontal="center"/>
    </xf>
    <xf numFmtId="0" fontId="25" fillId="0" borderId="46" xfId="0" applyFont="1" applyFill="1" applyBorder="1" applyProtection="1"/>
    <xf numFmtId="44" fontId="28" fillId="0" borderId="47" xfId="0" applyNumberFormat="1" applyFont="1" applyFill="1" applyBorder="1" applyAlignment="1" applyProtection="1">
      <alignment horizontal="center"/>
    </xf>
    <xf numFmtId="0" fontId="25" fillId="0" borderId="48" xfId="0" applyFont="1" applyFill="1" applyBorder="1" applyProtection="1"/>
    <xf numFmtId="43" fontId="28" fillId="0" borderId="49" xfId="0" applyNumberFormat="1" applyFont="1" applyFill="1" applyBorder="1" applyAlignment="1" applyProtection="1">
      <alignment horizontal="center"/>
    </xf>
    <xf numFmtId="43" fontId="28" fillId="0" borderId="50" xfId="0" applyNumberFormat="1" applyFont="1" applyFill="1" applyBorder="1" applyAlignment="1" applyProtection="1">
      <alignment horizontal="center"/>
    </xf>
    <xf numFmtId="44" fontId="28" fillId="0" borderId="48" xfId="0" applyNumberFormat="1" applyFont="1" applyFill="1" applyBorder="1" applyAlignment="1" applyProtection="1">
      <alignment horizontal="center"/>
    </xf>
    <xf numFmtId="44" fontId="28" fillId="0" borderId="51" xfId="0" applyNumberFormat="1" applyFont="1" applyFill="1" applyBorder="1" applyAlignment="1" applyProtection="1">
      <alignment horizontal="center"/>
    </xf>
    <xf numFmtId="0" fontId="25" fillId="0" borderId="52" xfId="0" applyFont="1" applyFill="1" applyBorder="1" applyProtection="1"/>
    <xf numFmtId="43" fontId="28" fillId="0" borderId="53" xfId="0" applyNumberFormat="1" applyFont="1" applyFill="1" applyBorder="1" applyAlignment="1" applyProtection="1">
      <alignment horizontal="center"/>
    </xf>
    <xf numFmtId="0" fontId="25" fillId="0" borderId="0" xfId="0" applyFont="1" applyFill="1" applyBorder="1" applyProtection="1"/>
    <xf numFmtId="44" fontId="28" fillId="0" borderId="54" xfId="0" applyNumberFormat="1" applyFont="1" applyFill="1" applyBorder="1" applyProtection="1"/>
    <xf numFmtId="44" fontId="29" fillId="0" borderId="51" xfId="0" applyNumberFormat="1" applyFont="1" applyFill="1" applyBorder="1" applyProtection="1"/>
    <xf numFmtId="49" fontId="5" fillId="0" borderId="154" xfId="0" applyNumberFormat="1" applyFont="1" applyBorder="1" applyAlignment="1" applyProtection="1">
      <alignment horizontal="center"/>
    </xf>
    <xf numFmtId="49" fontId="5" fillId="0" borderId="155" xfId="0" applyNumberFormat="1" applyFont="1" applyBorder="1" applyAlignment="1" applyProtection="1">
      <alignment horizontal="center"/>
    </xf>
    <xf numFmtId="49" fontId="5" fillId="0" borderId="156" xfId="0" applyNumberFormat="1" applyFont="1" applyBorder="1" applyAlignment="1" applyProtection="1">
      <alignment horizontal="center"/>
    </xf>
    <xf numFmtId="0" fontId="2" fillId="0" borderId="0" xfId="0" applyFont="1"/>
    <xf numFmtId="49" fontId="21" fillId="0" borderId="0" xfId="0" applyNumberFormat="1" applyFont="1" applyAlignment="1">
      <alignment horizontal="left" vertical="top" wrapText="1"/>
    </xf>
    <xf numFmtId="0" fontId="21" fillId="0" borderId="0" xfId="0" applyFont="1" applyFill="1" applyAlignment="1">
      <alignment horizontal="left" vertical="top" wrapText="1"/>
    </xf>
    <xf numFmtId="49" fontId="16" fillId="0" borderId="0" xfId="0" applyNumberFormat="1" applyFont="1" applyFill="1"/>
    <xf numFmtId="0" fontId="12" fillId="0" borderId="25" xfId="0" applyFont="1" applyBorder="1" applyProtection="1"/>
    <xf numFmtId="0" fontId="9" fillId="0" borderId="25" xfId="0" applyFont="1" applyBorder="1" applyAlignment="1" applyProtection="1">
      <alignment shrinkToFit="1"/>
    </xf>
    <xf numFmtId="0" fontId="17" fillId="0" borderId="25" xfId="0" applyFont="1" applyBorder="1" applyProtection="1"/>
    <xf numFmtId="0" fontId="11" fillId="0" borderId="25" xfId="0" applyFont="1" applyBorder="1" applyProtection="1"/>
    <xf numFmtId="0" fontId="11" fillId="0" borderId="26" xfId="0" applyFont="1" applyBorder="1" applyProtection="1"/>
    <xf numFmtId="0" fontId="11" fillId="0" borderId="16" xfId="0" applyFont="1" applyBorder="1" applyProtection="1"/>
    <xf numFmtId="0" fontId="11" fillId="0" borderId="24" xfId="0" applyFont="1" applyBorder="1" applyProtection="1"/>
    <xf numFmtId="0" fontId="12" fillId="0" borderId="25" xfId="0" applyFont="1" applyBorder="1" applyAlignment="1" applyProtection="1">
      <alignment shrinkToFit="1"/>
    </xf>
    <xf numFmtId="0" fontId="21" fillId="3" borderId="0" xfId="0" applyFont="1" applyFill="1" applyAlignment="1" applyProtection="1">
      <alignment horizontal="left"/>
      <protection locked="0"/>
    </xf>
    <xf numFmtId="0" fontId="9" fillId="0" borderId="64" xfId="0" applyFont="1" applyBorder="1" applyProtection="1"/>
    <xf numFmtId="0" fontId="9" fillId="0" borderId="64" xfId="0" applyFont="1" applyBorder="1" applyAlignment="1" applyProtection="1">
      <alignment horizontal="center" vertical="center"/>
    </xf>
    <xf numFmtId="0" fontId="32" fillId="0" borderId="83" xfId="0" applyFont="1" applyBorder="1" applyAlignment="1" applyProtection="1">
      <alignment horizontal="center" vertical="center"/>
    </xf>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0" fontId="4" fillId="0" borderId="0" xfId="0" applyFont="1" applyAlignment="1" applyProtection="1">
      <alignment horizontal="right"/>
    </xf>
    <xf numFmtId="0" fontId="9" fillId="0" borderId="0" xfId="0" applyFont="1" applyProtection="1"/>
    <xf numFmtId="0" fontId="34" fillId="0" borderId="44" xfId="0" applyFont="1" applyBorder="1" applyProtection="1"/>
    <xf numFmtId="0" fontId="1" fillId="0" borderId="44" xfId="0" applyFont="1" applyBorder="1" applyProtection="1"/>
    <xf numFmtId="0" fontId="35" fillId="0" borderId="44" xfId="0" applyFont="1" applyBorder="1" applyProtection="1"/>
    <xf numFmtId="0" fontId="1" fillId="0" borderId="62" xfId="0" applyFont="1" applyBorder="1" applyProtection="1"/>
    <xf numFmtId="0" fontId="1" fillId="0" borderId="130" xfId="0" applyFont="1" applyBorder="1" applyAlignment="1" applyProtection="1">
      <alignment horizontal="right"/>
    </xf>
    <xf numFmtId="0" fontId="1" fillId="0" borderId="16" xfId="0" applyFont="1" applyBorder="1" applyProtection="1"/>
    <xf numFmtId="0" fontId="35" fillId="0" borderId="0" xfId="0" applyFont="1" applyAlignment="1" applyProtection="1">
      <alignment horizontal="right"/>
    </xf>
    <xf numFmtId="0" fontId="6" fillId="0" borderId="0" xfId="0" applyFont="1" applyFill="1" applyAlignment="1" applyProtection="1">
      <alignment horizontal="center"/>
      <protection locked="0"/>
    </xf>
    <xf numFmtId="0" fontId="6" fillId="0" borderId="0" xfId="0" applyNumberFormat="1" applyFont="1" applyFill="1" applyAlignment="1" applyProtection="1">
      <alignment horizontal="center"/>
    </xf>
    <xf numFmtId="0" fontId="9" fillId="0" borderId="0" xfId="0" applyFont="1" applyAlignment="1" applyProtection="1">
      <alignment horizontal="right" shrinkToFit="1"/>
    </xf>
    <xf numFmtId="0" fontId="9" fillId="0" borderId="0" xfId="0" applyFont="1" applyAlignment="1" applyProtection="1">
      <alignment shrinkToFit="1"/>
    </xf>
    <xf numFmtId="39" fontId="2" fillId="0" borderId="0" xfId="0" applyNumberFormat="1" applyFont="1" applyFill="1" applyAlignment="1">
      <alignment horizontal="right" shrinkToFit="1"/>
    </xf>
    <xf numFmtId="39" fontId="9" fillId="0" borderId="0" xfId="0" applyNumberFormat="1" applyFont="1" applyFill="1" applyAlignment="1">
      <alignment horizontal="right" shrinkToFit="1"/>
    </xf>
    <xf numFmtId="39" fontId="4" fillId="0" borderId="0" xfId="0" applyNumberFormat="1" applyFont="1" applyFill="1" applyAlignment="1">
      <alignment horizontal="right" shrinkToFit="1"/>
    </xf>
    <xf numFmtId="39" fontId="0" fillId="0" borderId="0" xfId="0" applyNumberFormat="1" applyAlignment="1">
      <alignment horizontal="right"/>
    </xf>
    <xf numFmtId="39" fontId="20" fillId="0" borderId="0" xfId="0" applyNumberFormat="1" applyFont="1" applyAlignment="1">
      <alignment horizontal="right"/>
    </xf>
    <xf numFmtId="39" fontId="11" fillId="0" borderId="0" xfId="0" applyNumberFormat="1" applyFont="1" applyAlignment="1" applyProtection="1">
      <alignment horizontal="right"/>
    </xf>
    <xf numFmtId="39" fontId="4" fillId="0" borderId="0" xfId="0" applyNumberFormat="1" applyFont="1" applyAlignment="1" applyProtection="1">
      <alignment horizontal="right"/>
    </xf>
    <xf numFmtId="39" fontId="0" fillId="0" borderId="0" xfId="0" applyNumberFormat="1" applyAlignment="1" applyProtection="1">
      <alignment horizontal="right"/>
    </xf>
    <xf numFmtId="39" fontId="20" fillId="0" borderId="0" xfId="0" applyNumberFormat="1" applyFont="1" applyAlignment="1" applyProtection="1">
      <alignment horizontal="right"/>
    </xf>
    <xf numFmtId="39" fontId="5" fillId="0" borderId="0" xfId="0" applyNumberFormat="1" applyFont="1" applyBorder="1" applyAlignment="1" applyProtection="1">
      <alignment shrinkToFit="1"/>
    </xf>
    <xf numFmtId="39" fontId="5" fillId="0" borderId="0" xfId="0" applyNumberFormat="1" applyFont="1" applyBorder="1" applyAlignment="1" applyProtection="1">
      <alignment horizontal="right" shrinkToFit="1"/>
    </xf>
    <xf numFmtId="2" fontId="6" fillId="0" borderId="166" xfId="0" applyNumberFormat="1" applyFont="1" applyBorder="1" applyAlignment="1" applyProtection="1">
      <alignment shrinkToFit="1"/>
    </xf>
    <xf numFmtId="39" fontId="6" fillId="0" borderId="167" xfId="0" applyNumberFormat="1" applyFont="1" applyBorder="1" applyAlignment="1" applyProtection="1">
      <alignment shrinkToFit="1"/>
    </xf>
    <xf numFmtId="39" fontId="6" fillId="0" borderId="168" xfId="0" applyNumberFormat="1" applyFont="1" applyBorder="1" applyAlignment="1" applyProtection="1">
      <alignment shrinkToFit="1"/>
    </xf>
    <xf numFmtId="39" fontId="6" fillId="0" borderId="165" xfId="0" applyNumberFormat="1" applyFont="1" applyBorder="1" applyAlignment="1" applyProtection="1">
      <alignment shrinkToFit="1"/>
    </xf>
    <xf numFmtId="39" fontId="5" fillId="0" borderId="165" xfId="0" applyNumberFormat="1" applyFont="1" applyBorder="1" applyAlignment="1" applyProtection="1">
      <alignment shrinkToFit="1"/>
    </xf>
    <xf numFmtId="39" fontId="6" fillId="0" borderId="169" xfId="0" applyNumberFormat="1" applyFont="1" applyBorder="1" applyAlignment="1" applyProtection="1">
      <alignment shrinkToFit="1"/>
    </xf>
    <xf numFmtId="39" fontId="6" fillId="0" borderId="170" xfId="0" applyNumberFormat="1" applyFont="1" applyBorder="1" applyAlignment="1" applyProtection="1">
      <alignment shrinkToFit="1"/>
    </xf>
    <xf numFmtId="39" fontId="6" fillId="0" borderId="166" xfId="0" applyNumberFormat="1" applyFont="1" applyBorder="1" applyAlignment="1" applyProtection="1">
      <alignment shrinkToFit="1"/>
    </xf>
    <xf numFmtId="39" fontId="6" fillId="0" borderId="171" xfId="0" applyNumberFormat="1" applyFont="1" applyBorder="1" applyAlignment="1" applyProtection="1">
      <alignment shrinkToFit="1"/>
    </xf>
    <xf numFmtId="39" fontId="6" fillId="0" borderId="165" xfId="0" applyNumberFormat="1" applyFont="1" applyBorder="1" applyAlignment="1" applyProtection="1">
      <alignment horizontal="right" shrinkToFit="1"/>
    </xf>
    <xf numFmtId="0" fontId="9" fillId="0" borderId="0" xfId="0" applyFont="1" applyBorder="1" applyAlignment="1" applyProtection="1">
      <alignment horizontal="left"/>
    </xf>
    <xf numFmtId="39" fontId="9" fillId="0" borderId="0" xfId="0" applyNumberFormat="1" applyFont="1" applyBorder="1" applyAlignment="1" applyProtection="1">
      <alignment horizontal="center" shrinkToFit="1"/>
    </xf>
    <xf numFmtId="39" fontId="12" fillId="0" borderId="0" xfId="0" applyNumberFormat="1" applyFont="1" applyAlignment="1">
      <alignment shrinkToFit="1"/>
    </xf>
    <xf numFmtId="39" fontId="4" fillId="3" borderId="80" xfId="0" applyNumberFormat="1" applyFont="1" applyFill="1" applyBorder="1" applyAlignment="1" applyProtection="1">
      <alignment shrinkToFit="1"/>
      <protection locked="0"/>
    </xf>
    <xf numFmtId="164" fontId="4" fillId="0" borderId="0" xfId="0" applyNumberFormat="1" applyFont="1" applyFill="1" applyBorder="1" applyProtection="1">
      <protection locked="0"/>
    </xf>
    <xf numFmtId="2" fontId="4" fillId="0" borderId="0" xfId="0" applyNumberFormat="1" applyFont="1" applyFill="1" applyBorder="1" applyProtection="1">
      <protection locked="0"/>
    </xf>
    <xf numFmtId="0" fontId="9" fillId="0" borderId="0" xfId="0" applyFont="1" applyFill="1" applyBorder="1" applyProtection="1"/>
    <xf numFmtId="0" fontId="9"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39" fontId="11" fillId="0" borderId="0" xfId="0" applyNumberFormat="1" applyFont="1" applyBorder="1" applyAlignment="1">
      <alignment shrinkToFit="1"/>
    </xf>
    <xf numFmtId="39" fontId="11" fillId="0" borderId="82" xfId="0" applyNumberFormat="1" applyFont="1" applyBorder="1" applyProtection="1">
      <protection locked="0"/>
    </xf>
    <xf numFmtId="39" fontId="11" fillId="0" borderId="22" xfId="0" applyNumberFormat="1" applyFont="1" applyBorder="1" applyProtection="1">
      <protection locked="0"/>
    </xf>
    <xf numFmtId="39" fontId="11" fillId="0" borderId="0" xfId="0" applyNumberFormat="1" applyFont="1" applyBorder="1" applyProtection="1">
      <protection locked="0"/>
    </xf>
    <xf numFmtId="39" fontId="11" fillId="0" borderId="23" xfId="0" applyNumberFormat="1" applyFont="1" applyBorder="1" applyProtection="1">
      <protection locked="0"/>
    </xf>
    <xf numFmtId="39" fontId="11" fillId="0" borderId="16" xfId="0" applyNumberFormat="1" applyFont="1" applyBorder="1" applyProtection="1">
      <protection locked="0"/>
    </xf>
    <xf numFmtId="39" fontId="11" fillId="0" borderId="24" xfId="0" applyNumberFormat="1" applyFont="1" applyBorder="1" applyProtection="1">
      <protection locked="0"/>
    </xf>
    <xf numFmtId="0" fontId="11" fillId="0" borderId="25" xfId="0" applyFont="1" applyBorder="1" applyAlignment="1">
      <alignment horizontal="center"/>
    </xf>
    <xf numFmtId="0" fontId="11" fillId="0" borderId="0" xfId="0" applyFont="1" applyBorder="1" applyAlignment="1">
      <alignment horizontal="center"/>
    </xf>
    <xf numFmtId="16" fontId="6" fillId="0" borderId="163" xfId="0" quotePrefix="1" applyNumberFormat="1" applyFont="1" applyBorder="1" applyAlignment="1" applyProtection="1">
      <alignment horizontal="right"/>
    </xf>
    <xf numFmtId="0" fontId="6" fillId="0" borderId="163" xfId="0" applyNumberFormat="1" applyFont="1" applyFill="1" applyBorder="1" applyAlignment="1" applyProtection="1">
      <alignment horizontal="left"/>
      <protection locked="0"/>
    </xf>
    <xf numFmtId="39" fontId="6" fillId="0" borderId="163" xfId="0" applyNumberFormat="1" applyFont="1" applyFill="1" applyBorder="1" applyAlignment="1" applyProtection="1">
      <alignment shrinkToFit="1"/>
    </xf>
    <xf numFmtId="0" fontId="6" fillId="0" borderId="164" xfId="0" applyFont="1" applyBorder="1" applyAlignment="1" applyProtection="1">
      <alignment horizontal="right"/>
    </xf>
    <xf numFmtId="16" fontId="6" fillId="0" borderId="164" xfId="0" applyNumberFormat="1" applyFont="1" applyBorder="1" applyAlignment="1" applyProtection="1">
      <alignment horizontal="right"/>
    </xf>
    <xf numFmtId="0" fontId="6" fillId="0" borderId="164" xfId="0" applyNumberFormat="1" applyFont="1" applyFill="1" applyBorder="1" applyAlignment="1" applyProtection="1">
      <alignment horizontal="left"/>
      <protection locked="0"/>
    </xf>
    <xf numFmtId="39" fontId="6" fillId="0" borderId="164" xfId="0" applyNumberFormat="1" applyFont="1" applyFill="1" applyBorder="1" applyAlignment="1" applyProtection="1">
      <alignment shrinkToFit="1"/>
    </xf>
    <xf numFmtId="0" fontId="12" fillId="0" borderId="82" xfId="0" applyFont="1" applyBorder="1" applyAlignment="1">
      <alignment horizontal="center"/>
    </xf>
    <xf numFmtId="0" fontId="11" fillId="0" borderId="0" xfId="0" applyFont="1" applyBorder="1" applyAlignment="1"/>
    <xf numFmtId="1" fontId="5" fillId="0" borderId="10" xfId="0" applyNumberFormat="1" applyFont="1" applyBorder="1" applyAlignment="1" applyProtection="1">
      <alignment horizontal="center" shrinkToFit="1"/>
      <protection locked="0"/>
    </xf>
    <xf numFmtId="1" fontId="5" fillId="0" borderId="13" xfId="0" applyNumberFormat="1" applyFont="1" applyBorder="1" applyAlignment="1" applyProtection="1">
      <alignment horizontal="center" shrinkToFit="1"/>
      <protection locked="0"/>
    </xf>
    <xf numFmtId="0" fontId="5" fillId="0" borderId="76" xfId="0" applyFont="1" applyBorder="1" applyProtection="1"/>
    <xf numFmtId="49" fontId="5" fillId="0" borderId="172" xfId="0" applyNumberFormat="1" applyFont="1" applyBorder="1" applyAlignment="1" applyProtection="1">
      <alignment horizontal="center" shrinkToFit="1"/>
      <protection locked="0"/>
    </xf>
    <xf numFmtId="1" fontId="5" fillId="0" borderId="15" xfId="0" applyNumberFormat="1" applyFont="1" applyBorder="1" applyAlignment="1" applyProtection="1">
      <alignment horizontal="center" shrinkToFit="1"/>
      <protection locked="0"/>
    </xf>
    <xf numFmtId="39" fontId="5" fillId="0" borderId="173" xfId="0" applyNumberFormat="1" applyFont="1" applyBorder="1" applyAlignment="1" applyProtection="1">
      <alignment shrinkToFit="1"/>
    </xf>
    <xf numFmtId="39" fontId="5" fillId="0" borderId="174" xfId="0" applyNumberFormat="1" applyFont="1" applyBorder="1" applyAlignment="1" applyProtection="1">
      <alignment shrinkToFit="1"/>
    </xf>
    <xf numFmtId="0" fontId="5" fillId="0" borderId="77" xfId="0" applyFont="1" applyBorder="1" applyAlignment="1" applyProtection="1">
      <alignment horizontal="left"/>
    </xf>
    <xf numFmtId="1" fontId="4" fillId="0" borderId="81" xfId="0" applyNumberFormat="1" applyFont="1" applyBorder="1" applyAlignment="1" applyProtection="1">
      <protection locked="0"/>
    </xf>
    <xf numFmtId="1" fontId="11" fillId="0" borderId="25" xfId="0" applyNumberFormat="1" applyFont="1" applyBorder="1" applyAlignment="1" applyProtection="1">
      <protection locked="0"/>
    </xf>
    <xf numFmtId="1" fontId="11" fillId="0" borderId="26" xfId="0" applyNumberFormat="1" applyFont="1" applyBorder="1" applyAlignment="1" applyProtection="1">
      <protection locked="0"/>
    </xf>
    <xf numFmtId="1" fontId="11" fillId="0" borderId="82" xfId="0" applyNumberFormat="1" applyFont="1" applyBorder="1" applyAlignment="1" applyProtection="1">
      <protection locked="0"/>
    </xf>
    <xf numFmtId="1" fontId="11" fillId="0" borderId="0" xfId="0" applyNumberFormat="1" applyFont="1" applyBorder="1" applyAlignment="1" applyProtection="1">
      <protection locked="0"/>
    </xf>
    <xf numFmtId="1" fontId="11" fillId="0" borderId="16" xfId="0" applyNumberFormat="1" applyFont="1" applyBorder="1" applyAlignment="1" applyProtection="1">
      <protection locked="0"/>
    </xf>
    <xf numFmtId="1" fontId="11" fillId="0" borderId="81" xfId="0" applyNumberFormat="1" applyFont="1" applyBorder="1" applyAlignment="1" applyProtection="1">
      <protection locked="0"/>
    </xf>
    <xf numFmtId="39" fontId="12" fillId="0" borderId="82" xfId="0" applyNumberFormat="1" applyFont="1" applyBorder="1"/>
    <xf numFmtId="2" fontId="12" fillId="0" borderId="82" xfId="0" applyNumberFormat="1" applyFont="1" applyBorder="1" applyAlignment="1">
      <alignment horizontal="center"/>
    </xf>
    <xf numFmtId="0" fontId="1" fillId="0" borderId="130" xfId="0" applyFont="1" applyBorder="1" applyAlignment="1" applyProtection="1">
      <alignment horizontal="right"/>
    </xf>
    <xf numFmtId="0" fontId="6" fillId="0" borderId="3" xfId="0" applyFont="1" applyBorder="1" applyAlignment="1" applyProtection="1">
      <alignment shrinkToFit="1"/>
    </xf>
    <xf numFmtId="0" fontId="6" fillId="0" borderId="0" xfId="0" applyFont="1" applyAlignment="1" applyProtection="1">
      <alignment shrinkToFit="1"/>
    </xf>
    <xf numFmtId="0" fontId="6" fillId="0" borderId="1" xfId="0" applyFont="1" applyBorder="1" applyAlignment="1" applyProtection="1">
      <alignment shrinkToFit="1"/>
    </xf>
    <xf numFmtId="0" fontId="6" fillId="0" borderId="17" xfId="0" applyFont="1" applyBorder="1" applyAlignment="1" applyProtection="1">
      <alignment horizontal="center" shrinkToFit="1"/>
    </xf>
    <xf numFmtId="0" fontId="6" fillId="0" borderId="19" xfId="0" applyFont="1" applyBorder="1" applyAlignment="1" applyProtection="1">
      <alignment horizontal="center" shrinkToFit="1"/>
    </xf>
    <xf numFmtId="0" fontId="6" fillId="0" borderId="18" xfId="0" applyFont="1" applyBorder="1" applyAlignment="1" applyProtection="1">
      <alignment horizontal="center" shrinkToFit="1"/>
    </xf>
    <xf numFmtId="49" fontId="6" fillId="0" borderId="0" xfId="0" applyNumberFormat="1" applyFont="1" applyAlignment="1" applyProtection="1">
      <alignment horizontal="center"/>
    </xf>
    <xf numFmtId="0" fontId="6" fillId="0" borderId="0" xfId="0" applyFont="1" applyAlignment="1" applyProtection="1">
      <alignment horizontal="left" shrinkToFit="1"/>
    </xf>
    <xf numFmtId="2" fontId="6" fillId="0" borderId="11" xfId="0" applyNumberFormat="1" applyFont="1" applyBorder="1" applyAlignment="1" applyProtection="1">
      <alignment shrinkToFit="1"/>
    </xf>
    <xf numFmtId="0" fontId="2" fillId="0" borderId="0" xfId="0" applyFont="1" applyAlignment="1"/>
    <xf numFmtId="0" fontId="4" fillId="0" borderId="0" xfId="0" applyFont="1" applyBorder="1" applyAlignment="1">
      <alignment horizontal="center"/>
    </xf>
    <xf numFmtId="0" fontId="6" fillId="0" borderId="9" xfId="0" applyNumberFormat="1" applyFont="1" applyBorder="1" applyAlignment="1" applyProtection="1">
      <alignment horizontal="center" shrinkToFit="1"/>
    </xf>
    <xf numFmtId="39" fontId="6" fillId="3" borderId="28" xfId="0" applyNumberFormat="1" applyFont="1" applyFill="1" applyBorder="1" applyAlignment="1" applyProtection="1">
      <alignment shrinkToFit="1"/>
      <protection locked="0"/>
    </xf>
    <xf numFmtId="39" fontId="6" fillId="0" borderId="28" xfId="0" applyNumberFormat="1" applyFont="1" applyFill="1" applyBorder="1" applyAlignment="1" applyProtection="1">
      <alignment shrinkToFit="1"/>
    </xf>
    <xf numFmtId="0" fontId="16" fillId="0" borderId="0" xfId="0" applyFont="1" applyAlignment="1">
      <alignment horizontal="left" vertical="top" wrapText="1"/>
    </xf>
    <xf numFmtId="0" fontId="21" fillId="0" borderId="0" xfId="0" applyFont="1" applyFill="1" applyAlignment="1">
      <alignment horizontal="left" vertical="top" wrapText="1"/>
    </xf>
    <xf numFmtId="49" fontId="21" fillId="2" borderId="0" xfId="0" applyNumberFormat="1" applyFont="1" applyFill="1" applyAlignment="1">
      <alignment horizontal="left" vertical="top" wrapText="1"/>
    </xf>
    <xf numFmtId="0" fontId="21" fillId="0" borderId="0" xfId="0" applyFont="1" applyAlignment="1">
      <alignment horizontal="left" vertical="top" wrapText="1"/>
    </xf>
    <xf numFmtId="0" fontId="16" fillId="0" borderId="0" xfId="0" applyFont="1" applyAlignment="1">
      <alignment horizontal="center" vertical="center"/>
    </xf>
    <xf numFmtId="49" fontId="21" fillId="0" borderId="0" xfId="0" applyNumberFormat="1" applyFont="1" applyAlignment="1">
      <alignment horizontal="left" vertical="top" wrapText="1"/>
    </xf>
    <xf numFmtId="49" fontId="16" fillId="0" borderId="0" xfId="0" applyNumberFormat="1" applyFont="1" applyFill="1" applyAlignment="1">
      <alignment horizontal="left" vertical="top" wrapText="1"/>
    </xf>
    <xf numFmtId="0" fontId="21" fillId="0" borderId="0" xfId="0" applyFont="1" applyAlignment="1">
      <alignment horizontal="left" wrapText="1"/>
    </xf>
    <xf numFmtId="0" fontId="4" fillId="0" borderId="25" xfId="0" applyFont="1" applyBorder="1" applyAlignment="1"/>
    <xf numFmtId="0" fontId="4" fillId="0" borderId="0" xfId="0" applyFont="1" applyBorder="1" applyAlignment="1"/>
    <xf numFmtId="39" fontId="11" fillId="2" borderId="0" xfId="0" applyNumberFormat="1" applyFont="1" applyFill="1" applyBorder="1" applyAlignment="1" applyProtection="1">
      <protection locked="0"/>
    </xf>
    <xf numFmtId="0" fontId="31" fillId="0" borderId="159" xfId="0" applyFont="1" applyBorder="1" applyAlignment="1" applyProtection="1">
      <alignment horizontal="center" vertical="center" wrapText="1" shrinkToFit="1"/>
    </xf>
    <xf numFmtId="0" fontId="31" fillId="0" borderId="162" xfId="0" applyFont="1" applyBorder="1" applyAlignment="1" applyProtection="1">
      <alignment horizontal="center" vertical="center" wrapText="1" shrinkToFit="1"/>
    </xf>
    <xf numFmtId="0" fontId="31" fillId="0" borderId="79" xfId="0" applyFont="1" applyBorder="1" applyAlignment="1" applyProtection="1">
      <alignment horizontal="center" vertical="center" wrapText="1" shrinkToFit="1"/>
    </xf>
    <xf numFmtId="0" fontId="6" fillId="0" borderId="34"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35" xfId="0" applyFont="1" applyBorder="1" applyAlignment="1" applyProtection="1">
      <alignment horizontal="center" vertical="center" wrapText="1" shrinkToFit="1"/>
    </xf>
    <xf numFmtId="0" fontId="5" fillId="0" borderId="159" xfId="0" applyFont="1" applyBorder="1" applyAlignment="1" applyProtection="1">
      <alignment horizontal="center" vertical="center" wrapText="1" shrinkToFit="1"/>
    </xf>
    <xf numFmtId="0" fontId="5" fillId="0" borderId="162" xfId="0" applyFont="1" applyBorder="1" applyAlignment="1" applyProtection="1">
      <alignment horizontal="center" vertical="center" wrapText="1" shrinkToFit="1"/>
    </xf>
    <xf numFmtId="0" fontId="5" fillId="0" borderId="79"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35" xfId="0" applyFont="1" applyBorder="1" applyAlignment="1" applyProtection="1">
      <alignment horizontal="center" vertical="center" wrapText="1" shrinkToFit="1"/>
    </xf>
    <xf numFmtId="0" fontId="30" fillId="0" borderId="36" xfId="0" applyFont="1" applyBorder="1" applyAlignment="1" applyProtection="1">
      <alignment horizontal="center" vertical="center" wrapText="1" shrinkToFit="1"/>
    </xf>
    <xf numFmtId="0" fontId="30" fillId="0" borderId="32" xfId="0" applyFont="1" applyBorder="1" applyAlignment="1" applyProtection="1">
      <alignment horizontal="center" vertical="center" wrapText="1" shrinkToFit="1"/>
    </xf>
    <xf numFmtId="0" fontId="30" fillId="0" borderId="37" xfId="0" applyFont="1" applyBorder="1" applyAlignment="1" applyProtection="1">
      <alignment horizontal="center" vertical="center" wrapText="1" shrinkToFit="1"/>
    </xf>
    <xf numFmtId="0" fontId="30" fillId="0" borderId="160" xfId="0" applyFont="1" applyBorder="1" applyAlignment="1" applyProtection="1">
      <alignment horizontal="center" vertical="center" wrapText="1" shrinkToFit="1"/>
    </xf>
    <xf numFmtId="0" fontId="30" fillId="0" borderId="79" xfId="0" applyFont="1" applyBorder="1" applyAlignment="1" applyProtection="1">
      <alignment horizontal="center" vertical="center" wrapText="1" shrinkToFit="1"/>
    </xf>
    <xf numFmtId="0" fontId="5" fillId="0" borderId="161" xfId="0" applyFont="1" applyBorder="1" applyAlignment="1" applyProtection="1">
      <alignment horizontal="center" vertical="center" wrapText="1" shrinkToFit="1"/>
    </xf>
    <xf numFmtId="0" fontId="5" fillId="0" borderId="37" xfId="0" applyFont="1" applyBorder="1" applyAlignment="1" applyProtection="1">
      <alignment horizontal="center" vertical="center" wrapText="1" shrinkToFit="1"/>
    </xf>
    <xf numFmtId="0" fontId="5" fillId="0" borderId="36" xfId="0" applyFont="1" applyBorder="1" applyAlignment="1" applyProtection="1">
      <alignment horizontal="center" vertical="center" wrapText="1" shrinkToFit="1"/>
    </xf>
    <xf numFmtId="0" fontId="5" fillId="0" borderId="32" xfId="0" applyFont="1" applyBorder="1" applyAlignment="1" applyProtection="1">
      <alignment horizontal="center" vertical="center" wrapText="1" shrinkToFit="1"/>
    </xf>
    <xf numFmtId="0" fontId="6" fillId="0" borderId="86" xfId="0" applyFont="1" applyBorder="1" applyAlignment="1" applyProtection="1">
      <alignment horizontal="center" vertical="center" shrinkToFit="1"/>
    </xf>
    <xf numFmtId="0" fontId="6" fillId="0" borderId="84" xfId="0" applyFont="1" applyBorder="1" applyAlignment="1" applyProtection="1">
      <alignment horizontal="center" vertical="center" shrinkToFit="1"/>
    </xf>
    <xf numFmtId="0" fontId="6" fillId="0" borderId="85" xfId="0" applyFont="1" applyBorder="1" applyAlignment="1" applyProtection="1">
      <alignment horizontal="center" vertical="center" shrinkToFit="1"/>
    </xf>
    <xf numFmtId="0" fontId="31" fillId="0" borderId="160" xfId="0" applyFont="1" applyBorder="1" applyAlignment="1" applyProtection="1">
      <alignment horizontal="center" vertical="center" wrapText="1" shrinkToFit="1"/>
    </xf>
    <xf numFmtId="0" fontId="6" fillId="0" borderId="161" xfId="0" applyFont="1" applyBorder="1" applyAlignment="1" applyProtection="1">
      <alignment horizontal="center" vertical="center" wrapText="1" shrinkToFit="1"/>
    </xf>
    <xf numFmtId="0" fontId="6" fillId="0" borderId="37" xfId="0" applyFont="1" applyBorder="1" applyAlignment="1" applyProtection="1">
      <alignment horizontal="center" vertical="center" wrapText="1" shrinkToFit="1"/>
    </xf>
    <xf numFmtId="0" fontId="6" fillId="0" borderId="3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31" fillId="0" borderId="36" xfId="0" applyFont="1" applyBorder="1" applyAlignment="1" applyProtection="1">
      <alignment horizontal="center" vertical="center" wrapText="1" shrinkToFit="1"/>
    </xf>
    <xf numFmtId="0" fontId="31" fillId="0" borderId="32" xfId="0" applyFont="1" applyBorder="1" applyAlignment="1" applyProtection="1">
      <alignment horizontal="center" vertical="center" wrapText="1" shrinkToFit="1"/>
    </xf>
    <xf numFmtId="0" fontId="31" fillId="0" borderId="37" xfId="0" applyFont="1" applyBorder="1" applyAlignment="1" applyProtection="1">
      <alignment horizontal="center" vertical="center" wrapText="1" shrinkToFit="1"/>
    </xf>
    <xf numFmtId="0" fontId="33" fillId="0" borderId="36" xfId="0" applyFont="1" applyBorder="1" applyAlignment="1" applyProtection="1">
      <alignment horizontal="center" vertical="center" wrapText="1" shrinkToFit="1"/>
    </xf>
    <xf numFmtId="0" fontId="33" fillId="0" borderId="32" xfId="0" applyFont="1" applyBorder="1" applyAlignment="1" applyProtection="1">
      <alignment horizontal="center" vertical="center" wrapText="1" shrinkToFit="1"/>
    </xf>
    <xf numFmtId="0" fontId="33" fillId="0" borderId="37" xfId="0" applyFont="1" applyBorder="1" applyAlignment="1" applyProtection="1">
      <alignment horizontal="center" vertical="center" wrapText="1" shrinkToFit="1"/>
    </xf>
    <xf numFmtId="0" fontId="6" fillId="0" borderId="159" xfId="0" applyFont="1" applyBorder="1" applyAlignment="1" applyProtection="1">
      <alignment horizontal="center" vertical="center" wrapText="1" shrinkToFit="1"/>
    </xf>
    <xf numFmtId="0" fontId="6" fillId="0" borderId="162" xfId="0" applyFont="1" applyBorder="1" applyAlignment="1" applyProtection="1">
      <alignment horizontal="center" vertical="center" wrapText="1" shrinkToFit="1"/>
    </xf>
    <xf numFmtId="0" fontId="6" fillId="0" borderId="79" xfId="0" applyFont="1" applyBorder="1" applyAlignment="1" applyProtection="1">
      <alignment horizontal="center" vertical="center" wrapText="1" shrinkToFit="1"/>
    </xf>
    <xf numFmtId="0" fontId="5" fillId="0" borderId="86" xfId="0" applyFont="1" applyBorder="1" applyAlignment="1" applyProtection="1">
      <alignment horizontal="center" vertical="center" shrinkToFit="1"/>
    </xf>
    <xf numFmtId="0" fontId="5" fillId="0" borderId="84" xfId="0" applyFont="1" applyBorder="1" applyAlignment="1" applyProtection="1">
      <alignment horizontal="center" vertical="center" shrinkToFit="1"/>
    </xf>
    <xf numFmtId="0" fontId="5" fillId="0" borderId="85" xfId="0" applyFont="1" applyBorder="1" applyAlignment="1" applyProtection="1">
      <alignment horizontal="center" vertical="center" shrinkToFit="1"/>
    </xf>
    <xf numFmtId="0" fontId="6" fillId="3" borderId="0" xfId="0" applyFont="1" applyFill="1" applyAlignment="1" applyProtection="1">
      <alignment horizontal="center"/>
      <protection locked="0"/>
    </xf>
    <xf numFmtId="49" fontId="9" fillId="0" borderId="81" xfId="0" applyNumberFormat="1" applyFont="1" applyBorder="1" applyAlignment="1" applyProtection="1">
      <alignment horizontal="center"/>
    </xf>
    <xf numFmtId="49" fontId="9" fillId="0" borderId="82" xfId="0" applyNumberFormat="1" applyFont="1" applyBorder="1" applyAlignment="1" applyProtection="1">
      <alignment horizontal="center"/>
    </xf>
    <xf numFmtId="49" fontId="9" fillId="0" borderId="22" xfId="0" applyNumberFormat="1" applyFont="1" applyBorder="1" applyAlignment="1" applyProtection="1">
      <alignment horizontal="center"/>
    </xf>
    <xf numFmtId="0" fontId="9" fillId="0" borderId="25" xfId="0" applyFont="1" applyBorder="1" applyAlignment="1"/>
    <xf numFmtId="0" fontId="9" fillId="0" borderId="0" xfId="0" applyFont="1" applyBorder="1" applyAlignment="1"/>
    <xf numFmtId="39" fontId="11" fillId="0" borderId="0" xfId="0" applyNumberFormat="1" applyFont="1" applyBorder="1" applyAlignment="1"/>
    <xf numFmtId="0" fontId="11" fillId="2" borderId="0" xfId="0" applyNumberFormat="1" applyFont="1" applyFill="1" applyBorder="1" applyAlignment="1" applyProtection="1">
      <alignment horizontal="left"/>
      <protection locked="0"/>
    </xf>
    <xf numFmtId="0" fontId="11" fillId="2" borderId="23" xfId="0" applyNumberFormat="1" applyFont="1" applyFill="1" applyBorder="1" applyAlignment="1" applyProtection="1">
      <alignment horizontal="left"/>
      <protection locked="0"/>
    </xf>
    <xf numFmtId="39" fontId="4" fillId="0" borderId="0" xfId="0" applyNumberFormat="1" applyFont="1" applyBorder="1" applyAlignment="1" applyProtection="1">
      <alignment horizontal="right"/>
      <protection locked="0"/>
    </xf>
    <xf numFmtId="39" fontId="4" fillId="0" borderId="23" xfId="0" applyNumberFormat="1" applyFont="1" applyBorder="1" applyAlignment="1" applyProtection="1">
      <alignment horizontal="right"/>
      <protection locked="0"/>
    </xf>
    <xf numFmtId="39" fontId="4" fillId="3" borderId="0" xfId="0" applyNumberFormat="1" applyFont="1" applyFill="1" applyBorder="1" applyAlignment="1" applyProtection="1">
      <alignment horizontal="right"/>
      <protection locked="0"/>
    </xf>
    <xf numFmtId="39" fontId="4" fillId="3" borderId="23" xfId="0" applyNumberFormat="1" applyFont="1" applyFill="1" applyBorder="1" applyAlignment="1" applyProtection="1">
      <alignment horizontal="right"/>
      <protection locked="0"/>
    </xf>
    <xf numFmtId="0" fontId="6" fillId="0" borderId="0" xfId="0" applyFont="1" applyFill="1" applyAlignment="1" applyProtection="1">
      <alignment horizontal="center"/>
      <protection locked="0"/>
    </xf>
    <xf numFmtId="0" fontId="5" fillId="0" borderId="38" xfId="0" applyFont="1" applyBorder="1" applyAlignment="1" applyProtection="1">
      <alignment horizontal="center"/>
    </xf>
    <xf numFmtId="0" fontId="5" fillId="0" borderId="132" xfId="0" applyFont="1" applyBorder="1" applyAlignment="1" applyProtection="1">
      <alignment horizontal="center"/>
    </xf>
    <xf numFmtId="39" fontId="4" fillId="0" borderId="0" xfId="0" applyNumberFormat="1" applyFont="1" applyBorder="1" applyAlignment="1" applyProtection="1">
      <alignment horizontal="right"/>
    </xf>
    <xf numFmtId="39" fontId="4" fillId="0" borderId="23" xfId="0" applyNumberFormat="1" applyFont="1" applyBorder="1" applyAlignment="1" applyProtection="1">
      <alignment horizontal="right"/>
    </xf>
    <xf numFmtId="49" fontId="6" fillId="0" borderId="64" xfId="0" applyNumberFormat="1" applyFont="1" applyBorder="1" applyAlignment="1" applyProtection="1">
      <alignment horizontal="center"/>
    </xf>
    <xf numFmtId="49" fontId="6" fillId="0" borderId="61" xfId="0" applyNumberFormat="1" applyFont="1" applyBorder="1" applyAlignment="1" applyProtection="1">
      <alignment horizontal="center"/>
    </xf>
    <xf numFmtId="7" fontId="12" fillId="0" borderId="61" xfId="0" applyNumberFormat="1" applyFont="1" applyBorder="1" applyAlignment="1" applyProtection="1"/>
    <xf numFmtId="7" fontId="12" fillId="0" borderId="83" xfId="0" applyNumberFormat="1" applyFont="1" applyBorder="1" applyAlignment="1" applyProtection="1"/>
    <xf numFmtId="0" fontId="12" fillId="0" borderId="81" xfId="0" applyFont="1" applyBorder="1" applyAlignment="1">
      <alignment horizontal="center"/>
    </xf>
    <xf numFmtId="0" fontId="12" fillId="0" borderId="82" xfId="0" applyFont="1" applyBorder="1" applyAlignment="1">
      <alignment horizontal="center"/>
    </xf>
    <xf numFmtId="0" fontId="12" fillId="0" borderId="22" xfId="0" applyFont="1" applyBorder="1" applyAlignment="1">
      <alignment horizontal="center"/>
    </xf>
    <xf numFmtId="0" fontId="4" fillId="0" borderId="82" xfId="0" applyFont="1" applyBorder="1" applyAlignment="1"/>
    <xf numFmtId="0" fontId="9" fillId="0" borderId="25" xfId="0" applyFont="1" applyBorder="1" applyAlignment="1">
      <alignment horizontal="center"/>
    </xf>
    <xf numFmtId="0" fontId="9" fillId="0" borderId="0" xfId="0" applyFont="1" applyBorder="1" applyAlignment="1">
      <alignment horizontal="center"/>
    </xf>
    <xf numFmtId="0" fontId="11" fillId="0" borderId="0" xfId="0" applyFont="1" applyBorder="1" applyAlignment="1"/>
    <xf numFmtId="0" fontId="31" fillId="0" borderId="34" xfId="0" applyFont="1" applyBorder="1" applyAlignment="1" applyProtection="1">
      <alignment horizontal="center" vertical="center" wrapText="1" shrinkToFit="1"/>
    </xf>
    <xf numFmtId="0" fontId="31" fillId="0" borderId="33" xfId="0" applyFont="1" applyBorder="1" applyAlignment="1" applyProtection="1">
      <alignment horizontal="center" vertical="center" wrapText="1" shrinkToFit="1"/>
    </xf>
    <xf numFmtId="0" fontId="31" fillId="0" borderId="35" xfId="0" applyFont="1" applyBorder="1" applyAlignment="1" applyProtection="1">
      <alignment horizontal="center" vertical="center" wrapText="1" shrinkToFit="1"/>
    </xf>
    <xf numFmtId="4" fontId="11" fillId="0" borderId="0" xfId="0" applyNumberFormat="1" applyFont="1" applyBorder="1" applyAlignment="1"/>
    <xf numFmtId="0" fontId="11" fillId="0" borderId="26" xfId="0" applyFont="1" applyBorder="1" applyAlignment="1"/>
    <xf numFmtId="0" fontId="11" fillId="0" borderId="16" xfId="0" applyFont="1" applyBorder="1" applyAlignment="1"/>
    <xf numFmtId="4" fontId="11" fillId="0" borderId="16" xfId="0" applyNumberFormat="1" applyFont="1" applyBorder="1" applyAlignment="1"/>
    <xf numFmtId="39" fontId="11" fillId="0" borderId="0" xfId="0" applyNumberFormat="1" applyFont="1" applyBorder="1" applyAlignment="1" applyProtection="1"/>
    <xf numFmtId="44" fontId="0" fillId="0" borderId="64" xfId="0" applyNumberFormat="1" applyBorder="1" applyAlignment="1" applyProtection="1">
      <alignment horizontal="center"/>
      <protection locked="0"/>
    </xf>
    <xf numFmtId="44" fontId="0" fillId="0" borderId="83" xfId="0" applyNumberFormat="1" applyBorder="1" applyAlignment="1" applyProtection="1">
      <alignment horizontal="center"/>
      <protection locked="0"/>
    </xf>
    <xf numFmtId="0" fontId="18" fillId="0" borderId="0" xfId="0" applyFont="1" applyAlignment="1" applyProtection="1">
      <alignment horizontal="center"/>
    </xf>
    <xf numFmtId="0" fontId="11" fillId="0" borderId="0" xfId="0" applyNumberFormat="1" applyFont="1" applyBorder="1" applyAlignment="1" applyProtection="1">
      <alignment horizontal="left"/>
    </xf>
    <xf numFmtId="0" fontId="11" fillId="0" borderId="23" xfId="0" applyNumberFormat="1" applyFont="1" applyBorder="1" applyAlignment="1" applyProtection="1">
      <alignment horizontal="left"/>
    </xf>
    <xf numFmtId="0" fontId="6" fillId="0" borderId="0" xfId="0" applyNumberFormat="1" applyFont="1" applyFill="1" applyAlignment="1" applyProtection="1">
      <alignment horizontal="center"/>
    </xf>
    <xf numFmtId="0" fontId="26" fillId="0" borderId="0" xfId="0" applyFont="1" applyAlignment="1" applyProtection="1">
      <alignment horizontal="center"/>
    </xf>
    <xf numFmtId="39" fontId="11" fillId="2" borderId="0" xfId="0" applyNumberFormat="1" applyFont="1" applyFill="1" applyBorder="1" applyAlignment="1" applyProtection="1">
      <alignment horizontal="right" shrinkToFit="1"/>
      <protection locked="0"/>
    </xf>
    <xf numFmtId="0" fontId="4" fillId="0" borderId="26" xfId="0" applyFont="1" applyBorder="1" applyAlignment="1"/>
    <xf numFmtId="0" fontId="4" fillId="0" borderId="16" xfId="0" applyFont="1" applyBorder="1" applyAlignment="1"/>
    <xf numFmtId="0" fontId="26" fillId="0" borderId="0" xfId="0" applyFont="1" applyFill="1" applyAlignment="1" applyProtection="1">
      <alignment horizontal="center"/>
    </xf>
    <xf numFmtId="0" fontId="3" fillId="0" borderId="55" xfId="0" applyFont="1" applyBorder="1" applyAlignment="1" applyProtection="1">
      <alignment horizontal="center"/>
    </xf>
    <xf numFmtId="44" fontId="11" fillId="0" borderId="63" xfId="0" applyNumberFormat="1" applyFont="1" applyBorder="1" applyAlignment="1" applyProtection="1">
      <alignment horizontal="right"/>
    </xf>
    <xf numFmtId="43" fontId="11" fillId="0" borderId="63" xfId="0" applyNumberFormat="1" applyFont="1" applyBorder="1" applyAlignment="1" applyProtection="1">
      <alignment horizontal="right"/>
      <protection locked="0"/>
    </xf>
    <xf numFmtId="43" fontId="11" fillId="0" borderId="63" xfId="0" applyNumberFormat="1" applyFont="1" applyBorder="1" applyAlignment="1" applyProtection="1">
      <alignment horizontal="right"/>
    </xf>
    <xf numFmtId="44" fontId="11" fillId="0" borderId="87" xfId="0" applyNumberFormat="1" applyFont="1" applyBorder="1" applyAlignment="1" applyProtection="1">
      <alignment horizontal="right"/>
    </xf>
    <xf numFmtId="44" fontId="11" fillId="0" borderId="44" xfId="0" applyNumberFormat="1" applyFont="1" applyBorder="1" applyAlignment="1" applyProtection="1">
      <alignment horizontal="right"/>
    </xf>
    <xf numFmtId="44" fontId="11" fillId="0" borderId="88" xfId="0" applyNumberFormat="1" applyFont="1" applyBorder="1" applyAlignment="1" applyProtection="1">
      <alignment horizontal="right"/>
    </xf>
    <xf numFmtId="0" fontId="1" fillId="0" borderId="175" xfId="0" applyFont="1" applyBorder="1" applyAlignment="1" applyProtection="1">
      <alignment horizontal="left"/>
      <protection locked="0"/>
    </xf>
    <xf numFmtId="0" fontId="2" fillId="0" borderId="0" xfId="0" applyFont="1" applyFill="1" applyAlignment="1" applyProtection="1">
      <alignment horizontal="center"/>
    </xf>
    <xf numFmtId="0" fontId="3" fillId="0" borderId="0" xfId="0" applyFont="1" applyAlignment="1" applyProtection="1">
      <alignment horizontal="center"/>
    </xf>
    <xf numFmtId="0" fontId="19" fillId="0" borderId="44" xfId="0" applyFont="1" applyBorder="1" applyAlignment="1" applyProtection="1">
      <alignment horizontal="center"/>
    </xf>
    <xf numFmtId="0" fontId="12" fillId="0" borderId="55" xfId="0" applyFont="1" applyBorder="1" applyAlignment="1" applyProtection="1">
      <alignment horizontal="center"/>
    </xf>
    <xf numFmtId="0" fontId="1" fillId="0" borderId="0" xfId="0" applyFont="1" applyFill="1" applyBorder="1" applyAlignment="1">
      <alignment horizontal="left"/>
    </xf>
    <xf numFmtId="0" fontId="1" fillId="0" borderId="44" xfId="0" applyNumberFormat="1" applyFont="1" applyBorder="1" applyAlignment="1" applyProtection="1">
      <alignment horizontal="left"/>
      <protection locked="0"/>
    </xf>
    <xf numFmtId="0" fontId="1" fillId="0" borderId="82" xfId="0" applyFont="1" applyBorder="1" applyAlignment="1" applyProtection="1">
      <alignment horizontal="center"/>
    </xf>
    <xf numFmtId="0" fontId="32" fillId="0" borderId="61" xfId="0" applyFont="1" applyBorder="1" applyAlignment="1" applyProtection="1">
      <alignment horizontal="left" vertical="top" wrapText="1" shrinkToFit="1"/>
    </xf>
    <xf numFmtId="0" fontId="2" fillId="0" borderId="55" xfId="0" applyFont="1" applyBorder="1" applyAlignment="1" applyProtection="1">
      <alignment horizontal="center"/>
    </xf>
    <xf numFmtId="0" fontId="0" fillId="0" borderId="44" xfId="0" applyBorder="1" applyAlignment="1" applyProtection="1">
      <alignment horizontal="center"/>
    </xf>
    <xf numFmtId="44" fontId="11" fillId="0" borderId="66" xfId="0" applyNumberFormat="1" applyFont="1" applyBorder="1" applyAlignment="1" applyProtection="1">
      <alignment horizontal="right"/>
    </xf>
    <xf numFmtId="0" fontId="3" fillId="0" borderId="55" xfId="0" applyFont="1" applyBorder="1" applyAlignment="1">
      <alignment horizontal="center"/>
    </xf>
    <xf numFmtId="0" fontId="3" fillId="0" borderId="0" xfId="0" applyFont="1" applyAlignment="1">
      <alignment horizontal="center"/>
    </xf>
    <xf numFmtId="0" fontId="12" fillId="0" borderId="55" xfId="0" applyFont="1" applyBorder="1" applyAlignment="1">
      <alignment horizontal="center"/>
    </xf>
    <xf numFmtId="43" fontId="0" fillId="0" borderId="0" xfId="0" applyNumberFormat="1" applyBorder="1" applyAlignment="1" applyProtection="1">
      <alignment horizontal="center" shrinkToFit="1"/>
    </xf>
    <xf numFmtId="0" fontId="11" fillId="0" borderId="89" xfId="0" applyNumberFormat="1" applyFont="1" applyFill="1" applyBorder="1" applyAlignment="1" applyProtection="1">
      <alignment horizontal="left" shrinkToFit="1"/>
    </xf>
    <xf numFmtId="0" fontId="11" fillId="0" borderId="90" xfId="0" applyNumberFormat="1" applyFont="1" applyFill="1" applyBorder="1" applyAlignment="1" applyProtection="1">
      <alignment horizontal="left" shrinkToFit="1"/>
    </xf>
    <xf numFmtId="0" fontId="11" fillId="0" borderId="91" xfId="0" applyNumberFormat="1" applyFont="1" applyFill="1" applyBorder="1" applyAlignment="1" applyProtection="1">
      <alignment horizontal="left" shrinkToFit="1"/>
    </xf>
    <xf numFmtId="44" fontId="0" fillId="0" borderId="0" xfId="0" applyNumberFormat="1" applyBorder="1" applyAlignment="1" applyProtection="1">
      <alignment horizontal="center" shrinkToFit="1"/>
    </xf>
    <xf numFmtId="0" fontId="12" fillId="0" borderId="105" xfId="0" applyFont="1" applyBorder="1" applyAlignment="1" applyProtection="1">
      <alignment horizontal="center" shrinkToFit="1"/>
    </xf>
    <xf numFmtId="0" fontId="12" fillId="0" borderId="107" xfId="0" applyFont="1" applyBorder="1" applyAlignment="1" applyProtection="1">
      <alignment horizontal="center" shrinkToFit="1"/>
    </xf>
    <xf numFmtId="43" fontId="11" fillId="0" borderId="56" xfId="0" applyNumberFormat="1" applyFont="1" applyBorder="1" applyAlignment="1" applyProtection="1">
      <alignment horizontal="right" shrinkToFit="1"/>
    </xf>
    <xf numFmtId="43" fontId="11" fillId="0" borderId="108" xfId="0" applyNumberFormat="1" applyFont="1" applyBorder="1" applyAlignment="1" applyProtection="1">
      <alignment horizontal="right" shrinkToFit="1"/>
    </xf>
    <xf numFmtId="0" fontId="6" fillId="0" borderId="0" xfId="0" applyFont="1" applyAlignment="1" applyProtection="1">
      <alignment horizontal="center" shrinkToFit="1"/>
    </xf>
    <xf numFmtId="0" fontId="6" fillId="0" borderId="131" xfId="0" applyFont="1" applyBorder="1" applyAlignment="1" applyProtection="1">
      <alignment horizontal="center" shrinkToFit="1"/>
    </xf>
    <xf numFmtId="0" fontId="6" fillId="0" borderId="38" xfId="0" applyFont="1" applyBorder="1" applyAlignment="1" applyProtection="1">
      <alignment horizontal="center" shrinkToFit="1"/>
    </xf>
    <xf numFmtId="0" fontId="6" fillId="0" borderId="132" xfId="0" applyFont="1" applyBorder="1" applyAlignment="1" applyProtection="1">
      <alignment horizontal="center" shrinkToFit="1"/>
    </xf>
    <xf numFmtId="0" fontId="12" fillId="0" borderId="0" xfId="0" applyFont="1" applyBorder="1" applyAlignment="1" applyProtection="1">
      <alignment shrinkToFit="1"/>
    </xf>
    <xf numFmtId="0" fontId="12" fillId="0" borderId="23" xfId="0" applyFont="1" applyBorder="1" applyAlignment="1" applyProtection="1">
      <alignment shrinkToFit="1"/>
    </xf>
    <xf numFmtId="43" fontId="11" fillId="0" borderId="92" xfId="0" applyNumberFormat="1" applyFont="1" applyBorder="1" applyAlignment="1" applyProtection="1">
      <alignment horizontal="right" shrinkToFit="1"/>
    </xf>
    <xf numFmtId="43" fontId="11" fillId="0" borderId="93" xfId="0" applyNumberFormat="1" applyFont="1" applyBorder="1" applyAlignment="1" applyProtection="1">
      <alignment horizontal="right" shrinkToFit="1"/>
    </xf>
    <xf numFmtId="44" fontId="0" fillId="0" borderId="100" xfId="0" applyNumberFormat="1" applyBorder="1" applyAlignment="1" applyProtection="1">
      <alignment horizontal="center" shrinkToFit="1"/>
    </xf>
    <xf numFmtId="0" fontId="11" fillId="0" borderId="101" xfId="0" applyNumberFormat="1" applyFont="1" applyFill="1" applyBorder="1" applyAlignment="1" applyProtection="1">
      <alignment horizontal="left" shrinkToFit="1"/>
    </xf>
    <xf numFmtId="0" fontId="11" fillId="0" borderId="102" xfId="0" applyNumberFormat="1" applyFont="1" applyFill="1" applyBorder="1" applyAlignment="1" applyProtection="1">
      <alignment horizontal="left" shrinkToFit="1"/>
    </xf>
    <xf numFmtId="0" fontId="11" fillId="0" borderId="103" xfId="0" applyNumberFormat="1" applyFont="1" applyFill="1" applyBorder="1" applyAlignment="1" applyProtection="1">
      <alignment horizontal="left" shrinkToFit="1"/>
    </xf>
    <xf numFmtId="0" fontId="12" fillId="0" borderId="95" xfId="0" applyFont="1" applyBorder="1" applyAlignment="1" applyProtection="1">
      <alignment horizontal="center" shrinkToFit="1"/>
    </xf>
    <xf numFmtId="0" fontId="12" fillId="0" borderId="96" xfId="0" applyFont="1" applyBorder="1" applyAlignment="1" applyProtection="1">
      <alignment horizontal="center" shrinkToFit="1"/>
    </xf>
    <xf numFmtId="0" fontId="12" fillId="0" borderId="97" xfId="0" applyFont="1" applyBorder="1" applyAlignment="1" applyProtection="1">
      <alignment horizontal="center" shrinkToFit="1"/>
    </xf>
    <xf numFmtId="44" fontId="12" fillId="0" borderId="98" xfId="0" applyNumberFormat="1" applyFont="1" applyBorder="1" applyAlignment="1" applyProtection="1">
      <alignment horizontal="right" shrinkToFit="1"/>
    </xf>
    <xf numFmtId="44" fontId="12" fillId="0" borderId="99" xfId="0" applyNumberFormat="1" applyFont="1" applyBorder="1" applyAlignment="1" applyProtection="1">
      <alignment horizontal="right" shrinkToFit="1"/>
    </xf>
    <xf numFmtId="0" fontId="12" fillId="0" borderId="26" xfId="0" applyFont="1" applyBorder="1" applyAlignment="1" applyProtection="1">
      <alignment horizontal="center" shrinkToFit="1"/>
    </xf>
    <xf numFmtId="0" fontId="12" fillId="0" borderId="16" xfId="0" applyFont="1" applyBorder="1" applyAlignment="1" applyProtection="1">
      <alignment horizontal="center" shrinkToFit="1"/>
    </xf>
    <xf numFmtId="0" fontId="12" fillId="0" borderId="104" xfId="0" applyFont="1" applyBorder="1" applyAlignment="1" applyProtection="1">
      <alignment horizontal="center" shrinkToFit="1"/>
    </xf>
    <xf numFmtId="0" fontId="4" fillId="0" borderId="89" xfId="0" applyNumberFormat="1" applyFont="1" applyFill="1" applyBorder="1" applyAlignment="1" applyProtection="1">
      <alignment horizontal="left" shrinkToFit="1"/>
    </xf>
    <xf numFmtId="39" fontId="4" fillId="2" borderId="157" xfId="0" applyNumberFormat="1" applyFont="1" applyFill="1" applyBorder="1" applyAlignment="1" applyProtection="1">
      <alignment horizontal="right"/>
      <protection locked="0"/>
    </xf>
    <xf numFmtId="39" fontId="4" fillId="2" borderId="158" xfId="0" applyNumberFormat="1" applyFont="1" applyFill="1" applyBorder="1" applyAlignment="1" applyProtection="1">
      <alignment horizontal="right"/>
      <protection locked="0"/>
    </xf>
    <xf numFmtId="43" fontId="0" fillId="0" borderId="44" xfId="0" applyNumberFormat="1" applyBorder="1" applyAlignment="1" applyProtection="1">
      <alignment horizontal="center" shrinkToFit="1"/>
    </xf>
    <xf numFmtId="43" fontId="11" fillId="0" borderId="56" xfId="1" applyNumberFormat="1" applyFont="1" applyBorder="1" applyAlignment="1" applyProtection="1">
      <alignment horizontal="right" shrinkToFit="1"/>
    </xf>
    <xf numFmtId="43" fontId="11" fillId="0" borderId="108" xfId="1" applyNumberFormat="1" applyFont="1" applyBorder="1" applyAlignment="1" applyProtection="1">
      <alignment horizontal="right" shrinkToFit="1"/>
    </xf>
    <xf numFmtId="0" fontId="11" fillId="0" borderId="89" xfId="0" applyNumberFormat="1" applyFont="1" applyFill="1" applyBorder="1" applyAlignment="1" applyProtection="1">
      <alignment horizontal="left" shrinkToFit="1"/>
      <protection locked="0"/>
    </xf>
    <xf numFmtId="0" fontId="11" fillId="0" borderId="40" xfId="0" applyNumberFormat="1" applyFont="1" applyFill="1" applyBorder="1" applyAlignment="1" applyProtection="1">
      <alignment horizontal="left" shrinkToFit="1"/>
      <protection locked="0"/>
    </xf>
    <xf numFmtId="0" fontId="11" fillId="0" borderId="94" xfId="0" applyNumberFormat="1" applyFont="1" applyFill="1" applyBorder="1" applyAlignment="1" applyProtection="1">
      <alignment horizontal="left" shrinkToFit="1"/>
      <protection locked="0"/>
    </xf>
    <xf numFmtId="0" fontId="6" fillId="2" borderId="49" xfId="0" applyFont="1" applyFill="1" applyBorder="1" applyAlignment="1" applyProtection="1">
      <alignment horizontal="left"/>
      <protection locked="0"/>
    </xf>
    <xf numFmtId="0" fontId="6" fillId="2" borderId="61" xfId="0" applyFont="1" applyFill="1" applyBorder="1" applyAlignment="1" applyProtection="1">
      <alignment horizontal="left"/>
      <protection locked="0"/>
    </xf>
    <xf numFmtId="0" fontId="6" fillId="2" borderId="83" xfId="0" applyFont="1" applyFill="1" applyBorder="1" applyAlignment="1" applyProtection="1">
      <alignment horizontal="left"/>
      <protection locked="0"/>
    </xf>
    <xf numFmtId="0" fontId="3" fillId="0" borderId="0" xfId="0" applyFont="1" applyAlignment="1" applyProtection="1">
      <alignment horizontal="center" shrinkToFit="1"/>
    </xf>
    <xf numFmtId="0" fontId="12" fillId="0" borderId="47" xfId="0" applyFont="1" applyBorder="1" applyAlignment="1" applyProtection="1">
      <alignment horizontal="left" shrinkToFit="1"/>
    </xf>
    <xf numFmtId="0" fontId="12" fillId="0" borderId="105" xfId="0" applyFont="1" applyBorder="1" applyAlignment="1" applyProtection="1">
      <alignment horizontal="left" shrinkToFit="1"/>
    </xf>
    <xf numFmtId="0" fontId="12" fillId="0" borderId="106" xfId="0" applyFont="1" applyBorder="1" applyAlignment="1" applyProtection="1">
      <alignment horizontal="left" shrinkToFit="1"/>
    </xf>
  </cellXfs>
  <cellStyles count="2">
    <cellStyle name="Normal" xfId="0" builtinId="0"/>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IV79"/>
  <sheetViews>
    <sheetView showGridLines="0" tabSelected="1" workbookViewId="0">
      <selection activeCell="A2" sqref="A2"/>
    </sheetView>
  </sheetViews>
  <sheetFormatPr defaultColWidth="9.140625" defaultRowHeight="12.75" customHeight="1" x14ac:dyDescent="0.2"/>
  <cols>
    <col min="1" max="1" width="22.42578125" style="127" customWidth="1"/>
    <col min="2" max="11" width="9.140625" style="127"/>
    <col min="12" max="12" width="9.5703125" style="127" customWidth="1"/>
    <col min="13" max="256" width="9.140625" style="127"/>
  </cols>
  <sheetData>
    <row r="1" spans="1:256" ht="12.75" customHeight="1" x14ac:dyDescent="0.2">
      <c r="A1" s="517" t="s">
        <v>312</v>
      </c>
      <c r="B1" s="517"/>
      <c r="C1" s="517"/>
      <c r="D1" s="517"/>
      <c r="E1" s="517"/>
      <c r="F1" s="517"/>
      <c r="G1" s="517"/>
      <c r="H1" s="517"/>
      <c r="I1" s="517"/>
      <c r="J1" s="517"/>
      <c r="K1" s="517"/>
      <c r="L1" s="517"/>
    </row>
    <row r="3" spans="1:256" ht="12.75" customHeight="1" x14ac:dyDescent="0.2">
      <c r="A3" s="128" t="s">
        <v>291</v>
      </c>
      <c r="B3" s="128" t="s">
        <v>320</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row>
    <row r="4" spans="1:256" ht="12.75" customHeight="1" x14ac:dyDescent="0.2">
      <c r="A4" s="128" t="s">
        <v>291</v>
      </c>
      <c r="B4" s="128" t="s">
        <v>321</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row>
    <row r="5" spans="1:256" ht="12.75" customHeight="1" x14ac:dyDescent="0.2">
      <c r="A5" s="128" t="s">
        <v>291</v>
      </c>
      <c r="B5" s="128" t="s">
        <v>322</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row>
    <row r="6" spans="1:256" ht="12.75" customHeight="1" x14ac:dyDescent="0.2">
      <c r="A6" s="206" t="s">
        <v>291</v>
      </c>
      <c r="B6" s="518" t="s">
        <v>323</v>
      </c>
      <c r="C6" s="518"/>
      <c r="D6" s="518"/>
      <c r="E6" s="518"/>
      <c r="F6" s="518"/>
      <c r="G6" s="518"/>
      <c r="H6" s="518"/>
      <c r="I6" s="518"/>
      <c r="J6" s="518"/>
      <c r="K6" s="518"/>
      <c r="L6" s="518"/>
      <c r="M6" s="207"/>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c r="IT6" s="128"/>
      <c r="IU6" s="128"/>
      <c r="IV6" s="128"/>
    </row>
    <row r="7" spans="1:256" ht="12.75" customHeight="1" x14ac:dyDescent="0.2">
      <c r="A7" s="128" t="s">
        <v>306</v>
      </c>
      <c r="B7" s="414" t="s">
        <v>307</v>
      </c>
      <c r="C7" s="414"/>
      <c r="D7" s="414"/>
      <c r="E7" s="414"/>
      <c r="F7" s="414"/>
      <c r="G7" s="414"/>
      <c r="H7" s="414"/>
      <c r="I7" s="414"/>
      <c r="J7" s="414"/>
      <c r="K7" s="414"/>
      <c r="L7" s="414"/>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row>
    <row r="8" spans="1:256" ht="12.75" customHeight="1" x14ac:dyDescent="0.2">
      <c r="A8" s="128" t="s">
        <v>306</v>
      </c>
      <c r="B8" s="128" t="s">
        <v>324</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row>
    <row r="9" spans="1:256" ht="12.75" customHeight="1" x14ac:dyDescent="0.2">
      <c r="A9" s="128" t="s">
        <v>306</v>
      </c>
      <c r="B9" s="128" t="s">
        <v>325</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row>
    <row r="10" spans="1:256" ht="12.75" customHeight="1" x14ac:dyDescent="0.2">
      <c r="A10" s="128" t="s">
        <v>306</v>
      </c>
      <c r="B10" s="128" t="s">
        <v>326</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row>
    <row r="11" spans="1:256" ht="12.75" customHeight="1" x14ac:dyDescent="0.2">
      <c r="A11" s="128" t="s">
        <v>306</v>
      </c>
      <c r="B11" s="128" t="s">
        <v>327</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row>
    <row r="12" spans="1:256" ht="12.75" customHeight="1" x14ac:dyDescent="0.2">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row>
    <row r="13" spans="1:256" ht="12.75" customHeight="1" x14ac:dyDescent="0.2">
      <c r="A13" s="128"/>
      <c r="B13" s="519" t="s">
        <v>298</v>
      </c>
      <c r="C13" s="519"/>
      <c r="D13" s="519"/>
      <c r="E13" s="519"/>
      <c r="F13" s="519"/>
      <c r="G13" s="519"/>
      <c r="H13" s="519"/>
      <c r="I13" s="519"/>
      <c r="J13" s="519"/>
      <c r="K13" s="519"/>
      <c r="L13" s="519"/>
      <c r="M13" s="200"/>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spans="1:256" ht="12.75" customHeight="1" x14ac:dyDescent="0.2">
      <c r="A14" s="128"/>
      <c r="B14" s="519"/>
      <c r="C14" s="519"/>
      <c r="D14" s="519"/>
      <c r="E14" s="519"/>
      <c r="F14" s="519"/>
      <c r="G14" s="519"/>
      <c r="H14" s="519"/>
      <c r="I14" s="519"/>
      <c r="J14" s="519"/>
      <c r="K14" s="519"/>
      <c r="L14" s="519"/>
      <c r="M14" s="200"/>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row>
    <row r="15" spans="1:256" ht="12.75" customHeight="1" x14ac:dyDescent="0.2">
      <c r="A15" s="128"/>
      <c r="B15" s="201"/>
      <c r="C15" s="201"/>
      <c r="D15" s="201"/>
      <c r="E15" s="201"/>
      <c r="F15" s="201"/>
      <c r="G15" s="201"/>
      <c r="H15" s="201"/>
      <c r="I15" s="201"/>
      <c r="J15" s="201"/>
      <c r="K15" s="201"/>
      <c r="L15" s="201"/>
      <c r="M15" s="200"/>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c r="IT15" s="128"/>
      <c r="IU15" s="128"/>
      <c r="IV15" s="128"/>
    </row>
    <row r="16" spans="1:256" ht="12.75" customHeight="1" x14ac:dyDescent="0.2">
      <c r="A16" s="128" t="s">
        <v>293</v>
      </c>
      <c r="B16" s="202" t="s">
        <v>308</v>
      </c>
      <c r="C16" s="200"/>
      <c r="D16" s="200"/>
      <c r="E16" s="200"/>
      <c r="F16" s="200"/>
      <c r="G16" s="200"/>
      <c r="H16" s="200"/>
      <c r="I16" s="200"/>
      <c r="J16" s="200"/>
      <c r="K16" s="200"/>
      <c r="L16" s="200"/>
      <c r="M16" s="200"/>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c r="IT16" s="128"/>
      <c r="IU16" s="128"/>
      <c r="IV16" s="128"/>
    </row>
    <row r="17" spans="1:256" ht="12.75" customHeight="1" x14ac:dyDescent="0.2">
      <c r="A17" s="129"/>
      <c r="B17" s="518" t="s">
        <v>304</v>
      </c>
      <c r="C17" s="518"/>
      <c r="D17" s="518"/>
      <c r="E17" s="518"/>
      <c r="F17" s="518"/>
      <c r="G17" s="518"/>
      <c r="H17" s="518"/>
      <c r="I17" s="518"/>
      <c r="J17" s="518"/>
      <c r="K17" s="518"/>
      <c r="L17" s="51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row>
    <row r="18" spans="1:256" ht="12.75" customHeight="1" x14ac:dyDescent="0.2">
      <c r="A18" s="129"/>
      <c r="B18" s="518"/>
      <c r="C18" s="518"/>
      <c r="D18" s="518"/>
      <c r="E18" s="518"/>
      <c r="F18" s="518"/>
      <c r="G18" s="518"/>
      <c r="H18" s="518"/>
      <c r="I18" s="518"/>
      <c r="J18" s="518"/>
      <c r="K18" s="518"/>
      <c r="L18" s="51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c r="IT18" s="128"/>
      <c r="IU18" s="128"/>
      <c r="IV18" s="128"/>
    </row>
    <row r="19" spans="1:256" ht="12.75" customHeight="1" x14ac:dyDescent="0.2">
      <c r="A19" s="128"/>
      <c r="B19" s="518"/>
      <c r="C19" s="518"/>
      <c r="D19" s="518"/>
      <c r="E19" s="518"/>
      <c r="F19" s="518"/>
      <c r="G19" s="518"/>
      <c r="H19" s="518"/>
      <c r="I19" s="518"/>
      <c r="J19" s="518"/>
      <c r="K19" s="518"/>
      <c r="L19" s="51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c r="IT19" s="128"/>
      <c r="IU19" s="128"/>
      <c r="IV19" s="128"/>
    </row>
    <row r="20" spans="1:256" ht="12.75" customHeight="1" x14ac:dyDescent="0.2">
      <c r="A20" s="128"/>
      <c r="B20" s="403"/>
      <c r="C20" s="403"/>
      <c r="D20" s="403"/>
      <c r="E20" s="403"/>
      <c r="F20" s="403"/>
      <c r="G20" s="403"/>
      <c r="H20" s="403"/>
      <c r="I20" s="403"/>
      <c r="J20" s="403"/>
      <c r="K20" s="403"/>
      <c r="L20" s="403"/>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row>
    <row r="21" spans="1:256" ht="12.75" customHeight="1" x14ac:dyDescent="0.2">
      <c r="A21" s="130" t="s">
        <v>290</v>
      </c>
      <c r="B21" s="514" t="s">
        <v>296</v>
      </c>
      <c r="C21" s="514"/>
      <c r="D21" s="514"/>
      <c r="E21" s="514"/>
      <c r="F21" s="514"/>
      <c r="G21" s="514"/>
      <c r="H21" s="514"/>
      <c r="I21" s="514"/>
      <c r="J21" s="514"/>
      <c r="K21" s="514"/>
      <c r="L21" s="514"/>
    </row>
    <row r="22" spans="1:256" ht="12.75" customHeight="1" x14ac:dyDescent="0.2">
      <c r="B22" s="514"/>
      <c r="C22" s="514"/>
      <c r="D22" s="514"/>
      <c r="E22" s="514"/>
      <c r="F22" s="514"/>
      <c r="G22" s="514"/>
      <c r="H22" s="514"/>
      <c r="I22" s="514"/>
      <c r="J22" s="514"/>
      <c r="K22" s="514"/>
      <c r="L22" s="514"/>
    </row>
    <row r="23" spans="1:256" ht="12.75" customHeight="1" x14ac:dyDescent="0.2">
      <c r="A23" s="370"/>
      <c r="B23" s="514"/>
      <c r="C23" s="514"/>
      <c r="D23" s="514"/>
      <c r="E23" s="514"/>
      <c r="F23" s="514"/>
      <c r="G23" s="514"/>
      <c r="H23" s="514"/>
      <c r="I23" s="514"/>
      <c r="J23" s="514"/>
      <c r="K23" s="514"/>
      <c r="L23" s="514"/>
    </row>
    <row r="24" spans="1:256" ht="12.75" customHeight="1" x14ac:dyDescent="0.2">
      <c r="A24" s="370" t="s">
        <v>328</v>
      </c>
      <c r="B24" s="520" t="s">
        <v>329</v>
      </c>
      <c r="C24" s="520"/>
      <c r="D24" s="520"/>
      <c r="E24" s="520"/>
      <c r="F24" s="520"/>
      <c r="G24" s="520"/>
      <c r="H24" s="520"/>
      <c r="I24" s="520"/>
      <c r="J24" s="520"/>
      <c r="K24" s="520"/>
      <c r="L24" s="520"/>
    </row>
    <row r="25" spans="1:256" ht="12.75" customHeight="1" x14ac:dyDescent="0.2">
      <c r="A25" s="370"/>
      <c r="B25" s="520"/>
      <c r="C25" s="520"/>
      <c r="D25" s="520"/>
      <c r="E25" s="520"/>
      <c r="F25" s="520"/>
      <c r="G25" s="520"/>
      <c r="H25" s="520"/>
      <c r="I25" s="520"/>
      <c r="J25" s="520"/>
      <c r="K25" s="520"/>
      <c r="L25" s="520"/>
    </row>
    <row r="26" spans="1:256" ht="12.75" customHeight="1" x14ac:dyDescent="0.2">
      <c r="A26" s="370" t="s">
        <v>330</v>
      </c>
      <c r="B26" s="130" t="s">
        <v>331</v>
      </c>
      <c r="D26" s="404"/>
      <c r="E26" s="404"/>
      <c r="F26" s="404"/>
      <c r="G26" s="404"/>
      <c r="H26" s="404"/>
      <c r="I26" s="404"/>
      <c r="J26" s="404"/>
      <c r="K26" s="404"/>
      <c r="L26" s="404"/>
    </row>
    <row r="27" spans="1:256" ht="12.75" customHeight="1" x14ac:dyDescent="0.2">
      <c r="A27" s="370" t="s">
        <v>332</v>
      </c>
      <c r="B27" s="127" t="s">
        <v>333</v>
      </c>
      <c r="D27" s="404"/>
      <c r="E27" s="404"/>
      <c r="F27" s="404"/>
      <c r="G27" s="404"/>
      <c r="H27" s="404"/>
      <c r="I27" s="404"/>
      <c r="J27" s="404"/>
      <c r="K27" s="404"/>
      <c r="L27" s="404"/>
    </row>
    <row r="28" spans="1:256" ht="12.75" customHeight="1" x14ac:dyDescent="0.2">
      <c r="A28" s="128"/>
      <c r="B28" s="404"/>
      <c r="C28" s="404"/>
      <c r="D28" s="404"/>
      <c r="E28" s="404"/>
      <c r="F28" s="404"/>
      <c r="G28" s="404"/>
      <c r="H28" s="404"/>
      <c r="I28" s="404"/>
      <c r="J28" s="404"/>
      <c r="K28" s="404"/>
      <c r="L28" s="404"/>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c r="IT28" s="128"/>
      <c r="IU28" s="128"/>
      <c r="IV28" s="128"/>
    </row>
    <row r="29" spans="1:256" ht="12.75" customHeight="1" x14ac:dyDescent="0.2">
      <c r="A29" s="516" t="s">
        <v>294</v>
      </c>
      <c r="B29" s="516" t="s">
        <v>309</v>
      </c>
      <c r="C29" s="516"/>
      <c r="D29" s="516"/>
      <c r="E29" s="516"/>
      <c r="F29" s="516"/>
      <c r="G29" s="516"/>
      <c r="H29" s="516"/>
      <c r="I29" s="516"/>
      <c r="J29" s="516"/>
      <c r="K29" s="516"/>
      <c r="L29" s="516"/>
    </row>
    <row r="30" spans="1:256" ht="12.75" customHeight="1" x14ac:dyDescent="0.2">
      <c r="A30" s="516"/>
      <c r="B30" s="516"/>
      <c r="C30" s="516"/>
      <c r="D30" s="516"/>
      <c r="E30" s="516"/>
      <c r="F30" s="516"/>
      <c r="G30" s="516"/>
      <c r="H30" s="516"/>
      <c r="I30" s="516"/>
      <c r="J30" s="516"/>
      <c r="K30" s="516"/>
      <c r="L30" s="516"/>
    </row>
    <row r="31" spans="1:256" ht="12.75" customHeight="1" x14ac:dyDescent="0.2">
      <c r="B31" s="199" t="s">
        <v>295</v>
      </c>
      <c r="C31" s="199"/>
      <c r="D31" s="199"/>
      <c r="E31" s="199"/>
      <c r="F31" s="199"/>
      <c r="G31" s="199"/>
      <c r="H31" s="199"/>
      <c r="I31" s="199"/>
      <c r="J31" s="199"/>
      <c r="K31" s="199"/>
      <c r="L31" s="199"/>
    </row>
    <row r="32" spans="1:256" ht="12.75" customHeight="1" x14ac:dyDescent="0.2">
      <c r="B32" s="199" t="s">
        <v>313</v>
      </c>
      <c r="C32" s="199"/>
      <c r="D32" s="199"/>
      <c r="E32" s="199"/>
      <c r="F32" s="199"/>
      <c r="G32" s="199"/>
      <c r="H32" s="199"/>
      <c r="I32" s="199"/>
      <c r="J32" s="199"/>
      <c r="K32" s="199"/>
      <c r="L32" s="199"/>
    </row>
    <row r="33" spans="1:12" ht="12.75" customHeight="1" x14ac:dyDescent="0.2">
      <c r="B33" s="199"/>
      <c r="C33" s="199"/>
      <c r="D33" s="199"/>
      <c r="E33" s="199"/>
      <c r="F33" s="199"/>
      <c r="G33" s="199"/>
      <c r="H33" s="199"/>
      <c r="I33" s="199"/>
      <c r="J33" s="199"/>
      <c r="K33" s="199"/>
      <c r="L33" s="199"/>
    </row>
    <row r="34" spans="1:12" s="127" customFormat="1" ht="12.75" customHeight="1" x14ac:dyDescent="0.2">
      <c r="A34" s="127" t="s">
        <v>334</v>
      </c>
    </row>
    <row r="35" spans="1:12" s="127" customFormat="1" ht="12.75" customHeight="1" x14ac:dyDescent="0.2">
      <c r="A35" s="128" t="s">
        <v>291</v>
      </c>
      <c r="B35" s="515" t="s">
        <v>335</v>
      </c>
      <c r="C35" s="515"/>
      <c r="D35" s="515"/>
      <c r="E35" s="515"/>
      <c r="F35" s="515"/>
      <c r="G35" s="515"/>
      <c r="H35" s="515"/>
      <c r="I35" s="515"/>
      <c r="J35" s="515"/>
      <c r="K35" s="515"/>
      <c r="L35" s="515"/>
    </row>
    <row r="36" spans="1:12" s="127" customFormat="1" ht="12.75" customHeight="1" x14ac:dyDescent="0.2">
      <c r="A36" s="128"/>
      <c r="B36" s="515"/>
      <c r="C36" s="515"/>
      <c r="D36" s="515"/>
      <c r="E36" s="515"/>
      <c r="F36" s="515"/>
      <c r="G36" s="515"/>
      <c r="H36" s="515"/>
      <c r="I36" s="515"/>
      <c r="J36" s="515"/>
      <c r="K36" s="515"/>
      <c r="L36" s="515"/>
    </row>
    <row r="37" spans="1:12" s="127" customFormat="1" ht="12.75" customHeight="1" x14ac:dyDescent="0.2">
      <c r="B37" s="127" t="s">
        <v>336</v>
      </c>
      <c r="G37" s="200"/>
      <c r="H37" s="200"/>
      <c r="I37" s="200"/>
    </row>
    <row r="38" spans="1:12" s="127" customFormat="1" ht="12.75" customHeight="1" x14ac:dyDescent="0.2">
      <c r="B38" s="405" t="s">
        <v>342</v>
      </c>
      <c r="C38" s="405"/>
      <c r="D38" s="405"/>
      <c r="E38" s="405"/>
      <c r="F38" s="405"/>
      <c r="G38" s="405"/>
      <c r="H38" s="405"/>
      <c r="I38" s="405"/>
    </row>
    <row r="39" spans="1:12" s="127" customFormat="1" ht="12.75" customHeight="1" x14ac:dyDescent="0.2">
      <c r="B39" s="127" t="s">
        <v>337</v>
      </c>
    </row>
    <row r="40" spans="1:12" s="127" customFormat="1" ht="12.75" customHeight="1" x14ac:dyDescent="0.2"/>
    <row r="41" spans="1:12" s="127" customFormat="1" ht="12.75" customHeight="1" x14ac:dyDescent="0.2">
      <c r="B41" s="516" t="s">
        <v>338</v>
      </c>
      <c r="C41" s="516"/>
      <c r="D41" s="516"/>
      <c r="E41" s="516"/>
      <c r="F41" s="516"/>
      <c r="G41" s="516"/>
      <c r="H41" s="516"/>
      <c r="I41" s="516"/>
      <c r="J41" s="516"/>
      <c r="K41" s="516"/>
      <c r="L41" s="516"/>
    </row>
    <row r="42" spans="1:12" s="127" customFormat="1" ht="12.75" customHeight="1" x14ac:dyDescent="0.2">
      <c r="B42" s="516"/>
      <c r="C42" s="516"/>
      <c r="D42" s="516"/>
      <c r="E42" s="516"/>
      <c r="F42" s="516"/>
      <c r="G42" s="516"/>
      <c r="H42" s="516"/>
      <c r="I42" s="516"/>
      <c r="J42" s="516"/>
      <c r="K42" s="516"/>
      <c r="L42" s="516"/>
    </row>
    <row r="43" spans="1:12" s="127" customFormat="1" ht="12.75" customHeight="1" x14ac:dyDescent="0.2">
      <c r="B43" s="127" t="s">
        <v>339</v>
      </c>
    </row>
    <row r="44" spans="1:12" s="127" customFormat="1" ht="12.75" customHeight="1" x14ac:dyDescent="0.2"/>
    <row r="45" spans="1:12" s="127" customFormat="1" ht="12.75" customHeight="1" x14ac:dyDescent="0.2">
      <c r="B45" s="513" t="s">
        <v>340</v>
      </c>
      <c r="C45" s="513"/>
      <c r="D45" s="513"/>
      <c r="E45" s="513"/>
      <c r="F45" s="513"/>
      <c r="G45" s="513"/>
      <c r="H45" s="513"/>
      <c r="I45" s="513"/>
      <c r="J45" s="513"/>
      <c r="K45" s="513"/>
      <c r="L45" s="513"/>
    </row>
    <row r="46" spans="1:12" s="127" customFormat="1" ht="12.75" customHeight="1" x14ac:dyDescent="0.2">
      <c r="B46" s="513"/>
      <c r="C46" s="513"/>
      <c r="D46" s="513"/>
      <c r="E46" s="513"/>
      <c r="F46" s="513"/>
      <c r="G46" s="513"/>
      <c r="H46" s="513"/>
      <c r="I46" s="513"/>
      <c r="J46" s="513"/>
      <c r="K46" s="513"/>
      <c r="L46" s="513"/>
    </row>
    <row r="47" spans="1:12" s="127" customFormat="1" ht="12.75" customHeight="1" x14ac:dyDescent="0.2">
      <c r="B47" s="513" t="s">
        <v>341</v>
      </c>
      <c r="C47" s="513"/>
      <c r="D47" s="513"/>
      <c r="E47" s="513"/>
      <c r="F47" s="513"/>
      <c r="G47" s="513"/>
      <c r="H47" s="513"/>
      <c r="I47" s="513"/>
      <c r="J47" s="513"/>
      <c r="K47" s="513"/>
      <c r="L47" s="513"/>
    </row>
    <row r="48" spans="1:12" s="127" customFormat="1" ht="12.75" customHeight="1" x14ac:dyDescent="0.2">
      <c r="B48" s="513"/>
      <c r="C48" s="513"/>
      <c r="D48" s="513"/>
      <c r="E48" s="513"/>
      <c r="F48" s="513"/>
      <c r="G48" s="513"/>
      <c r="H48" s="513"/>
      <c r="I48" s="513"/>
      <c r="J48" s="513"/>
      <c r="K48" s="513"/>
      <c r="L48" s="513"/>
    </row>
    <row r="49" spans="1:12" ht="12.75" customHeight="1" x14ac:dyDescent="0.2">
      <c r="B49" s="199"/>
      <c r="C49" s="199"/>
      <c r="D49" s="199"/>
      <c r="E49" s="199"/>
      <c r="F49" s="199"/>
      <c r="G49" s="199"/>
      <c r="H49" s="199"/>
      <c r="I49" s="199"/>
      <c r="J49" s="199"/>
      <c r="K49" s="199"/>
      <c r="L49" s="199"/>
    </row>
    <row r="50" spans="1:12" ht="12.75" customHeight="1" x14ac:dyDescent="0.2">
      <c r="A50" s="127" t="s">
        <v>464</v>
      </c>
      <c r="B50" s="514" t="s">
        <v>305</v>
      </c>
      <c r="C50" s="514"/>
      <c r="D50" s="514"/>
      <c r="E50" s="514"/>
      <c r="F50" s="514"/>
      <c r="G50" s="514"/>
      <c r="H50" s="514"/>
      <c r="I50" s="514"/>
      <c r="J50" s="514"/>
      <c r="K50" s="514"/>
      <c r="L50" s="514"/>
    </row>
    <row r="51" spans="1:12" ht="12.75" customHeight="1" x14ac:dyDescent="0.2">
      <c r="B51" s="514"/>
      <c r="C51" s="514"/>
      <c r="D51" s="514"/>
      <c r="E51" s="514"/>
      <c r="F51" s="514"/>
      <c r="G51" s="514"/>
      <c r="H51" s="514"/>
      <c r="I51" s="514"/>
      <c r="J51" s="514"/>
      <c r="K51" s="514"/>
      <c r="L51" s="514"/>
    </row>
    <row r="52" spans="1:12" ht="12.75" customHeight="1" x14ac:dyDescent="0.2">
      <c r="B52" s="514"/>
      <c r="C52" s="514"/>
      <c r="D52" s="514"/>
      <c r="E52" s="514"/>
      <c r="F52" s="514"/>
      <c r="G52" s="514"/>
      <c r="H52" s="514"/>
      <c r="I52" s="514"/>
      <c r="J52" s="514"/>
      <c r="K52" s="514"/>
      <c r="L52" s="514"/>
    </row>
    <row r="53" spans="1:12" ht="12.75" customHeight="1" x14ac:dyDescent="0.2">
      <c r="B53" s="205" t="s">
        <v>311</v>
      </c>
      <c r="C53" s="205"/>
      <c r="D53" s="205"/>
      <c r="E53" s="205"/>
      <c r="F53" s="205"/>
      <c r="G53" s="205"/>
      <c r="H53" s="205"/>
      <c r="I53" s="205"/>
      <c r="J53" s="205"/>
      <c r="K53" s="205"/>
      <c r="L53" s="205"/>
    </row>
    <row r="54" spans="1:12" ht="12.75" customHeight="1" x14ac:dyDescent="0.2">
      <c r="B54" s="514" t="s">
        <v>310</v>
      </c>
      <c r="C54" s="514"/>
      <c r="D54" s="514"/>
      <c r="E54" s="514"/>
      <c r="F54" s="514"/>
      <c r="G54" s="514"/>
      <c r="H54" s="514"/>
      <c r="I54" s="514"/>
      <c r="J54" s="514"/>
      <c r="K54" s="514"/>
      <c r="L54" s="514"/>
    </row>
    <row r="55" spans="1:12" ht="12.75" customHeight="1" x14ac:dyDescent="0.2">
      <c r="B55" s="514"/>
      <c r="C55" s="514"/>
      <c r="D55" s="514"/>
      <c r="E55" s="514"/>
      <c r="F55" s="514"/>
      <c r="G55" s="514"/>
      <c r="H55" s="514"/>
      <c r="I55" s="514"/>
      <c r="J55" s="514"/>
      <c r="K55" s="514"/>
      <c r="L55" s="514"/>
    </row>
    <row r="56" spans="1:12" ht="12.75" customHeight="1" x14ac:dyDescent="0.2">
      <c r="B56" s="514" t="s">
        <v>303</v>
      </c>
      <c r="C56" s="514"/>
      <c r="D56" s="514"/>
      <c r="E56" s="514"/>
      <c r="F56" s="514"/>
      <c r="G56" s="514"/>
      <c r="H56" s="514"/>
      <c r="I56" s="514"/>
      <c r="J56" s="514"/>
      <c r="K56" s="514"/>
      <c r="L56" s="514"/>
    </row>
    <row r="57" spans="1:12" ht="12.75" customHeight="1" x14ac:dyDescent="0.2">
      <c r="B57" s="514"/>
      <c r="C57" s="514"/>
      <c r="D57" s="514"/>
      <c r="E57" s="514"/>
      <c r="F57" s="514"/>
      <c r="G57" s="514"/>
      <c r="H57" s="514"/>
      <c r="I57" s="514"/>
      <c r="J57" s="514"/>
      <c r="K57" s="514"/>
      <c r="L57" s="514"/>
    </row>
    <row r="58" spans="1:12" ht="12.75" customHeight="1" x14ac:dyDescent="0.2">
      <c r="B58" s="514"/>
      <c r="C58" s="514"/>
      <c r="D58" s="514"/>
      <c r="E58" s="514"/>
      <c r="F58" s="514"/>
      <c r="G58" s="514"/>
      <c r="H58" s="514"/>
      <c r="I58" s="514"/>
      <c r="J58" s="514"/>
      <c r="K58" s="514"/>
      <c r="L58" s="514"/>
    </row>
    <row r="60" spans="1:12" ht="12.75" customHeight="1" x14ac:dyDescent="0.2">
      <c r="A60" s="516" t="s">
        <v>292</v>
      </c>
      <c r="B60" s="516" t="s">
        <v>297</v>
      </c>
      <c r="C60" s="516"/>
      <c r="D60" s="516"/>
      <c r="E60" s="516"/>
      <c r="F60" s="516"/>
      <c r="G60" s="516"/>
      <c r="H60" s="516"/>
      <c r="I60" s="516"/>
      <c r="J60" s="516"/>
      <c r="K60" s="516"/>
      <c r="L60" s="516"/>
    </row>
    <row r="61" spans="1:12" ht="12.75" customHeight="1" x14ac:dyDescent="0.2">
      <c r="A61" s="516"/>
      <c r="B61" s="516"/>
      <c r="C61" s="516"/>
      <c r="D61" s="516"/>
      <c r="E61" s="516"/>
      <c r="F61" s="516"/>
      <c r="G61" s="516"/>
      <c r="H61" s="516"/>
      <c r="I61" s="516"/>
      <c r="J61" s="516"/>
      <c r="K61" s="516"/>
      <c r="L61" s="516"/>
    </row>
    <row r="62" spans="1:12" ht="12.75" customHeight="1" x14ac:dyDescent="0.2">
      <c r="B62" s="516"/>
      <c r="C62" s="516"/>
      <c r="D62" s="516"/>
      <c r="E62" s="516"/>
      <c r="F62" s="516"/>
      <c r="G62" s="516"/>
      <c r="H62" s="516"/>
      <c r="I62" s="516"/>
      <c r="J62" s="516"/>
      <c r="K62" s="516"/>
      <c r="L62" s="516"/>
    </row>
    <row r="64" spans="1:12" ht="12.75" customHeight="1" x14ac:dyDescent="0.2">
      <c r="B64" s="516" t="s">
        <v>301</v>
      </c>
      <c r="C64" s="516"/>
      <c r="D64" s="516"/>
      <c r="E64" s="516"/>
      <c r="F64" s="516"/>
      <c r="G64" s="516"/>
      <c r="H64" s="516"/>
      <c r="I64" s="516"/>
      <c r="J64" s="516"/>
      <c r="K64" s="516"/>
      <c r="L64" s="516"/>
    </row>
    <row r="65" spans="1:12" ht="12.75" customHeight="1" x14ac:dyDescent="0.2">
      <c r="B65" s="516"/>
      <c r="C65" s="516"/>
      <c r="D65" s="516"/>
      <c r="E65" s="516"/>
      <c r="F65" s="516"/>
      <c r="G65" s="516"/>
      <c r="H65" s="516"/>
      <c r="I65" s="516"/>
      <c r="J65" s="516"/>
      <c r="K65" s="516"/>
      <c r="L65" s="516"/>
    </row>
    <row r="66" spans="1:12" ht="12.75" customHeight="1" x14ac:dyDescent="0.2">
      <c r="B66" s="516"/>
      <c r="C66" s="516"/>
      <c r="D66" s="516"/>
      <c r="E66" s="516"/>
      <c r="F66" s="516"/>
      <c r="G66" s="516"/>
      <c r="H66" s="516"/>
      <c r="I66" s="516"/>
      <c r="J66" s="516"/>
      <c r="K66" s="516"/>
      <c r="L66" s="516"/>
    </row>
    <row r="68" spans="1:12" ht="12.75" customHeight="1" x14ac:dyDescent="0.2">
      <c r="A68" s="516" t="s">
        <v>300</v>
      </c>
      <c r="B68" s="516" t="s">
        <v>299</v>
      </c>
      <c r="C68" s="516"/>
      <c r="D68" s="516"/>
      <c r="E68" s="516"/>
      <c r="F68" s="516"/>
      <c r="G68" s="516"/>
      <c r="H68" s="516"/>
      <c r="I68" s="516"/>
      <c r="J68" s="516"/>
      <c r="K68" s="516"/>
      <c r="L68" s="516"/>
    </row>
    <row r="69" spans="1:12" ht="12.75" customHeight="1" x14ac:dyDescent="0.2">
      <c r="A69" s="516"/>
      <c r="B69" s="516"/>
      <c r="C69" s="516"/>
      <c r="D69" s="516"/>
      <c r="E69" s="516"/>
      <c r="F69" s="516"/>
      <c r="G69" s="516"/>
      <c r="H69" s="516"/>
      <c r="I69" s="516"/>
      <c r="J69" s="516"/>
      <c r="K69" s="516"/>
      <c r="L69" s="516"/>
    </row>
    <row r="70" spans="1:12" ht="12.75" customHeight="1" x14ac:dyDescent="0.2">
      <c r="A70" s="516"/>
      <c r="B70" s="516"/>
      <c r="C70" s="516"/>
      <c r="D70" s="516"/>
      <c r="E70" s="516"/>
      <c r="F70" s="516"/>
      <c r="G70" s="516"/>
      <c r="H70" s="516"/>
      <c r="I70" s="516"/>
      <c r="J70" s="516"/>
      <c r="K70" s="516"/>
      <c r="L70" s="516"/>
    </row>
    <row r="71" spans="1:12" ht="12.75" customHeight="1" x14ac:dyDescent="0.2">
      <c r="B71" s="203"/>
      <c r="C71" s="203"/>
      <c r="D71" s="203"/>
      <c r="E71" s="203"/>
      <c r="F71" s="203"/>
      <c r="G71" s="203"/>
      <c r="H71" s="203"/>
      <c r="I71" s="203"/>
      <c r="J71" s="203"/>
      <c r="K71" s="203"/>
      <c r="L71" s="203"/>
    </row>
    <row r="72" spans="1:12" ht="12.75" customHeight="1" x14ac:dyDescent="0.2">
      <c r="B72" s="516" t="s">
        <v>314</v>
      </c>
      <c r="C72" s="516"/>
      <c r="D72" s="516"/>
      <c r="E72" s="516"/>
      <c r="F72" s="516"/>
      <c r="G72" s="516"/>
      <c r="H72" s="516"/>
      <c r="I72" s="516"/>
      <c r="J72" s="516"/>
      <c r="K72" s="516"/>
      <c r="L72" s="516"/>
    </row>
    <row r="73" spans="1:12" ht="12.75" customHeight="1" x14ac:dyDescent="0.2">
      <c r="B73" s="516"/>
      <c r="C73" s="516"/>
      <c r="D73" s="516"/>
      <c r="E73" s="516"/>
      <c r="F73" s="516"/>
      <c r="G73" s="516"/>
      <c r="H73" s="516"/>
      <c r="I73" s="516"/>
      <c r="J73" s="516"/>
      <c r="K73" s="516"/>
      <c r="L73" s="516"/>
    </row>
    <row r="74" spans="1:12" ht="12.75" customHeight="1" x14ac:dyDescent="0.2">
      <c r="B74" s="516"/>
      <c r="C74" s="516"/>
      <c r="D74" s="516"/>
      <c r="E74" s="516"/>
      <c r="F74" s="516"/>
      <c r="G74" s="516"/>
      <c r="H74" s="516"/>
      <c r="I74" s="516"/>
      <c r="J74" s="516"/>
      <c r="K74" s="516"/>
      <c r="L74" s="516"/>
    </row>
    <row r="75" spans="1:12" ht="12.75" customHeight="1" x14ac:dyDescent="0.2">
      <c r="B75" s="516"/>
      <c r="C75" s="516"/>
      <c r="D75" s="516"/>
      <c r="E75" s="516"/>
      <c r="F75" s="516"/>
      <c r="G75" s="516"/>
      <c r="H75" s="516"/>
      <c r="I75" s="516"/>
      <c r="J75" s="516"/>
      <c r="K75" s="516"/>
      <c r="L75" s="516"/>
    </row>
    <row r="76" spans="1:12" ht="12.75" customHeight="1" x14ac:dyDescent="0.2">
      <c r="B76" s="516"/>
      <c r="C76" s="516"/>
      <c r="D76" s="516"/>
      <c r="E76" s="516"/>
      <c r="F76" s="516"/>
      <c r="G76" s="516"/>
      <c r="H76" s="516"/>
      <c r="I76" s="516"/>
      <c r="J76" s="516"/>
      <c r="K76" s="516"/>
      <c r="L76" s="516"/>
    </row>
    <row r="77" spans="1:12" ht="12.75" customHeight="1" x14ac:dyDescent="0.2">
      <c r="B77" s="516"/>
      <c r="C77" s="516"/>
      <c r="D77" s="516"/>
      <c r="E77" s="516"/>
      <c r="F77" s="516"/>
      <c r="G77" s="516"/>
      <c r="H77" s="516"/>
      <c r="I77" s="516"/>
      <c r="J77" s="516"/>
      <c r="K77" s="516"/>
      <c r="L77" s="516"/>
    </row>
    <row r="78" spans="1:12" ht="12.75" customHeight="1" x14ac:dyDescent="0.2">
      <c r="B78" s="516"/>
      <c r="C78" s="516"/>
      <c r="D78" s="516"/>
      <c r="E78" s="516"/>
      <c r="F78" s="516"/>
      <c r="G78" s="516"/>
      <c r="H78" s="516"/>
      <c r="I78" s="516"/>
      <c r="J78" s="516"/>
      <c r="K78" s="516"/>
      <c r="L78" s="516"/>
    </row>
    <row r="79" spans="1:12" ht="12.75" customHeight="1" x14ac:dyDescent="0.2">
      <c r="B79" s="203"/>
      <c r="C79" s="203"/>
      <c r="D79" s="203"/>
      <c r="E79" s="203"/>
      <c r="F79" s="203"/>
      <c r="G79" s="203"/>
      <c r="H79" s="203"/>
      <c r="I79" s="203"/>
      <c r="J79" s="203"/>
      <c r="K79" s="203"/>
      <c r="L79" s="203"/>
    </row>
  </sheetData>
  <sheetProtection algorithmName="SHA-512" hashValue="gqJO3kg/HExuPNx8gKfNaP/XZc7HuwaKVnN7+wOC6qjEnzmRsUIxiDzB+je3OmPt8IPe9WAf//EfPLjWoRgxQA==" saltValue="zQMu9K5PyVxMAB73pxztrA==" spinCount="100000" sheet="1" objects="1" scenarios="1" formatColumns="0" formatRows="0"/>
  <mergeCells count="21">
    <mergeCell ref="B72:L78"/>
    <mergeCell ref="A60:A61"/>
    <mergeCell ref="B60:L62"/>
    <mergeCell ref="B64:L66"/>
    <mergeCell ref="A68:A70"/>
    <mergeCell ref="B68:L70"/>
    <mergeCell ref="A1:L1"/>
    <mergeCell ref="B6:L6"/>
    <mergeCell ref="B45:L46"/>
    <mergeCell ref="B17:L19"/>
    <mergeCell ref="B13:L14"/>
    <mergeCell ref="B21:L23"/>
    <mergeCell ref="B24:L25"/>
    <mergeCell ref="A29:A30"/>
    <mergeCell ref="B29:L30"/>
    <mergeCell ref="B47:L48"/>
    <mergeCell ref="B50:L52"/>
    <mergeCell ref="B54:L55"/>
    <mergeCell ref="B56:L58"/>
    <mergeCell ref="B35:L36"/>
    <mergeCell ref="B41:L42"/>
  </mergeCells>
  <pageMargins left="0" right="0" top="0.75" bottom="0.5" header="0.5" footer="0.2"/>
  <pageSetup scale="8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L240"/>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2.5703125" style="348" customWidth="1"/>
    <col min="2" max="6" width="9.140625" customWidth="1"/>
    <col min="7" max="7" width="9.140625" style="28" customWidth="1"/>
    <col min="8" max="8" width="30.42578125" customWidth="1"/>
    <col min="9" max="9" width="9.140625" style="28" customWidth="1"/>
    <col min="10" max="18" width="9.140625" customWidth="1"/>
    <col min="19" max="20" width="9.140625" style="348" customWidth="1"/>
    <col min="21" max="34" width="9.140625" customWidth="1"/>
    <col min="35" max="35" width="36.42578125" customWidth="1"/>
    <col min="36" max="37" width="9.140625" customWidth="1"/>
    <col min="38" max="38" width="2.5703125" style="348" customWidth="1"/>
    <col min="39" max="255" width="11.42578125" customWidth="1"/>
  </cols>
  <sheetData>
    <row r="1" spans="1:38" ht="12.75" customHeight="1" x14ac:dyDescent="0.2">
      <c r="A1" s="71"/>
      <c r="B1" s="29" t="s">
        <v>73</v>
      </c>
      <c r="C1" s="25"/>
      <c r="D1" s="25"/>
      <c r="E1" s="25"/>
      <c r="F1" s="25"/>
      <c r="G1" s="53"/>
      <c r="H1" s="25"/>
      <c r="I1" s="53"/>
      <c r="J1" s="25"/>
      <c r="K1" s="25"/>
      <c r="L1" s="25"/>
      <c r="M1" s="25"/>
      <c r="N1" s="25"/>
      <c r="O1" s="25"/>
      <c r="P1" s="25"/>
      <c r="Q1" s="25"/>
      <c r="R1" s="25"/>
      <c r="S1" s="71"/>
      <c r="T1" s="71"/>
      <c r="U1" s="25"/>
      <c r="V1" s="25"/>
      <c r="W1" s="25"/>
      <c r="X1" s="25"/>
      <c r="Y1" s="25"/>
      <c r="Z1" s="25"/>
      <c r="AA1" s="25"/>
      <c r="AB1" s="25"/>
      <c r="AC1" s="25"/>
      <c r="AD1" s="25"/>
      <c r="AE1" s="25"/>
      <c r="AF1" s="25"/>
      <c r="AG1" s="25"/>
      <c r="AH1" s="25"/>
      <c r="AI1" s="25"/>
      <c r="AJ1" s="25"/>
      <c r="AK1" s="25"/>
      <c r="AL1" s="71"/>
    </row>
    <row r="2" spans="1:38" ht="12.75" customHeight="1" x14ac:dyDescent="0.2">
      <c r="A2" s="71"/>
      <c r="B2" s="583" t="s">
        <v>373</v>
      </c>
      <c r="C2" s="584"/>
      <c r="D2" s="584"/>
      <c r="E2" s="585">
        <f>J193</f>
        <v>0</v>
      </c>
      <c r="F2" s="586"/>
      <c r="G2" s="53"/>
      <c r="H2" s="460"/>
      <c r="I2" s="461"/>
      <c r="J2" s="462"/>
      <c r="K2" s="459"/>
      <c r="L2" s="25"/>
      <c r="M2" s="25"/>
      <c r="N2" s="25"/>
      <c r="O2" s="25"/>
      <c r="P2" s="25"/>
      <c r="Q2" s="25"/>
      <c r="R2" s="25"/>
      <c r="S2" s="71"/>
      <c r="T2" s="71"/>
      <c r="U2" s="25"/>
      <c r="V2" s="25"/>
      <c r="W2" s="25"/>
      <c r="X2" s="25"/>
      <c r="Y2" s="25"/>
      <c r="Z2" s="25"/>
      <c r="AA2" s="25"/>
      <c r="AB2" s="25"/>
      <c r="AC2" s="25"/>
      <c r="AD2" s="25"/>
      <c r="AE2" s="25"/>
      <c r="AF2" s="25"/>
      <c r="AG2" s="25"/>
      <c r="AH2" s="25"/>
      <c r="AI2" s="25"/>
      <c r="AJ2" s="25"/>
      <c r="AK2" s="25"/>
      <c r="AL2" s="71"/>
    </row>
    <row r="3" spans="1:38" ht="12.75" customHeight="1" thickBot="1" x14ac:dyDescent="0.25">
      <c r="A3" s="31"/>
      <c r="B3" s="31">
        <v>1</v>
      </c>
      <c r="C3" s="31">
        <v>2</v>
      </c>
      <c r="D3" s="31">
        <v>3</v>
      </c>
      <c r="E3" s="31">
        <v>4</v>
      </c>
      <c r="F3" s="31">
        <v>5</v>
      </c>
      <c r="G3" s="32">
        <v>6</v>
      </c>
      <c r="H3" s="31">
        <v>7</v>
      </c>
      <c r="I3" s="32">
        <v>8</v>
      </c>
      <c r="J3" s="31">
        <v>9</v>
      </c>
      <c r="K3" s="31">
        <v>10</v>
      </c>
      <c r="L3" s="31">
        <v>11</v>
      </c>
      <c r="M3" s="31" t="s">
        <v>0</v>
      </c>
      <c r="N3" s="31">
        <v>12</v>
      </c>
      <c r="O3" s="31">
        <v>13</v>
      </c>
      <c r="P3" s="31">
        <v>14</v>
      </c>
      <c r="Q3" s="31">
        <v>15</v>
      </c>
      <c r="R3" s="31" t="s">
        <v>1</v>
      </c>
      <c r="S3" s="30"/>
      <c r="T3" s="30"/>
      <c r="U3" s="31">
        <v>16</v>
      </c>
      <c r="V3" s="31">
        <v>17</v>
      </c>
      <c r="W3" s="31">
        <v>18</v>
      </c>
      <c r="X3" s="31">
        <v>19</v>
      </c>
      <c r="Y3" s="31">
        <v>20</v>
      </c>
      <c r="Z3" s="31" t="s">
        <v>2</v>
      </c>
      <c r="AA3" s="31">
        <v>21</v>
      </c>
      <c r="AB3" s="31">
        <v>22</v>
      </c>
      <c r="AC3" s="31">
        <v>23</v>
      </c>
      <c r="AD3" s="31">
        <v>24</v>
      </c>
      <c r="AE3" s="31">
        <v>25</v>
      </c>
      <c r="AF3" s="31">
        <v>26</v>
      </c>
      <c r="AG3" s="31">
        <v>27</v>
      </c>
      <c r="AH3" s="31">
        <v>28</v>
      </c>
      <c r="AI3" s="31">
        <v>29</v>
      </c>
      <c r="AJ3" s="31">
        <v>30</v>
      </c>
      <c r="AK3" s="31">
        <v>31</v>
      </c>
      <c r="AL3" s="31"/>
    </row>
    <row r="4" spans="1:38" s="19" customFormat="1" ht="15.75" customHeight="1" thickTop="1" x14ac:dyDescent="0.2">
      <c r="A4" s="3"/>
      <c r="B4" s="559" t="s">
        <v>360</v>
      </c>
      <c r="C4" s="551" t="s">
        <v>361</v>
      </c>
      <c r="D4" s="551" t="s">
        <v>362</v>
      </c>
      <c r="E4" s="551" t="s">
        <v>374</v>
      </c>
      <c r="F4" s="594" t="s">
        <v>363</v>
      </c>
      <c r="G4" s="62"/>
      <c r="H4" s="4"/>
      <c r="I4" s="54"/>
      <c r="J4" s="3"/>
      <c r="K4" s="4"/>
      <c r="L4" s="559" t="s">
        <v>365</v>
      </c>
      <c r="M4" s="551" t="s">
        <v>366</v>
      </c>
      <c r="N4" s="551" t="s">
        <v>367</v>
      </c>
      <c r="O4" s="551" t="s">
        <v>368</v>
      </c>
      <c r="P4" s="551" t="s">
        <v>369</v>
      </c>
      <c r="Q4" s="553" t="s">
        <v>371</v>
      </c>
      <c r="R4" s="527" t="s">
        <v>370</v>
      </c>
      <c r="S4" s="349"/>
      <c r="T4" s="350"/>
      <c r="U4" s="545" t="s">
        <v>375</v>
      </c>
      <c r="V4" s="546"/>
      <c r="W4" s="546"/>
      <c r="X4" s="546"/>
      <c r="Y4" s="547"/>
      <c r="Z4" s="553" t="s">
        <v>346</v>
      </c>
      <c r="AA4" s="551" t="s">
        <v>347</v>
      </c>
      <c r="AB4" s="551" t="s">
        <v>348</v>
      </c>
      <c r="AC4" s="553" t="s">
        <v>349</v>
      </c>
      <c r="AD4" s="551" t="s">
        <v>350</v>
      </c>
      <c r="AE4" s="551" t="s">
        <v>351</v>
      </c>
      <c r="AF4" s="551" t="s">
        <v>352</v>
      </c>
      <c r="AG4" s="556" t="s">
        <v>353</v>
      </c>
      <c r="AH4" s="527" t="s">
        <v>354</v>
      </c>
      <c r="AI4" s="7"/>
      <c r="AJ4" s="524" t="s">
        <v>355</v>
      </c>
      <c r="AK4" s="527" t="s">
        <v>356</v>
      </c>
      <c r="AL4" s="43"/>
    </row>
    <row r="5" spans="1:38" s="19" customFormat="1" ht="15.75" customHeight="1" x14ac:dyDescent="0.2">
      <c r="A5" s="3"/>
      <c r="B5" s="560"/>
      <c r="C5" s="552"/>
      <c r="D5" s="552"/>
      <c r="E5" s="552"/>
      <c r="F5" s="595"/>
      <c r="G5" s="62" t="s">
        <v>3</v>
      </c>
      <c r="H5" s="4" t="s">
        <v>48</v>
      </c>
      <c r="I5" s="54" t="s">
        <v>79</v>
      </c>
      <c r="J5" s="3" t="s">
        <v>49</v>
      </c>
      <c r="K5" s="4" t="s">
        <v>50</v>
      </c>
      <c r="L5" s="560"/>
      <c r="M5" s="552"/>
      <c r="N5" s="552"/>
      <c r="O5" s="552"/>
      <c r="P5" s="552"/>
      <c r="Q5" s="554"/>
      <c r="R5" s="528"/>
      <c r="S5" s="351" t="s">
        <v>45</v>
      </c>
      <c r="T5" s="3" t="s">
        <v>45</v>
      </c>
      <c r="U5" s="548" t="s">
        <v>357</v>
      </c>
      <c r="V5" s="549" t="s">
        <v>358</v>
      </c>
      <c r="W5" s="549" t="s">
        <v>52</v>
      </c>
      <c r="X5" s="549" t="s">
        <v>51</v>
      </c>
      <c r="Y5" s="549" t="s">
        <v>359</v>
      </c>
      <c r="Z5" s="554"/>
      <c r="AA5" s="552"/>
      <c r="AB5" s="552"/>
      <c r="AC5" s="554"/>
      <c r="AD5" s="552"/>
      <c r="AE5" s="552"/>
      <c r="AF5" s="552"/>
      <c r="AG5" s="557"/>
      <c r="AH5" s="528"/>
      <c r="AI5" s="5" t="s">
        <v>53</v>
      </c>
      <c r="AJ5" s="525"/>
      <c r="AK5" s="528"/>
      <c r="AL5" s="43"/>
    </row>
    <row r="6" spans="1:38" s="19" customFormat="1" ht="15.75" customHeight="1" thickBot="1" x14ac:dyDescent="0.25">
      <c r="A6" s="13"/>
      <c r="B6" s="561"/>
      <c r="C6" s="550"/>
      <c r="D6" s="550"/>
      <c r="E6" s="550"/>
      <c r="F6" s="596"/>
      <c r="G6" s="63"/>
      <c r="H6" s="14"/>
      <c r="I6" s="55" t="s">
        <v>4</v>
      </c>
      <c r="J6" s="13"/>
      <c r="K6" s="14"/>
      <c r="L6" s="561"/>
      <c r="M6" s="550"/>
      <c r="N6" s="550"/>
      <c r="O6" s="550"/>
      <c r="P6" s="550"/>
      <c r="Q6" s="555"/>
      <c r="R6" s="529"/>
      <c r="S6" s="352" t="s">
        <v>44</v>
      </c>
      <c r="T6" s="13" t="s">
        <v>47</v>
      </c>
      <c r="U6" s="526"/>
      <c r="V6" s="550"/>
      <c r="W6" s="550"/>
      <c r="X6" s="550"/>
      <c r="Y6" s="550"/>
      <c r="Z6" s="555"/>
      <c r="AA6" s="550"/>
      <c r="AB6" s="550"/>
      <c r="AC6" s="555"/>
      <c r="AD6" s="550"/>
      <c r="AE6" s="550"/>
      <c r="AF6" s="550"/>
      <c r="AG6" s="558"/>
      <c r="AH6" s="529"/>
      <c r="AI6" s="17"/>
      <c r="AJ6" s="526"/>
      <c r="AK6" s="529"/>
      <c r="AL6" s="16"/>
    </row>
    <row r="7" spans="1:38" s="52" customFormat="1" ht="12.75" customHeight="1" thickTop="1" x14ac:dyDescent="0.2">
      <c r="A7" s="265"/>
      <c r="B7" s="265">
        <f>B191</f>
        <v>0</v>
      </c>
      <c r="C7" s="265">
        <f>C191</f>
        <v>0</v>
      </c>
      <c r="D7" s="265">
        <f>D191</f>
        <v>0</v>
      </c>
      <c r="E7" s="265">
        <f>E191</f>
        <v>0</v>
      </c>
      <c r="F7" s="266">
        <f>F191</f>
        <v>0</v>
      </c>
      <c r="G7" s="374" t="str">
        <f>C11</f>
        <v>Mai</v>
      </c>
      <c r="H7" s="266"/>
      <c r="I7" s="268"/>
      <c r="J7" s="265">
        <f>J191-J21</f>
        <v>0</v>
      </c>
      <c r="K7" s="266">
        <f t="shared" ref="K7:R7" si="0">K191</f>
        <v>0</v>
      </c>
      <c r="L7" s="269">
        <f t="shared" si="0"/>
        <v>0</v>
      </c>
      <c r="M7" s="265">
        <f t="shared" si="0"/>
        <v>0</v>
      </c>
      <c r="N7" s="265">
        <f t="shared" si="0"/>
        <v>0</v>
      </c>
      <c r="O7" s="265">
        <f t="shared" si="0"/>
        <v>0</v>
      </c>
      <c r="P7" s="265">
        <f t="shared" si="0"/>
        <v>0</v>
      </c>
      <c r="Q7" s="265">
        <f t="shared" si="0"/>
        <v>0</v>
      </c>
      <c r="R7" s="265">
        <f t="shared" si="0"/>
        <v>0</v>
      </c>
      <c r="S7" s="353">
        <f>SUM(L7:R7)</f>
        <v>0</v>
      </c>
      <c r="T7" s="354">
        <f>SUM(U7:AK7)</f>
        <v>0</v>
      </c>
      <c r="U7" s="265">
        <f>U191</f>
        <v>0</v>
      </c>
      <c r="V7" s="265">
        <f t="shared" ref="V7:AH7" si="1">V191</f>
        <v>0</v>
      </c>
      <c r="W7" s="265">
        <f t="shared" si="1"/>
        <v>0</v>
      </c>
      <c r="X7" s="265">
        <f t="shared" si="1"/>
        <v>0</v>
      </c>
      <c r="Y7" s="265">
        <f t="shared" si="1"/>
        <v>0</v>
      </c>
      <c r="Z7" s="265">
        <f t="shared" si="1"/>
        <v>0</v>
      </c>
      <c r="AA7" s="265">
        <f t="shared" si="1"/>
        <v>0</v>
      </c>
      <c r="AB7" s="265">
        <f t="shared" si="1"/>
        <v>0</v>
      </c>
      <c r="AC7" s="265">
        <f t="shared" si="1"/>
        <v>0</v>
      </c>
      <c r="AD7" s="265">
        <f t="shared" si="1"/>
        <v>0</v>
      </c>
      <c r="AE7" s="265">
        <f t="shared" si="1"/>
        <v>0</v>
      </c>
      <c r="AF7" s="265">
        <f t="shared" si="1"/>
        <v>0</v>
      </c>
      <c r="AG7" s="265">
        <f t="shared" si="1"/>
        <v>0</v>
      </c>
      <c r="AH7" s="266">
        <f t="shared" si="1"/>
        <v>0</v>
      </c>
      <c r="AI7" s="267"/>
      <c r="AJ7" s="265">
        <f>AJ191</f>
        <v>0</v>
      </c>
      <c r="AK7" s="270">
        <f>AK191</f>
        <v>0</v>
      </c>
      <c r="AL7" s="353"/>
    </row>
    <row r="8" spans="1:38" s="51" customFormat="1" ht="12.75" customHeight="1" x14ac:dyDescent="0.2">
      <c r="A8" s="78"/>
      <c r="B8" s="50"/>
      <c r="C8" s="50"/>
      <c r="D8" s="50"/>
      <c r="E8" s="50"/>
      <c r="F8" s="50"/>
      <c r="G8" s="53"/>
      <c r="H8" s="50"/>
      <c r="I8" s="53"/>
      <c r="J8" s="50"/>
      <c r="K8" s="50"/>
      <c r="L8" s="50"/>
      <c r="M8" s="50"/>
      <c r="N8" s="50"/>
      <c r="O8" s="50"/>
      <c r="P8" s="50"/>
      <c r="Q8" s="50"/>
      <c r="R8" s="50"/>
      <c r="S8" s="78"/>
      <c r="T8" s="362">
        <f>SUM(K7:R7)-T7</f>
        <v>0</v>
      </c>
      <c r="U8" s="50"/>
      <c r="V8" s="50"/>
      <c r="W8" s="50"/>
      <c r="X8" s="50"/>
      <c r="Y8" s="50"/>
      <c r="Z8" s="50"/>
      <c r="AA8" s="50"/>
      <c r="AB8" s="50"/>
      <c r="AC8" s="50"/>
      <c r="AD8" s="50"/>
      <c r="AE8" s="50"/>
      <c r="AF8" s="50"/>
      <c r="AG8" s="50"/>
      <c r="AH8" s="50"/>
      <c r="AI8" s="50"/>
      <c r="AJ8" s="50"/>
      <c r="AK8" s="50"/>
      <c r="AL8" s="78"/>
    </row>
    <row r="9" spans="1:38" ht="12.75" customHeight="1" x14ac:dyDescent="0.2">
      <c r="A9" s="71"/>
      <c r="B9" s="25"/>
      <c r="C9" s="25"/>
      <c r="D9" s="25"/>
      <c r="E9" s="25"/>
      <c r="F9" s="25"/>
      <c r="G9" s="1"/>
      <c r="H9" s="25"/>
      <c r="I9" s="1"/>
      <c r="J9" s="25"/>
      <c r="K9" s="25"/>
      <c r="L9" s="25"/>
      <c r="M9" s="25"/>
      <c r="N9" s="25"/>
      <c r="O9" s="25"/>
      <c r="P9" s="25"/>
      <c r="Q9" s="25"/>
      <c r="R9" s="25"/>
      <c r="S9" s="71"/>
      <c r="T9" s="71"/>
      <c r="U9" s="25"/>
      <c r="V9" s="25"/>
      <c r="W9" s="25"/>
      <c r="X9" s="25"/>
      <c r="Y9" s="25"/>
      <c r="Z9" s="25"/>
      <c r="AA9" s="25"/>
      <c r="AB9" s="25"/>
      <c r="AC9" s="25"/>
      <c r="AD9" s="25"/>
      <c r="AE9" s="25"/>
      <c r="AF9" s="25"/>
      <c r="AG9" s="25"/>
      <c r="AH9" s="25"/>
      <c r="AI9" s="25"/>
      <c r="AJ9" s="25"/>
      <c r="AK9" s="25"/>
      <c r="AL9" s="71"/>
    </row>
    <row r="10" spans="1:38" ht="12.75" customHeight="1" x14ac:dyDescent="0.2">
      <c r="A10" s="71"/>
      <c r="B10" s="25"/>
      <c r="C10" s="25"/>
      <c r="D10" s="25"/>
      <c r="E10" s="25"/>
      <c r="F10" s="25"/>
      <c r="G10" s="1"/>
      <c r="H10" s="607" t="str">
        <f>JANVIER!H10</f>
        <v xml:space="preserve">SYNDICAT DES MÉTALLOS SL </v>
      </c>
      <c r="I10" s="607"/>
      <c r="J10" s="607"/>
      <c r="K10" s="25"/>
      <c r="L10" s="25"/>
      <c r="M10" s="25"/>
      <c r="N10" s="25"/>
      <c r="O10" s="25"/>
      <c r="P10" s="25"/>
      <c r="Q10" s="25"/>
      <c r="R10" s="25"/>
      <c r="S10" s="71"/>
      <c r="T10" s="71"/>
      <c r="U10" s="25"/>
      <c r="V10" s="25"/>
      <c r="W10" s="25"/>
      <c r="X10" s="25"/>
      <c r="Y10" s="25"/>
      <c r="Z10" s="25"/>
      <c r="AA10" s="18" t="s">
        <v>61</v>
      </c>
      <c r="AB10" s="25"/>
      <c r="AC10" s="25"/>
      <c r="AD10" s="25"/>
      <c r="AE10" s="25"/>
      <c r="AF10" s="25"/>
      <c r="AG10" s="25"/>
      <c r="AH10" s="25"/>
      <c r="AI10" s="25"/>
      <c r="AJ10" s="25"/>
      <c r="AK10" s="25"/>
      <c r="AL10" s="71"/>
    </row>
    <row r="11" spans="1:38" ht="12.75" customHeight="1" x14ac:dyDescent="0.2">
      <c r="A11" s="71"/>
      <c r="B11" s="68" t="s">
        <v>54</v>
      </c>
      <c r="C11" s="44" t="s">
        <v>210</v>
      </c>
      <c r="D11" s="138" t="s">
        <v>103</v>
      </c>
      <c r="E11" s="133">
        <f>JANVIER!E11</f>
        <v>0</v>
      </c>
      <c r="F11" s="25"/>
      <c r="G11" s="1"/>
      <c r="H11" s="243"/>
      <c r="I11" s="243"/>
      <c r="J11" s="243"/>
      <c r="K11" s="25"/>
      <c r="L11" s="25"/>
      <c r="M11" s="25"/>
      <c r="N11" s="25"/>
      <c r="O11" s="25"/>
      <c r="P11" s="25"/>
      <c r="Q11" s="25"/>
      <c r="R11" s="25"/>
      <c r="S11" s="71"/>
      <c r="T11" s="71"/>
      <c r="U11" s="68"/>
      <c r="V11" s="131"/>
      <c r="W11" s="131"/>
      <c r="X11" s="25"/>
      <c r="Y11" s="25"/>
      <c r="Z11" s="25"/>
      <c r="AA11" s="25"/>
      <c r="AB11" s="25"/>
      <c r="AC11" s="25"/>
      <c r="AD11" s="25"/>
      <c r="AE11" s="25"/>
      <c r="AF11" s="25"/>
      <c r="AG11" s="25"/>
      <c r="AH11" s="25"/>
      <c r="AI11" s="68"/>
      <c r="AJ11" s="44" t="str">
        <f>$C$11</f>
        <v>Mai</v>
      </c>
      <c r="AK11" s="44">
        <f>$E$11</f>
        <v>0</v>
      </c>
      <c r="AL11" s="71"/>
    </row>
    <row r="12" spans="1:38" ht="12.75" customHeight="1" x14ac:dyDescent="0.2">
      <c r="A12" s="71"/>
      <c r="B12" s="68" t="s">
        <v>5</v>
      </c>
      <c r="C12" s="69" t="s">
        <v>46</v>
      </c>
      <c r="D12" s="44"/>
      <c r="E12" s="25"/>
      <c r="F12" s="25"/>
      <c r="G12" s="1"/>
      <c r="H12" s="25"/>
      <c r="I12" s="56" t="s">
        <v>56</v>
      </c>
      <c r="J12" s="25"/>
      <c r="K12" s="25"/>
      <c r="L12" s="10"/>
      <c r="M12" s="25"/>
      <c r="N12" s="25"/>
      <c r="O12" s="25"/>
      <c r="P12" s="36"/>
      <c r="Q12" s="25"/>
      <c r="R12" s="36"/>
      <c r="S12" s="71"/>
      <c r="T12" s="71"/>
      <c r="U12" s="68"/>
      <c r="V12" s="131"/>
      <c r="W12" s="131"/>
      <c r="X12" s="25"/>
      <c r="Y12" s="25"/>
      <c r="Z12" s="25"/>
      <c r="AA12" s="25"/>
      <c r="AB12" s="37" t="s">
        <v>62</v>
      </c>
      <c r="AC12" s="25"/>
      <c r="AD12" s="25"/>
      <c r="AE12" s="25"/>
      <c r="AF12" s="25"/>
      <c r="AG12" s="25"/>
      <c r="AH12" s="25"/>
      <c r="AI12" s="68" t="str">
        <f>$B$12</f>
        <v>Page No.</v>
      </c>
      <c r="AJ12" s="264" t="str">
        <f>C12</f>
        <v>1</v>
      </c>
      <c r="AK12" s="72"/>
      <c r="AL12" s="71"/>
    </row>
    <row r="13" spans="1:38" ht="12.75" customHeight="1" x14ac:dyDescent="0.2">
      <c r="A13" s="74"/>
      <c r="B13" s="8"/>
      <c r="C13" s="8"/>
      <c r="D13" s="8"/>
      <c r="E13" s="8"/>
      <c r="F13" s="8"/>
      <c r="G13" s="56"/>
      <c r="H13" s="8"/>
      <c r="I13" s="56"/>
      <c r="J13" s="8"/>
      <c r="K13" s="8"/>
      <c r="L13" s="25"/>
      <c r="M13" s="8"/>
      <c r="N13" s="8"/>
      <c r="O13" s="8"/>
      <c r="P13" s="8"/>
      <c r="Q13" s="8"/>
      <c r="R13" s="8"/>
      <c r="S13" s="74"/>
      <c r="T13" s="74"/>
      <c r="U13" s="8"/>
      <c r="V13" s="8"/>
      <c r="W13" s="8"/>
      <c r="X13" s="8"/>
      <c r="Y13" s="8"/>
      <c r="Z13" s="8"/>
      <c r="AA13" s="8"/>
      <c r="AB13" s="8"/>
      <c r="AC13" s="8"/>
      <c r="AD13" s="8"/>
      <c r="AE13" s="25"/>
      <c r="AF13" s="8"/>
      <c r="AG13" s="8"/>
      <c r="AH13" s="8"/>
      <c r="AI13" s="8"/>
      <c r="AJ13" s="8"/>
      <c r="AK13" s="8"/>
      <c r="AL13" s="74"/>
    </row>
    <row r="14" spans="1:38" ht="12.75" customHeight="1" x14ac:dyDescent="0.2">
      <c r="A14" s="38"/>
      <c r="B14" s="38"/>
      <c r="C14" s="38"/>
      <c r="D14" s="38"/>
      <c r="E14" s="38"/>
      <c r="F14" s="38"/>
      <c r="G14" s="57"/>
      <c r="H14" s="38"/>
      <c r="I14" s="57"/>
      <c r="J14" s="38"/>
      <c r="K14" s="38"/>
      <c r="L14" s="39"/>
      <c r="M14" s="38"/>
      <c r="N14" s="38"/>
      <c r="O14" s="38"/>
      <c r="P14" s="38"/>
      <c r="Q14" s="38"/>
      <c r="R14" s="38"/>
      <c r="S14" s="38"/>
      <c r="T14" s="38"/>
      <c r="U14" s="38"/>
      <c r="V14" s="38"/>
      <c r="W14" s="38"/>
      <c r="X14" s="38"/>
      <c r="Y14" s="38"/>
      <c r="Z14" s="38"/>
      <c r="AA14" s="38"/>
      <c r="AB14" s="38"/>
      <c r="AC14" s="38"/>
      <c r="AD14" s="38"/>
      <c r="AE14" s="39"/>
      <c r="AF14" s="38"/>
      <c r="AG14" s="38"/>
      <c r="AH14" s="38"/>
      <c r="AI14" s="38"/>
      <c r="AJ14" s="38"/>
      <c r="AK14" s="38"/>
      <c r="AL14" s="38"/>
    </row>
    <row r="15" spans="1:38" ht="12.75" customHeight="1" x14ac:dyDescent="0.2">
      <c r="A15" s="2"/>
      <c r="B15" s="8"/>
      <c r="C15" s="8" t="s">
        <v>57</v>
      </c>
      <c r="D15" s="8"/>
      <c r="E15" s="73"/>
      <c r="F15" s="2"/>
      <c r="G15" s="64"/>
      <c r="H15" s="6" t="s">
        <v>58</v>
      </c>
      <c r="I15" s="399"/>
      <c r="J15" s="579" t="s">
        <v>59</v>
      </c>
      <c r="K15" s="580"/>
      <c r="L15" s="8"/>
      <c r="M15" s="8"/>
      <c r="N15" s="8"/>
      <c r="O15" s="10" t="s">
        <v>113</v>
      </c>
      <c r="P15" s="8"/>
      <c r="Q15" s="8"/>
      <c r="R15" s="2"/>
      <c r="S15" s="74"/>
      <c r="T15" s="2"/>
      <c r="U15" s="8"/>
      <c r="V15" s="8"/>
      <c r="W15" s="8"/>
      <c r="X15" s="8"/>
      <c r="Y15" s="8"/>
      <c r="Z15" s="8"/>
      <c r="AA15" s="8"/>
      <c r="AB15" s="8"/>
      <c r="AC15" s="8"/>
      <c r="AD15" s="8"/>
      <c r="AE15" s="8"/>
      <c r="AF15" s="8"/>
      <c r="AG15" s="8"/>
      <c r="AH15" s="8"/>
      <c r="AI15" s="21"/>
      <c r="AJ15" s="8"/>
      <c r="AK15" s="2"/>
      <c r="AL15" s="74"/>
    </row>
    <row r="16" spans="1:38" ht="12.75" customHeight="1" x14ac:dyDescent="0.2">
      <c r="A16" s="2"/>
      <c r="B16" s="8"/>
      <c r="C16" s="8"/>
      <c r="D16" s="8"/>
      <c r="E16" s="74"/>
      <c r="F16" s="2"/>
      <c r="G16" s="64"/>
      <c r="H16" s="21"/>
      <c r="I16" s="400"/>
      <c r="J16" s="8"/>
      <c r="K16" s="2"/>
      <c r="L16" s="8"/>
      <c r="M16" s="8"/>
      <c r="N16" s="8"/>
      <c r="O16" s="8"/>
      <c r="P16" s="8"/>
      <c r="Q16" s="8"/>
      <c r="R16" s="2"/>
      <c r="S16" s="74"/>
      <c r="T16" s="2"/>
      <c r="U16" s="8"/>
      <c r="V16" s="8"/>
      <c r="W16" s="8"/>
      <c r="X16" s="8"/>
      <c r="Y16" s="8"/>
      <c r="Z16" s="8"/>
      <c r="AA16" s="8"/>
      <c r="AB16" s="8"/>
      <c r="AC16" s="8"/>
      <c r="AD16" s="8"/>
      <c r="AE16" s="8"/>
      <c r="AF16" s="8"/>
      <c r="AG16" s="8"/>
      <c r="AH16" s="8"/>
      <c r="AI16" s="21"/>
      <c r="AJ16" s="8"/>
      <c r="AK16" s="2"/>
      <c r="AL16" s="74"/>
    </row>
    <row r="17" spans="1:38" ht="12.75" customHeight="1" thickBot="1" x14ac:dyDescent="0.25">
      <c r="A17" s="34"/>
      <c r="B17" s="31">
        <v>1</v>
      </c>
      <c r="C17" s="31">
        <v>2</v>
      </c>
      <c r="D17" s="31">
        <v>3</v>
      </c>
      <c r="E17" s="31">
        <v>4</v>
      </c>
      <c r="F17" s="33">
        <v>5</v>
      </c>
      <c r="G17" s="65">
        <v>6</v>
      </c>
      <c r="H17" s="33">
        <v>7</v>
      </c>
      <c r="I17" s="401">
        <v>8</v>
      </c>
      <c r="J17" s="31">
        <v>9</v>
      </c>
      <c r="K17" s="33">
        <v>10</v>
      </c>
      <c r="L17" s="31">
        <v>11</v>
      </c>
      <c r="M17" s="31" t="s">
        <v>0</v>
      </c>
      <c r="N17" s="31">
        <v>12</v>
      </c>
      <c r="O17" s="31">
        <v>13</v>
      </c>
      <c r="P17" s="31">
        <v>14</v>
      </c>
      <c r="Q17" s="31">
        <v>15</v>
      </c>
      <c r="R17" s="33" t="s">
        <v>1</v>
      </c>
      <c r="S17" s="30"/>
      <c r="T17" s="34"/>
      <c r="U17" s="31">
        <v>16</v>
      </c>
      <c r="V17" s="31">
        <v>17</v>
      </c>
      <c r="W17" s="31">
        <v>18</v>
      </c>
      <c r="X17" s="31">
        <v>19</v>
      </c>
      <c r="Y17" s="31">
        <v>20</v>
      </c>
      <c r="Z17" s="31" t="s">
        <v>2</v>
      </c>
      <c r="AA17" s="31">
        <v>21</v>
      </c>
      <c r="AB17" s="31">
        <v>22</v>
      </c>
      <c r="AC17" s="31">
        <v>23</v>
      </c>
      <c r="AD17" s="31">
        <v>24</v>
      </c>
      <c r="AE17" s="31">
        <v>25</v>
      </c>
      <c r="AF17" s="31">
        <v>26</v>
      </c>
      <c r="AG17" s="31">
        <v>27</v>
      </c>
      <c r="AH17" s="31">
        <v>28</v>
      </c>
      <c r="AI17" s="35">
        <v>29</v>
      </c>
      <c r="AJ17" s="31">
        <v>30</v>
      </c>
      <c r="AK17" s="33">
        <v>31</v>
      </c>
      <c r="AL17" s="30"/>
    </row>
    <row r="18" spans="1:38" s="9" customFormat="1" ht="15.75" customHeight="1" thickTop="1" x14ac:dyDescent="0.2">
      <c r="A18" s="2"/>
      <c r="B18" s="530" t="s">
        <v>360</v>
      </c>
      <c r="C18" s="543" t="s">
        <v>361</v>
      </c>
      <c r="D18" s="543" t="s">
        <v>362</v>
      </c>
      <c r="E18" s="543" t="s">
        <v>374</v>
      </c>
      <c r="F18" s="533" t="s">
        <v>364</v>
      </c>
      <c r="G18" s="66"/>
      <c r="H18" s="6"/>
      <c r="I18" s="58"/>
      <c r="J18" s="20"/>
      <c r="K18" s="6"/>
      <c r="L18" s="530" t="s">
        <v>365</v>
      </c>
      <c r="M18" s="543" t="s">
        <v>366</v>
      </c>
      <c r="N18" s="543" t="s">
        <v>367</v>
      </c>
      <c r="O18" s="543" t="s">
        <v>368</v>
      </c>
      <c r="P18" s="543" t="s">
        <v>369</v>
      </c>
      <c r="Q18" s="543" t="s">
        <v>371</v>
      </c>
      <c r="R18" s="533" t="s">
        <v>370</v>
      </c>
      <c r="S18" s="74"/>
      <c r="T18" s="2"/>
      <c r="U18" s="562" t="s">
        <v>260</v>
      </c>
      <c r="V18" s="563"/>
      <c r="W18" s="563"/>
      <c r="X18" s="563"/>
      <c r="Y18" s="564"/>
      <c r="Z18" s="543" t="s">
        <v>346</v>
      </c>
      <c r="AA18" s="543" t="s">
        <v>347</v>
      </c>
      <c r="AB18" s="543" t="s">
        <v>348</v>
      </c>
      <c r="AC18" s="543" t="s">
        <v>349</v>
      </c>
      <c r="AD18" s="543" t="s">
        <v>350</v>
      </c>
      <c r="AE18" s="543" t="s">
        <v>351</v>
      </c>
      <c r="AF18" s="543" t="s">
        <v>352</v>
      </c>
      <c r="AG18" s="536" t="s">
        <v>353</v>
      </c>
      <c r="AH18" s="533" t="s">
        <v>354</v>
      </c>
      <c r="AI18" s="21"/>
      <c r="AJ18" s="530" t="s">
        <v>355</v>
      </c>
      <c r="AK18" s="533" t="s">
        <v>356</v>
      </c>
      <c r="AL18" s="74"/>
    </row>
    <row r="19" spans="1:38" s="9" customFormat="1" ht="15.75" customHeight="1" x14ac:dyDescent="0.2">
      <c r="A19" s="2"/>
      <c r="B19" s="531"/>
      <c r="C19" s="544"/>
      <c r="D19" s="544"/>
      <c r="E19" s="544"/>
      <c r="F19" s="534"/>
      <c r="G19" s="66" t="s">
        <v>3</v>
      </c>
      <c r="H19" s="6" t="s">
        <v>48</v>
      </c>
      <c r="I19" s="58" t="s">
        <v>79</v>
      </c>
      <c r="J19" s="20" t="s">
        <v>49</v>
      </c>
      <c r="K19" s="6" t="s">
        <v>50</v>
      </c>
      <c r="L19" s="531"/>
      <c r="M19" s="544"/>
      <c r="N19" s="544"/>
      <c r="O19" s="544"/>
      <c r="P19" s="544"/>
      <c r="Q19" s="544"/>
      <c r="R19" s="534"/>
      <c r="S19" s="74"/>
      <c r="T19" s="2"/>
      <c r="U19" s="539" t="s">
        <v>357</v>
      </c>
      <c r="V19" s="541" t="s">
        <v>358</v>
      </c>
      <c r="W19" s="541" t="s">
        <v>52</v>
      </c>
      <c r="X19" s="541" t="s">
        <v>51</v>
      </c>
      <c r="Y19" s="541" t="s">
        <v>359</v>
      </c>
      <c r="Z19" s="544"/>
      <c r="AA19" s="544"/>
      <c r="AB19" s="544"/>
      <c r="AC19" s="544"/>
      <c r="AD19" s="544"/>
      <c r="AE19" s="544"/>
      <c r="AF19" s="544"/>
      <c r="AG19" s="537"/>
      <c r="AH19" s="534"/>
      <c r="AI19" s="11" t="s">
        <v>53</v>
      </c>
      <c r="AJ19" s="531"/>
      <c r="AK19" s="534"/>
      <c r="AL19" s="74"/>
    </row>
    <row r="20" spans="1:38" s="9" customFormat="1" ht="15.75" customHeight="1" thickBot="1" x14ac:dyDescent="0.25">
      <c r="A20" s="12"/>
      <c r="B20" s="532"/>
      <c r="C20" s="542"/>
      <c r="D20" s="542"/>
      <c r="E20" s="542"/>
      <c r="F20" s="535"/>
      <c r="G20" s="67"/>
      <c r="H20" s="15"/>
      <c r="I20" s="59" t="s">
        <v>4</v>
      </c>
      <c r="J20" s="22"/>
      <c r="K20" s="15"/>
      <c r="L20" s="532"/>
      <c r="M20" s="542"/>
      <c r="N20" s="542"/>
      <c r="O20" s="542"/>
      <c r="P20" s="542"/>
      <c r="Q20" s="542"/>
      <c r="R20" s="535"/>
      <c r="S20" s="356"/>
      <c r="T20" s="12"/>
      <c r="U20" s="540"/>
      <c r="V20" s="542"/>
      <c r="W20" s="542"/>
      <c r="X20" s="542"/>
      <c r="Y20" s="542"/>
      <c r="Z20" s="542"/>
      <c r="AA20" s="542"/>
      <c r="AB20" s="542"/>
      <c r="AC20" s="542"/>
      <c r="AD20" s="542"/>
      <c r="AE20" s="542"/>
      <c r="AF20" s="542"/>
      <c r="AG20" s="538"/>
      <c r="AH20" s="535"/>
      <c r="AI20" s="23"/>
      <c r="AJ20" s="532"/>
      <c r="AK20" s="535"/>
      <c r="AL20" s="356"/>
    </row>
    <row r="21" spans="1:38" s="48" customFormat="1" ht="12.75" customHeight="1" thickTop="1" x14ac:dyDescent="0.2">
      <c r="A21" s="47"/>
      <c r="B21" s="271"/>
      <c r="C21" s="271"/>
      <c r="D21" s="271"/>
      <c r="E21" s="271"/>
      <c r="F21" s="271"/>
      <c r="G21" s="376" t="str">
        <f>$C$11</f>
        <v>Mai</v>
      </c>
      <c r="H21" s="49" t="s">
        <v>63</v>
      </c>
      <c r="I21" s="301"/>
      <c r="J21" s="512">
        <f>AVRIL!E2</f>
        <v>0</v>
      </c>
      <c r="K21" s="271"/>
      <c r="L21" s="271"/>
      <c r="M21" s="271"/>
      <c r="N21" s="271"/>
      <c r="O21" s="271"/>
      <c r="P21" s="271"/>
      <c r="Q21" s="271"/>
      <c r="R21" s="271"/>
      <c r="S21" s="363"/>
      <c r="T21" s="47"/>
      <c r="U21" s="271"/>
      <c r="V21" s="271"/>
      <c r="W21" s="271"/>
      <c r="X21" s="271"/>
      <c r="Y21" s="271"/>
      <c r="Z21" s="271"/>
      <c r="AA21" s="271"/>
      <c r="AB21" s="271"/>
      <c r="AC21" s="271"/>
      <c r="AD21" s="271"/>
      <c r="AE21" s="271"/>
      <c r="AF21" s="271"/>
      <c r="AG21" s="271"/>
      <c r="AH21" s="271"/>
      <c r="AI21" s="308"/>
      <c r="AJ21" s="271"/>
      <c r="AK21" s="271"/>
      <c r="AL21" s="366"/>
    </row>
    <row r="22" spans="1:38" s="25" customFormat="1" ht="12.75" customHeight="1" x14ac:dyDescent="0.2">
      <c r="A22" s="346">
        <v>1</v>
      </c>
      <c r="B22" s="272"/>
      <c r="C22" s="272"/>
      <c r="D22" s="272"/>
      <c r="E22" s="272"/>
      <c r="F22" s="274"/>
      <c r="G22" s="251"/>
      <c r="H22" s="305"/>
      <c r="I22" s="481"/>
      <c r="J22" s="271">
        <f t="shared" ref="J22:J52" si="2">SUM(B22:F22)</f>
        <v>0</v>
      </c>
      <c r="K22" s="283">
        <f t="shared" ref="K22:K52" si="3">SUM(U22:AK22)-SUM(L22:R22)</f>
        <v>0</v>
      </c>
      <c r="L22" s="272"/>
      <c r="M22" s="272"/>
      <c r="N22" s="272"/>
      <c r="O22" s="284"/>
      <c r="P22" s="275"/>
      <c r="Q22" s="272"/>
      <c r="R22" s="274"/>
      <c r="S22" s="358" t="s">
        <v>6</v>
      </c>
      <c r="T22" s="346">
        <v>1</v>
      </c>
      <c r="U22" s="272"/>
      <c r="V22" s="272"/>
      <c r="W22" s="272"/>
      <c r="X22" s="272"/>
      <c r="Y22" s="272"/>
      <c r="Z22" s="272"/>
      <c r="AA22" s="272"/>
      <c r="AB22" s="272"/>
      <c r="AC22" s="272"/>
      <c r="AD22" s="272"/>
      <c r="AE22" s="272"/>
      <c r="AF22" s="272"/>
      <c r="AG22" s="272"/>
      <c r="AH22" s="284"/>
      <c r="AI22" s="305"/>
      <c r="AJ22" s="272"/>
      <c r="AK22" s="274"/>
      <c r="AL22" s="358" t="s">
        <v>6</v>
      </c>
    </row>
    <row r="23" spans="1:38" s="25" customFormat="1" ht="12.75" customHeight="1" x14ac:dyDescent="0.2">
      <c r="A23" s="346">
        <v>2</v>
      </c>
      <c r="B23" s="272"/>
      <c r="C23" s="272"/>
      <c r="D23" s="272"/>
      <c r="E23" s="272"/>
      <c r="F23" s="274"/>
      <c r="G23" s="251"/>
      <c r="H23" s="305"/>
      <c r="I23" s="481"/>
      <c r="J23" s="271">
        <f t="shared" si="2"/>
        <v>0</v>
      </c>
      <c r="K23" s="283">
        <f t="shared" si="3"/>
        <v>0</v>
      </c>
      <c r="L23" s="272"/>
      <c r="M23" s="272"/>
      <c r="N23" s="272"/>
      <c r="O23" s="284"/>
      <c r="P23" s="275"/>
      <c r="Q23" s="272"/>
      <c r="R23" s="274"/>
      <c r="S23" s="358" t="s">
        <v>7</v>
      </c>
      <c r="T23" s="346">
        <v>2</v>
      </c>
      <c r="U23" s="272"/>
      <c r="V23" s="272"/>
      <c r="W23" s="272"/>
      <c r="X23" s="272"/>
      <c r="Y23" s="272"/>
      <c r="Z23" s="272"/>
      <c r="AA23" s="272"/>
      <c r="AB23" s="272"/>
      <c r="AC23" s="272"/>
      <c r="AD23" s="272"/>
      <c r="AE23" s="272"/>
      <c r="AF23" s="272"/>
      <c r="AG23" s="272"/>
      <c r="AH23" s="284"/>
      <c r="AI23" s="305"/>
      <c r="AJ23" s="272"/>
      <c r="AK23" s="274"/>
      <c r="AL23" s="358" t="s">
        <v>7</v>
      </c>
    </row>
    <row r="24" spans="1:38" s="25" customFormat="1" ht="12.75" customHeight="1" x14ac:dyDescent="0.2">
      <c r="A24" s="346">
        <v>3</v>
      </c>
      <c r="B24" s="272"/>
      <c r="C24" s="272"/>
      <c r="D24" s="272"/>
      <c r="E24" s="272"/>
      <c r="F24" s="274"/>
      <c r="G24" s="251"/>
      <c r="H24" s="305"/>
      <c r="I24" s="481"/>
      <c r="J24" s="271">
        <f t="shared" si="2"/>
        <v>0</v>
      </c>
      <c r="K24" s="283">
        <f t="shared" si="3"/>
        <v>0</v>
      </c>
      <c r="L24" s="272"/>
      <c r="M24" s="272"/>
      <c r="N24" s="272"/>
      <c r="O24" s="284"/>
      <c r="P24" s="275"/>
      <c r="Q24" s="272"/>
      <c r="R24" s="274"/>
      <c r="S24" s="358" t="s">
        <v>8</v>
      </c>
      <c r="T24" s="346">
        <v>3</v>
      </c>
      <c r="U24" s="272"/>
      <c r="V24" s="272"/>
      <c r="W24" s="272"/>
      <c r="X24" s="272"/>
      <c r="Y24" s="272"/>
      <c r="Z24" s="272"/>
      <c r="AA24" s="272"/>
      <c r="AB24" s="272"/>
      <c r="AC24" s="272"/>
      <c r="AD24" s="272"/>
      <c r="AE24" s="272"/>
      <c r="AF24" s="272"/>
      <c r="AG24" s="272"/>
      <c r="AH24" s="284"/>
      <c r="AI24" s="305"/>
      <c r="AJ24" s="272"/>
      <c r="AK24" s="274"/>
      <c r="AL24" s="358" t="s">
        <v>8</v>
      </c>
    </row>
    <row r="25" spans="1:38" s="25" customFormat="1" ht="12.75" customHeight="1" x14ac:dyDescent="0.2">
      <c r="A25" s="346">
        <v>4</v>
      </c>
      <c r="B25" s="272"/>
      <c r="C25" s="272"/>
      <c r="D25" s="272"/>
      <c r="E25" s="272"/>
      <c r="F25" s="274"/>
      <c r="G25" s="251"/>
      <c r="H25" s="305"/>
      <c r="I25" s="481"/>
      <c r="J25" s="271">
        <f t="shared" si="2"/>
        <v>0</v>
      </c>
      <c r="K25" s="283">
        <f t="shared" si="3"/>
        <v>0</v>
      </c>
      <c r="L25" s="272"/>
      <c r="M25" s="272"/>
      <c r="N25" s="272"/>
      <c r="O25" s="284"/>
      <c r="P25" s="275"/>
      <c r="Q25" s="272"/>
      <c r="R25" s="274"/>
      <c r="S25" s="358" t="s">
        <v>9</v>
      </c>
      <c r="T25" s="346">
        <v>4</v>
      </c>
      <c r="U25" s="272"/>
      <c r="V25" s="272"/>
      <c r="W25" s="272"/>
      <c r="X25" s="272"/>
      <c r="Y25" s="272"/>
      <c r="Z25" s="272"/>
      <c r="AA25" s="272"/>
      <c r="AB25" s="272"/>
      <c r="AC25" s="272"/>
      <c r="AD25" s="272"/>
      <c r="AE25" s="272"/>
      <c r="AF25" s="272"/>
      <c r="AG25" s="272"/>
      <c r="AH25" s="284"/>
      <c r="AI25" s="305"/>
      <c r="AJ25" s="272"/>
      <c r="AK25" s="274"/>
      <c r="AL25" s="358" t="s">
        <v>9</v>
      </c>
    </row>
    <row r="26" spans="1:38" s="25" customFormat="1" ht="12.75" customHeight="1" x14ac:dyDescent="0.2">
      <c r="A26" s="346">
        <v>5</v>
      </c>
      <c r="B26" s="272"/>
      <c r="C26" s="272"/>
      <c r="D26" s="272"/>
      <c r="E26" s="272"/>
      <c r="F26" s="274"/>
      <c r="G26" s="252"/>
      <c r="H26" s="305"/>
      <c r="I26" s="481"/>
      <c r="J26" s="271">
        <f t="shared" si="2"/>
        <v>0</v>
      </c>
      <c r="K26" s="283">
        <f t="shared" si="3"/>
        <v>0</v>
      </c>
      <c r="L26" s="272"/>
      <c r="M26" s="272"/>
      <c r="N26" s="272"/>
      <c r="O26" s="284"/>
      <c r="P26" s="275"/>
      <c r="Q26" s="272"/>
      <c r="R26" s="274"/>
      <c r="S26" s="358" t="s">
        <v>10</v>
      </c>
      <c r="T26" s="346">
        <v>5</v>
      </c>
      <c r="U26" s="272"/>
      <c r="V26" s="272"/>
      <c r="W26" s="272"/>
      <c r="X26" s="272"/>
      <c r="Y26" s="272"/>
      <c r="Z26" s="272"/>
      <c r="AA26" s="272"/>
      <c r="AB26" s="272"/>
      <c r="AC26" s="272"/>
      <c r="AD26" s="272"/>
      <c r="AE26" s="272"/>
      <c r="AF26" s="272"/>
      <c r="AG26" s="272"/>
      <c r="AH26" s="284"/>
      <c r="AI26" s="305"/>
      <c r="AJ26" s="272"/>
      <c r="AK26" s="274"/>
      <c r="AL26" s="358" t="s">
        <v>10</v>
      </c>
    </row>
    <row r="27" spans="1:38" s="25" customFormat="1" ht="12.75" customHeight="1" x14ac:dyDescent="0.2">
      <c r="A27" s="24">
        <v>6</v>
      </c>
      <c r="B27" s="276"/>
      <c r="C27" s="276"/>
      <c r="D27" s="276"/>
      <c r="E27" s="276"/>
      <c r="F27" s="277"/>
      <c r="G27" s="251"/>
      <c r="H27" s="306"/>
      <c r="I27" s="482"/>
      <c r="J27" s="271">
        <f t="shared" si="2"/>
        <v>0</v>
      </c>
      <c r="K27" s="283">
        <f t="shared" si="3"/>
        <v>0</v>
      </c>
      <c r="L27" s="276"/>
      <c r="M27" s="276"/>
      <c r="N27" s="276"/>
      <c r="O27" s="285"/>
      <c r="P27" s="273"/>
      <c r="Q27" s="276"/>
      <c r="R27" s="277"/>
      <c r="S27" s="359" t="s">
        <v>11</v>
      </c>
      <c r="T27" s="24">
        <v>6</v>
      </c>
      <c r="U27" s="276"/>
      <c r="V27" s="276"/>
      <c r="W27" s="276"/>
      <c r="X27" s="276"/>
      <c r="Y27" s="276"/>
      <c r="Z27" s="276"/>
      <c r="AA27" s="276"/>
      <c r="AB27" s="276"/>
      <c r="AC27" s="276"/>
      <c r="AD27" s="276"/>
      <c r="AE27" s="276"/>
      <c r="AF27" s="276"/>
      <c r="AG27" s="276"/>
      <c r="AH27" s="285"/>
      <c r="AI27" s="306"/>
      <c r="AJ27" s="276"/>
      <c r="AK27" s="277"/>
      <c r="AL27" s="359" t="s">
        <v>11</v>
      </c>
    </row>
    <row r="28" spans="1:38" s="25" customFormat="1" ht="12.75" customHeight="1" x14ac:dyDescent="0.2">
      <c r="A28" s="346">
        <v>7</v>
      </c>
      <c r="B28" s="272"/>
      <c r="C28" s="272"/>
      <c r="D28" s="272"/>
      <c r="E28" s="272"/>
      <c r="F28" s="274"/>
      <c r="G28" s="251"/>
      <c r="H28" s="305"/>
      <c r="I28" s="481"/>
      <c r="J28" s="271">
        <f t="shared" si="2"/>
        <v>0</v>
      </c>
      <c r="K28" s="283">
        <f t="shared" si="3"/>
        <v>0</v>
      </c>
      <c r="L28" s="272"/>
      <c r="M28" s="272"/>
      <c r="N28" s="272"/>
      <c r="O28" s="284"/>
      <c r="P28" s="275"/>
      <c r="Q28" s="272"/>
      <c r="R28" s="274"/>
      <c r="S28" s="358" t="s">
        <v>12</v>
      </c>
      <c r="T28" s="346">
        <v>7</v>
      </c>
      <c r="U28" s="272"/>
      <c r="V28" s="272"/>
      <c r="W28" s="272"/>
      <c r="X28" s="272"/>
      <c r="Y28" s="272"/>
      <c r="Z28" s="272"/>
      <c r="AA28" s="272"/>
      <c r="AB28" s="272"/>
      <c r="AC28" s="272"/>
      <c r="AD28" s="272"/>
      <c r="AE28" s="272"/>
      <c r="AF28" s="272"/>
      <c r="AG28" s="272"/>
      <c r="AH28" s="284"/>
      <c r="AI28" s="305"/>
      <c r="AJ28" s="272"/>
      <c r="AK28" s="274"/>
      <c r="AL28" s="358" t="s">
        <v>12</v>
      </c>
    </row>
    <row r="29" spans="1:38" s="25" customFormat="1" ht="12.75" customHeight="1" x14ac:dyDescent="0.2">
      <c r="A29" s="346">
        <v>8</v>
      </c>
      <c r="B29" s="272"/>
      <c r="C29" s="272"/>
      <c r="D29" s="272"/>
      <c r="E29" s="272"/>
      <c r="F29" s="274"/>
      <c r="G29" s="251"/>
      <c r="H29" s="305"/>
      <c r="I29" s="481"/>
      <c r="J29" s="271">
        <f t="shared" si="2"/>
        <v>0</v>
      </c>
      <c r="K29" s="283">
        <f t="shared" si="3"/>
        <v>0</v>
      </c>
      <c r="L29" s="272"/>
      <c r="M29" s="272"/>
      <c r="N29" s="272"/>
      <c r="O29" s="284"/>
      <c r="P29" s="275"/>
      <c r="Q29" s="272"/>
      <c r="R29" s="274"/>
      <c r="S29" s="358" t="s">
        <v>13</v>
      </c>
      <c r="T29" s="346">
        <v>8</v>
      </c>
      <c r="U29" s="272"/>
      <c r="V29" s="272"/>
      <c r="W29" s="272"/>
      <c r="X29" s="272"/>
      <c r="Y29" s="272"/>
      <c r="Z29" s="272"/>
      <c r="AA29" s="272"/>
      <c r="AB29" s="272"/>
      <c r="AC29" s="272"/>
      <c r="AD29" s="272"/>
      <c r="AE29" s="272"/>
      <c r="AF29" s="272"/>
      <c r="AG29" s="272"/>
      <c r="AH29" s="284"/>
      <c r="AI29" s="305"/>
      <c r="AJ29" s="272"/>
      <c r="AK29" s="274"/>
      <c r="AL29" s="358" t="s">
        <v>13</v>
      </c>
    </row>
    <row r="30" spans="1:38" s="25" customFormat="1" ht="12.75" customHeight="1" x14ac:dyDescent="0.2">
      <c r="A30" s="346">
        <v>9</v>
      </c>
      <c r="B30" s="272"/>
      <c r="C30" s="272"/>
      <c r="D30" s="272"/>
      <c r="E30" s="272"/>
      <c r="F30" s="274"/>
      <c r="G30" s="251"/>
      <c r="H30" s="305"/>
      <c r="I30" s="481"/>
      <c r="J30" s="271">
        <f t="shared" si="2"/>
        <v>0</v>
      </c>
      <c r="K30" s="283">
        <f t="shared" si="3"/>
        <v>0</v>
      </c>
      <c r="L30" s="272"/>
      <c r="M30" s="272"/>
      <c r="N30" s="272"/>
      <c r="O30" s="284"/>
      <c r="P30" s="275"/>
      <c r="Q30" s="272"/>
      <c r="R30" s="274"/>
      <c r="S30" s="358" t="s">
        <v>14</v>
      </c>
      <c r="T30" s="346">
        <v>9</v>
      </c>
      <c r="U30" s="272"/>
      <c r="V30" s="272"/>
      <c r="W30" s="272"/>
      <c r="X30" s="272"/>
      <c r="Y30" s="272"/>
      <c r="Z30" s="272"/>
      <c r="AA30" s="272"/>
      <c r="AB30" s="272"/>
      <c r="AC30" s="272"/>
      <c r="AD30" s="272"/>
      <c r="AE30" s="272"/>
      <c r="AF30" s="272"/>
      <c r="AG30" s="272"/>
      <c r="AH30" s="284"/>
      <c r="AI30" s="305"/>
      <c r="AJ30" s="272"/>
      <c r="AK30" s="274"/>
      <c r="AL30" s="358" t="s">
        <v>14</v>
      </c>
    </row>
    <row r="31" spans="1:38" s="25" customFormat="1" ht="12.75" customHeight="1" x14ac:dyDescent="0.2">
      <c r="A31" s="346">
        <v>10</v>
      </c>
      <c r="B31" s="272"/>
      <c r="C31" s="272"/>
      <c r="D31" s="272"/>
      <c r="E31" s="272"/>
      <c r="F31" s="274"/>
      <c r="G31" s="251"/>
      <c r="H31" s="305"/>
      <c r="I31" s="481"/>
      <c r="J31" s="271">
        <f t="shared" si="2"/>
        <v>0</v>
      </c>
      <c r="K31" s="283">
        <f t="shared" si="3"/>
        <v>0</v>
      </c>
      <c r="L31" s="272"/>
      <c r="M31" s="272"/>
      <c r="N31" s="272"/>
      <c r="O31" s="284"/>
      <c r="P31" s="275"/>
      <c r="Q31" s="272"/>
      <c r="R31" s="274"/>
      <c r="S31" s="358" t="s">
        <v>15</v>
      </c>
      <c r="T31" s="346">
        <v>10</v>
      </c>
      <c r="U31" s="272"/>
      <c r="V31" s="272"/>
      <c r="W31" s="272"/>
      <c r="X31" s="272"/>
      <c r="Y31" s="272"/>
      <c r="Z31" s="272"/>
      <c r="AA31" s="272"/>
      <c r="AB31" s="272"/>
      <c r="AC31" s="272"/>
      <c r="AD31" s="272"/>
      <c r="AE31" s="272"/>
      <c r="AF31" s="272"/>
      <c r="AG31" s="272"/>
      <c r="AH31" s="284"/>
      <c r="AI31" s="305"/>
      <c r="AJ31" s="272"/>
      <c r="AK31" s="274"/>
      <c r="AL31" s="358" t="s">
        <v>15</v>
      </c>
    </row>
    <row r="32" spans="1:38" s="25" customFormat="1" ht="12.75" customHeight="1" x14ac:dyDescent="0.2">
      <c r="A32" s="346">
        <v>11</v>
      </c>
      <c r="B32" s="272"/>
      <c r="C32" s="272"/>
      <c r="D32" s="272"/>
      <c r="E32" s="272"/>
      <c r="F32" s="274"/>
      <c r="G32" s="251"/>
      <c r="H32" s="305"/>
      <c r="I32" s="481"/>
      <c r="J32" s="271">
        <f t="shared" si="2"/>
        <v>0</v>
      </c>
      <c r="K32" s="283">
        <f t="shared" si="3"/>
        <v>0</v>
      </c>
      <c r="L32" s="272"/>
      <c r="M32" s="272"/>
      <c r="N32" s="272"/>
      <c r="O32" s="284"/>
      <c r="P32" s="275"/>
      <c r="Q32" s="272"/>
      <c r="R32" s="274"/>
      <c r="S32" s="358" t="s">
        <v>16</v>
      </c>
      <c r="T32" s="346">
        <v>11</v>
      </c>
      <c r="U32" s="272"/>
      <c r="V32" s="272"/>
      <c r="W32" s="272"/>
      <c r="X32" s="272"/>
      <c r="Y32" s="272"/>
      <c r="Z32" s="272"/>
      <c r="AA32" s="272"/>
      <c r="AB32" s="272"/>
      <c r="AC32" s="272"/>
      <c r="AD32" s="272"/>
      <c r="AE32" s="272"/>
      <c r="AF32" s="272"/>
      <c r="AG32" s="272"/>
      <c r="AH32" s="284"/>
      <c r="AI32" s="305"/>
      <c r="AJ32" s="272"/>
      <c r="AK32" s="274"/>
      <c r="AL32" s="358" t="s">
        <v>16</v>
      </c>
    </row>
    <row r="33" spans="1:38" s="25" customFormat="1" ht="12.75" customHeight="1" x14ac:dyDescent="0.2">
      <c r="A33" s="346">
        <v>12</v>
      </c>
      <c r="B33" s="272"/>
      <c r="C33" s="272"/>
      <c r="D33" s="272"/>
      <c r="E33" s="272"/>
      <c r="F33" s="274"/>
      <c r="G33" s="251"/>
      <c r="H33" s="305"/>
      <c r="I33" s="481"/>
      <c r="J33" s="271">
        <f t="shared" si="2"/>
        <v>0</v>
      </c>
      <c r="K33" s="283">
        <f t="shared" si="3"/>
        <v>0</v>
      </c>
      <c r="L33" s="272"/>
      <c r="M33" s="272"/>
      <c r="N33" s="272"/>
      <c r="O33" s="284"/>
      <c r="P33" s="275"/>
      <c r="Q33" s="272"/>
      <c r="R33" s="274"/>
      <c r="S33" s="358" t="s">
        <v>17</v>
      </c>
      <c r="T33" s="346">
        <v>12</v>
      </c>
      <c r="U33" s="272"/>
      <c r="V33" s="272"/>
      <c r="W33" s="272"/>
      <c r="X33" s="272"/>
      <c r="Y33" s="272"/>
      <c r="Z33" s="272"/>
      <c r="AA33" s="272"/>
      <c r="AB33" s="272"/>
      <c r="AC33" s="272"/>
      <c r="AD33" s="272"/>
      <c r="AE33" s="272"/>
      <c r="AF33" s="272"/>
      <c r="AG33" s="272"/>
      <c r="AH33" s="284"/>
      <c r="AI33" s="305"/>
      <c r="AJ33" s="272"/>
      <c r="AK33" s="274"/>
      <c r="AL33" s="358" t="s">
        <v>17</v>
      </c>
    </row>
    <row r="34" spans="1:38" s="25" customFormat="1" ht="12.75" customHeight="1" x14ac:dyDescent="0.2">
      <c r="A34" s="346">
        <v>13</v>
      </c>
      <c r="B34" s="272"/>
      <c r="C34" s="272"/>
      <c r="D34" s="272"/>
      <c r="E34" s="272"/>
      <c r="F34" s="274"/>
      <c r="G34" s="251"/>
      <c r="H34" s="305"/>
      <c r="I34" s="481"/>
      <c r="J34" s="271">
        <f t="shared" si="2"/>
        <v>0</v>
      </c>
      <c r="K34" s="283">
        <f t="shared" si="3"/>
        <v>0</v>
      </c>
      <c r="L34" s="272"/>
      <c r="M34" s="272"/>
      <c r="N34" s="272"/>
      <c r="O34" s="284"/>
      <c r="P34" s="275"/>
      <c r="Q34" s="272"/>
      <c r="R34" s="274"/>
      <c r="S34" s="358" t="s">
        <v>18</v>
      </c>
      <c r="T34" s="346">
        <v>13</v>
      </c>
      <c r="U34" s="272"/>
      <c r="V34" s="272"/>
      <c r="W34" s="272"/>
      <c r="X34" s="272"/>
      <c r="Y34" s="272"/>
      <c r="Z34" s="272"/>
      <c r="AA34" s="272"/>
      <c r="AB34" s="272"/>
      <c r="AC34" s="272"/>
      <c r="AD34" s="272"/>
      <c r="AE34" s="272"/>
      <c r="AF34" s="272"/>
      <c r="AG34" s="272"/>
      <c r="AH34" s="284"/>
      <c r="AI34" s="305"/>
      <c r="AJ34" s="272"/>
      <c r="AK34" s="274"/>
      <c r="AL34" s="358" t="s">
        <v>18</v>
      </c>
    </row>
    <row r="35" spans="1:38" s="25" customFormat="1" ht="12.75" customHeight="1" x14ac:dyDescent="0.2">
      <c r="A35" s="346">
        <v>14</v>
      </c>
      <c r="B35" s="272"/>
      <c r="C35" s="272"/>
      <c r="D35" s="272"/>
      <c r="E35" s="272"/>
      <c r="F35" s="274"/>
      <c r="G35" s="251"/>
      <c r="H35" s="305"/>
      <c r="I35" s="481"/>
      <c r="J35" s="271">
        <f t="shared" si="2"/>
        <v>0</v>
      </c>
      <c r="K35" s="283">
        <f t="shared" si="3"/>
        <v>0</v>
      </c>
      <c r="L35" s="272"/>
      <c r="M35" s="272"/>
      <c r="N35" s="272"/>
      <c r="O35" s="284"/>
      <c r="P35" s="275"/>
      <c r="Q35" s="272"/>
      <c r="R35" s="274"/>
      <c r="S35" s="358" t="s">
        <v>19</v>
      </c>
      <c r="T35" s="346">
        <v>14</v>
      </c>
      <c r="U35" s="272"/>
      <c r="V35" s="272"/>
      <c r="W35" s="272"/>
      <c r="X35" s="272"/>
      <c r="Y35" s="272"/>
      <c r="Z35" s="272"/>
      <c r="AA35" s="272"/>
      <c r="AB35" s="272"/>
      <c r="AC35" s="272"/>
      <c r="AD35" s="272"/>
      <c r="AE35" s="272"/>
      <c r="AF35" s="272"/>
      <c r="AG35" s="272"/>
      <c r="AH35" s="284"/>
      <c r="AI35" s="305"/>
      <c r="AJ35" s="272"/>
      <c r="AK35" s="274"/>
      <c r="AL35" s="358" t="s">
        <v>19</v>
      </c>
    </row>
    <row r="36" spans="1:38" s="25" customFormat="1" ht="12.75" customHeight="1" x14ac:dyDescent="0.2">
      <c r="A36" s="346">
        <v>15</v>
      </c>
      <c r="B36" s="272"/>
      <c r="C36" s="272"/>
      <c r="D36" s="272"/>
      <c r="E36" s="272"/>
      <c r="F36" s="274"/>
      <c r="G36" s="251"/>
      <c r="H36" s="305"/>
      <c r="I36" s="481"/>
      <c r="J36" s="271">
        <f t="shared" si="2"/>
        <v>0</v>
      </c>
      <c r="K36" s="283">
        <f t="shared" si="3"/>
        <v>0</v>
      </c>
      <c r="L36" s="272"/>
      <c r="M36" s="272"/>
      <c r="N36" s="272"/>
      <c r="O36" s="284"/>
      <c r="P36" s="275"/>
      <c r="Q36" s="272"/>
      <c r="R36" s="274"/>
      <c r="S36" s="358" t="s">
        <v>20</v>
      </c>
      <c r="T36" s="346">
        <v>15</v>
      </c>
      <c r="U36" s="272"/>
      <c r="V36" s="272"/>
      <c r="W36" s="272"/>
      <c r="X36" s="272"/>
      <c r="Y36" s="272"/>
      <c r="Z36" s="272"/>
      <c r="AA36" s="272"/>
      <c r="AB36" s="272"/>
      <c r="AC36" s="272"/>
      <c r="AD36" s="272"/>
      <c r="AE36" s="272"/>
      <c r="AF36" s="272"/>
      <c r="AG36" s="272"/>
      <c r="AH36" s="284"/>
      <c r="AI36" s="305"/>
      <c r="AJ36" s="272"/>
      <c r="AK36" s="274"/>
      <c r="AL36" s="358" t="s">
        <v>20</v>
      </c>
    </row>
    <row r="37" spans="1:38" s="25" customFormat="1" ht="12.75" customHeight="1" x14ac:dyDescent="0.2">
      <c r="A37" s="346">
        <v>16</v>
      </c>
      <c r="B37" s="272"/>
      <c r="C37" s="272"/>
      <c r="D37" s="272"/>
      <c r="E37" s="272"/>
      <c r="F37" s="274"/>
      <c r="G37" s="251"/>
      <c r="H37" s="305"/>
      <c r="I37" s="481"/>
      <c r="J37" s="271">
        <f t="shared" si="2"/>
        <v>0</v>
      </c>
      <c r="K37" s="283">
        <f t="shared" si="3"/>
        <v>0</v>
      </c>
      <c r="L37" s="272"/>
      <c r="M37" s="272"/>
      <c r="N37" s="272"/>
      <c r="O37" s="284"/>
      <c r="P37" s="275"/>
      <c r="Q37" s="272"/>
      <c r="R37" s="274"/>
      <c r="S37" s="358" t="s">
        <v>21</v>
      </c>
      <c r="T37" s="346">
        <v>16</v>
      </c>
      <c r="U37" s="272"/>
      <c r="V37" s="272"/>
      <c r="W37" s="272"/>
      <c r="X37" s="272"/>
      <c r="Y37" s="272"/>
      <c r="Z37" s="272"/>
      <c r="AA37" s="272"/>
      <c r="AB37" s="272"/>
      <c r="AC37" s="272"/>
      <c r="AD37" s="272"/>
      <c r="AE37" s="272"/>
      <c r="AF37" s="272"/>
      <c r="AG37" s="272"/>
      <c r="AH37" s="284"/>
      <c r="AI37" s="305"/>
      <c r="AJ37" s="272"/>
      <c r="AK37" s="274"/>
      <c r="AL37" s="358" t="s">
        <v>21</v>
      </c>
    </row>
    <row r="38" spans="1:38" s="25" customFormat="1" ht="12.75" customHeight="1" x14ac:dyDescent="0.2">
      <c r="A38" s="346">
        <v>17</v>
      </c>
      <c r="B38" s="272"/>
      <c r="C38" s="272"/>
      <c r="D38" s="272"/>
      <c r="E38" s="272"/>
      <c r="F38" s="274"/>
      <c r="G38" s="251"/>
      <c r="H38" s="305"/>
      <c r="I38" s="481"/>
      <c r="J38" s="271">
        <f t="shared" si="2"/>
        <v>0</v>
      </c>
      <c r="K38" s="283">
        <f t="shared" si="3"/>
        <v>0</v>
      </c>
      <c r="L38" s="272"/>
      <c r="M38" s="272"/>
      <c r="N38" s="272"/>
      <c r="O38" s="284"/>
      <c r="P38" s="275"/>
      <c r="Q38" s="272"/>
      <c r="R38" s="274"/>
      <c r="S38" s="358" t="s">
        <v>22</v>
      </c>
      <c r="T38" s="346">
        <v>17</v>
      </c>
      <c r="U38" s="272"/>
      <c r="V38" s="272"/>
      <c r="W38" s="272"/>
      <c r="X38" s="272"/>
      <c r="Y38" s="272"/>
      <c r="Z38" s="272"/>
      <c r="AA38" s="272"/>
      <c r="AB38" s="272"/>
      <c r="AC38" s="272"/>
      <c r="AD38" s="272"/>
      <c r="AE38" s="272"/>
      <c r="AF38" s="272"/>
      <c r="AG38" s="272"/>
      <c r="AH38" s="284"/>
      <c r="AI38" s="305"/>
      <c r="AJ38" s="272"/>
      <c r="AK38" s="274"/>
      <c r="AL38" s="358" t="s">
        <v>22</v>
      </c>
    </row>
    <row r="39" spans="1:38" s="25" customFormat="1" ht="12.75" customHeight="1" x14ac:dyDescent="0.2">
      <c r="A39" s="346">
        <v>18</v>
      </c>
      <c r="B39" s="272"/>
      <c r="C39" s="272"/>
      <c r="D39" s="272"/>
      <c r="E39" s="272"/>
      <c r="F39" s="274"/>
      <c r="G39" s="251"/>
      <c r="H39" s="305"/>
      <c r="I39" s="481"/>
      <c r="J39" s="271">
        <f t="shared" si="2"/>
        <v>0</v>
      </c>
      <c r="K39" s="283">
        <f t="shared" si="3"/>
        <v>0</v>
      </c>
      <c r="L39" s="272"/>
      <c r="M39" s="272"/>
      <c r="N39" s="272"/>
      <c r="O39" s="284"/>
      <c r="P39" s="275"/>
      <c r="Q39" s="272"/>
      <c r="R39" s="274"/>
      <c r="S39" s="358" t="s">
        <v>23</v>
      </c>
      <c r="T39" s="346">
        <v>18</v>
      </c>
      <c r="U39" s="272"/>
      <c r="V39" s="272"/>
      <c r="W39" s="272"/>
      <c r="X39" s="272"/>
      <c r="Y39" s="272"/>
      <c r="Z39" s="272"/>
      <c r="AA39" s="272"/>
      <c r="AB39" s="272"/>
      <c r="AC39" s="272"/>
      <c r="AD39" s="272"/>
      <c r="AE39" s="272"/>
      <c r="AF39" s="272"/>
      <c r="AG39" s="272"/>
      <c r="AH39" s="284"/>
      <c r="AI39" s="305"/>
      <c r="AJ39" s="272"/>
      <c r="AK39" s="274"/>
      <c r="AL39" s="358" t="s">
        <v>23</v>
      </c>
    </row>
    <row r="40" spans="1:38" s="25" customFormat="1" ht="12.75" customHeight="1" x14ac:dyDescent="0.2">
      <c r="A40" s="346">
        <v>19</v>
      </c>
      <c r="B40" s="272"/>
      <c r="C40" s="272"/>
      <c r="D40" s="272"/>
      <c r="E40" s="272"/>
      <c r="F40" s="274"/>
      <c r="G40" s="251"/>
      <c r="H40" s="305"/>
      <c r="I40" s="481"/>
      <c r="J40" s="271">
        <f t="shared" si="2"/>
        <v>0</v>
      </c>
      <c r="K40" s="283">
        <f t="shared" si="3"/>
        <v>0</v>
      </c>
      <c r="L40" s="272"/>
      <c r="M40" s="272"/>
      <c r="N40" s="272"/>
      <c r="O40" s="284"/>
      <c r="P40" s="275"/>
      <c r="Q40" s="272"/>
      <c r="R40" s="274"/>
      <c r="S40" s="358" t="s">
        <v>24</v>
      </c>
      <c r="T40" s="346">
        <v>19</v>
      </c>
      <c r="U40" s="272"/>
      <c r="V40" s="272"/>
      <c r="W40" s="272"/>
      <c r="X40" s="272"/>
      <c r="Y40" s="272"/>
      <c r="Z40" s="272"/>
      <c r="AA40" s="272"/>
      <c r="AB40" s="272"/>
      <c r="AC40" s="272"/>
      <c r="AD40" s="272"/>
      <c r="AE40" s="272"/>
      <c r="AF40" s="272"/>
      <c r="AG40" s="272"/>
      <c r="AH40" s="284"/>
      <c r="AI40" s="305"/>
      <c r="AJ40" s="272"/>
      <c r="AK40" s="274"/>
      <c r="AL40" s="358" t="s">
        <v>24</v>
      </c>
    </row>
    <row r="41" spans="1:38" s="25" customFormat="1" ht="12.75" customHeight="1" x14ac:dyDescent="0.2">
      <c r="A41" s="346">
        <v>20</v>
      </c>
      <c r="B41" s="272"/>
      <c r="C41" s="272"/>
      <c r="D41" s="272"/>
      <c r="E41" s="272"/>
      <c r="F41" s="274"/>
      <c r="G41" s="251"/>
      <c r="H41" s="305"/>
      <c r="I41" s="481"/>
      <c r="J41" s="271">
        <f t="shared" si="2"/>
        <v>0</v>
      </c>
      <c r="K41" s="283">
        <f t="shared" si="3"/>
        <v>0</v>
      </c>
      <c r="L41" s="272"/>
      <c r="M41" s="272"/>
      <c r="N41" s="272"/>
      <c r="O41" s="284"/>
      <c r="P41" s="275"/>
      <c r="Q41" s="272"/>
      <c r="R41" s="274"/>
      <c r="S41" s="358" t="s">
        <v>25</v>
      </c>
      <c r="T41" s="346">
        <v>20</v>
      </c>
      <c r="U41" s="272"/>
      <c r="V41" s="272"/>
      <c r="W41" s="272"/>
      <c r="X41" s="272"/>
      <c r="Y41" s="272"/>
      <c r="Z41" s="272"/>
      <c r="AA41" s="272"/>
      <c r="AB41" s="272"/>
      <c r="AC41" s="272"/>
      <c r="AD41" s="272"/>
      <c r="AE41" s="272"/>
      <c r="AF41" s="272"/>
      <c r="AG41" s="272"/>
      <c r="AH41" s="284"/>
      <c r="AI41" s="305"/>
      <c r="AJ41" s="272"/>
      <c r="AK41" s="274"/>
      <c r="AL41" s="358" t="s">
        <v>25</v>
      </c>
    </row>
    <row r="42" spans="1:38" s="25" customFormat="1" ht="12.75" customHeight="1" x14ac:dyDescent="0.2">
      <c r="A42" s="346">
        <v>21</v>
      </c>
      <c r="B42" s="272"/>
      <c r="C42" s="272"/>
      <c r="D42" s="272"/>
      <c r="E42" s="272"/>
      <c r="F42" s="274"/>
      <c r="G42" s="251"/>
      <c r="H42" s="305"/>
      <c r="I42" s="481"/>
      <c r="J42" s="271">
        <f t="shared" si="2"/>
        <v>0</v>
      </c>
      <c r="K42" s="283">
        <f t="shared" si="3"/>
        <v>0</v>
      </c>
      <c r="L42" s="272"/>
      <c r="M42" s="272"/>
      <c r="N42" s="272"/>
      <c r="O42" s="284"/>
      <c r="P42" s="275"/>
      <c r="Q42" s="272"/>
      <c r="R42" s="274"/>
      <c r="S42" s="358" t="s">
        <v>26</v>
      </c>
      <c r="T42" s="346">
        <v>21</v>
      </c>
      <c r="U42" s="272"/>
      <c r="V42" s="272"/>
      <c r="W42" s="272"/>
      <c r="X42" s="272"/>
      <c r="Y42" s="272"/>
      <c r="Z42" s="272"/>
      <c r="AA42" s="272"/>
      <c r="AB42" s="272"/>
      <c r="AC42" s="272"/>
      <c r="AD42" s="272"/>
      <c r="AE42" s="272"/>
      <c r="AF42" s="272"/>
      <c r="AG42" s="272"/>
      <c r="AH42" s="284"/>
      <c r="AI42" s="305"/>
      <c r="AJ42" s="272"/>
      <c r="AK42" s="274"/>
      <c r="AL42" s="358" t="s">
        <v>26</v>
      </c>
    </row>
    <row r="43" spans="1:38" s="25" customFormat="1" ht="12.75" customHeight="1" x14ac:dyDescent="0.2">
      <c r="A43" s="346">
        <v>22</v>
      </c>
      <c r="B43" s="272"/>
      <c r="C43" s="272"/>
      <c r="D43" s="272"/>
      <c r="E43" s="272"/>
      <c r="F43" s="274"/>
      <c r="G43" s="251"/>
      <c r="H43" s="305"/>
      <c r="I43" s="481"/>
      <c r="J43" s="271">
        <f t="shared" si="2"/>
        <v>0</v>
      </c>
      <c r="K43" s="283">
        <f t="shared" si="3"/>
        <v>0</v>
      </c>
      <c r="L43" s="272"/>
      <c r="M43" s="272"/>
      <c r="N43" s="272"/>
      <c r="O43" s="284"/>
      <c r="P43" s="275"/>
      <c r="Q43" s="272"/>
      <c r="R43" s="274"/>
      <c r="S43" s="358" t="s">
        <v>27</v>
      </c>
      <c r="T43" s="346">
        <v>22</v>
      </c>
      <c r="U43" s="272"/>
      <c r="V43" s="272"/>
      <c r="W43" s="272"/>
      <c r="X43" s="272"/>
      <c r="Y43" s="272"/>
      <c r="Z43" s="272"/>
      <c r="AA43" s="272"/>
      <c r="AB43" s="272"/>
      <c r="AC43" s="272"/>
      <c r="AD43" s="272"/>
      <c r="AE43" s="272"/>
      <c r="AF43" s="272"/>
      <c r="AG43" s="272"/>
      <c r="AH43" s="284"/>
      <c r="AI43" s="305"/>
      <c r="AJ43" s="272"/>
      <c r="AK43" s="274"/>
      <c r="AL43" s="358" t="s">
        <v>27</v>
      </c>
    </row>
    <row r="44" spans="1:38" s="25" customFormat="1" ht="12.75" customHeight="1" x14ac:dyDescent="0.2">
      <c r="A44" s="346">
        <v>23</v>
      </c>
      <c r="B44" s="272"/>
      <c r="C44" s="272"/>
      <c r="D44" s="272"/>
      <c r="E44" s="272"/>
      <c r="F44" s="274"/>
      <c r="G44" s="251"/>
      <c r="H44" s="305"/>
      <c r="I44" s="481"/>
      <c r="J44" s="271">
        <f t="shared" si="2"/>
        <v>0</v>
      </c>
      <c r="K44" s="283">
        <f t="shared" si="3"/>
        <v>0</v>
      </c>
      <c r="L44" s="272"/>
      <c r="M44" s="272"/>
      <c r="N44" s="272"/>
      <c r="O44" s="284"/>
      <c r="P44" s="275"/>
      <c r="Q44" s="272"/>
      <c r="R44" s="274"/>
      <c r="S44" s="358" t="s">
        <v>28</v>
      </c>
      <c r="T44" s="346">
        <v>23</v>
      </c>
      <c r="U44" s="272"/>
      <c r="V44" s="272"/>
      <c r="W44" s="272"/>
      <c r="X44" s="272"/>
      <c r="Y44" s="272"/>
      <c r="Z44" s="272"/>
      <c r="AA44" s="272"/>
      <c r="AB44" s="272"/>
      <c r="AC44" s="272"/>
      <c r="AD44" s="272"/>
      <c r="AE44" s="272"/>
      <c r="AF44" s="272"/>
      <c r="AG44" s="272"/>
      <c r="AH44" s="284"/>
      <c r="AI44" s="305"/>
      <c r="AJ44" s="272"/>
      <c r="AK44" s="274"/>
      <c r="AL44" s="358" t="s">
        <v>28</v>
      </c>
    </row>
    <row r="45" spans="1:38" s="25" customFormat="1" ht="12.75" customHeight="1" x14ac:dyDescent="0.2">
      <c r="A45" s="346">
        <v>24</v>
      </c>
      <c r="B45" s="272"/>
      <c r="C45" s="272"/>
      <c r="D45" s="272"/>
      <c r="E45" s="272"/>
      <c r="F45" s="274"/>
      <c r="G45" s="251"/>
      <c r="H45" s="305"/>
      <c r="I45" s="481"/>
      <c r="J45" s="271">
        <f t="shared" si="2"/>
        <v>0</v>
      </c>
      <c r="K45" s="283">
        <f t="shared" si="3"/>
        <v>0</v>
      </c>
      <c r="L45" s="272"/>
      <c r="M45" s="272"/>
      <c r="N45" s="272"/>
      <c r="O45" s="284"/>
      <c r="P45" s="275"/>
      <c r="Q45" s="272"/>
      <c r="R45" s="274"/>
      <c r="S45" s="358" t="s">
        <v>29</v>
      </c>
      <c r="T45" s="346">
        <v>24</v>
      </c>
      <c r="U45" s="272"/>
      <c r="V45" s="272"/>
      <c r="W45" s="272"/>
      <c r="X45" s="272"/>
      <c r="Y45" s="272"/>
      <c r="Z45" s="272"/>
      <c r="AA45" s="272"/>
      <c r="AB45" s="272"/>
      <c r="AC45" s="272"/>
      <c r="AD45" s="272"/>
      <c r="AE45" s="272"/>
      <c r="AF45" s="272"/>
      <c r="AG45" s="272"/>
      <c r="AH45" s="284"/>
      <c r="AI45" s="305"/>
      <c r="AJ45" s="272"/>
      <c r="AK45" s="274"/>
      <c r="AL45" s="358" t="s">
        <v>29</v>
      </c>
    </row>
    <row r="46" spans="1:38" s="25" customFormat="1" ht="12.75" customHeight="1" x14ac:dyDescent="0.2">
      <c r="A46" s="346">
        <v>25</v>
      </c>
      <c r="B46" s="272"/>
      <c r="C46" s="272"/>
      <c r="D46" s="272"/>
      <c r="E46" s="272"/>
      <c r="F46" s="274"/>
      <c r="G46" s="251"/>
      <c r="H46" s="305"/>
      <c r="I46" s="481"/>
      <c r="J46" s="271">
        <f t="shared" si="2"/>
        <v>0</v>
      </c>
      <c r="K46" s="283">
        <f t="shared" si="3"/>
        <v>0</v>
      </c>
      <c r="L46" s="272"/>
      <c r="M46" s="272"/>
      <c r="N46" s="272"/>
      <c r="O46" s="284"/>
      <c r="P46" s="275"/>
      <c r="Q46" s="272"/>
      <c r="R46" s="274"/>
      <c r="S46" s="358" t="s">
        <v>30</v>
      </c>
      <c r="T46" s="346">
        <v>25</v>
      </c>
      <c r="U46" s="272"/>
      <c r="V46" s="272"/>
      <c r="W46" s="272"/>
      <c r="X46" s="272"/>
      <c r="Y46" s="272"/>
      <c r="Z46" s="272"/>
      <c r="AA46" s="272"/>
      <c r="AB46" s="272"/>
      <c r="AC46" s="272"/>
      <c r="AD46" s="272"/>
      <c r="AE46" s="272"/>
      <c r="AF46" s="272"/>
      <c r="AG46" s="272"/>
      <c r="AH46" s="284"/>
      <c r="AI46" s="305"/>
      <c r="AJ46" s="272"/>
      <c r="AK46" s="274"/>
      <c r="AL46" s="358" t="s">
        <v>30</v>
      </c>
    </row>
    <row r="47" spans="1:38" s="25" customFormat="1" ht="12.75" customHeight="1" x14ac:dyDescent="0.2">
      <c r="A47" s="346">
        <v>26</v>
      </c>
      <c r="B47" s="272"/>
      <c r="C47" s="272"/>
      <c r="D47" s="272"/>
      <c r="E47" s="272"/>
      <c r="F47" s="274"/>
      <c r="G47" s="251"/>
      <c r="H47" s="305"/>
      <c r="I47" s="481"/>
      <c r="J47" s="271">
        <f t="shared" si="2"/>
        <v>0</v>
      </c>
      <c r="K47" s="283">
        <f t="shared" si="3"/>
        <v>0</v>
      </c>
      <c r="L47" s="272"/>
      <c r="M47" s="272"/>
      <c r="N47" s="272"/>
      <c r="O47" s="284"/>
      <c r="P47" s="275"/>
      <c r="Q47" s="272"/>
      <c r="R47" s="274"/>
      <c r="S47" s="358" t="s">
        <v>31</v>
      </c>
      <c r="T47" s="346">
        <v>26</v>
      </c>
      <c r="U47" s="272"/>
      <c r="V47" s="272"/>
      <c r="W47" s="272"/>
      <c r="X47" s="272"/>
      <c r="Y47" s="272"/>
      <c r="Z47" s="272"/>
      <c r="AA47" s="272"/>
      <c r="AB47" s="272"/>
      <c r="AC47" s="272"/>
      <c r="AD47" s="272"/>
      <c r="AE47" s="272"/>
      <c r="AF47" s="272"/>
      <c r="AG47" s="272"/>
      <c r="AH47" s="284"/>
      <c r="AI47" s="305"/>
      <c r="AJ47" s="272"/>
      <c r="AK47" s="274"/>
      <c r="AL47" s="358" t="s">
        <v>31</v>
      </c>
    </row>
    <row r="48" spans="1:38" s="25" customFormat="1" ht="12.75" customHeight="1" x14ac:dyDescent="0.2">
      <c r="A48" s="346">
        <v>27</v>
      </c>
      <c r="B48" s="272"/>
      <c r="C48" s="272"/>
      <c r="D48" s="272"/>
      <c r="E48" s="272"/>
      <c r="F48" s="274"/>
      <c r="G48" s="251"/>
      <c r="H48" s="305"/>
      <c r="I48" s="481"/>
      <c r="J48" s="271">
        <f t="shared" si="2"/>
        <v>0</v>
      </c>
      <c r="K48" s="283">
        <f t="shared" si="3"/>
        <v>0</v>
      </c>
      <c r="L48" s="272"/>
      <c r="M48" s="272"/>
      <c r="N48" s="272"/>
      <c r="O48" s="284"/>
      <c r="P48" s="275"/>
      <c r="Q48" s="272"/>
      <c r="R48" s="274"/>
      <c r="S48" s="358" t="s">
        <v>32</v>
      </c>
      <c r="T48" s="346">
        <v>27</v>
      </c>
      <c r="U48" s="272"/>
      <c r="V48" s="272"/>
      <c r="W48" s="272"/>
      <c r="X48" s="272"/>
      <c r="Y48" s="272"/>
      <c r="Z48" s="272"/>
      <c r="AA48" s="272"/>
      <c r="AB48" s="272"/>
      <c r="AC48" s="272"/>
      <c r="AD48" s="272"/>
      <c r="AE48" s="272"/>
      <c r="AF48" s="272"/>
      <c r="AG48" s="272"/>
      <c r="AH48" s="284"/>
      <c r="AI48" s="305"/>
      <c r="AJ48" s="272"/>
      <c r="AK48" s="274"/>
      <c r="AL48" s="358" t="s">
        <v>32</v>
      </c>
    </row>
    <row r="49" spans="1:38" s="25" customFormat="1" ht="12.75" customHeight="1" x14ac:dyDescent="0.2">
      <c r="A49" s="346">
        <v>28</v>
      </c>
      <c r="B49" s="272"/>
      <c r="C49" s="272"/>
      <c r="D49" s="272"/>
      <c r="E49" s="272"/>
      <c r="F49" s="274"/>
      <c r="G49" s="251"/>
      <c r="H49" s="305"/>
      <c r="I49" s="481"/>
      <c r="J49" s="271">
        <f t="shared" si="2"/>
        <v>0</v>
      </c>
      <c r="K49" s="283">
        <f t="shared" si="3"/>
        <v>0</v>
      </c>
      <c r="L49" s="272"/>
      <c r="M49" s="272"/>
      <c r="N49" s="272"/>
      <c r="O49" s="284"/>
      <c r="P49" s="275"/>
      <c r="Q49" s="272"/>
      <c r="R49" s="274"/>
      <c r="S49" s="358" t="s">
        <v>33</v>
      </c>
      <c r="T49" s="346">
        <v>28</v>
      </c>
      <c r="U49" s="272"/>
      <c r="V49" s="272"/>
      <c r="W49" s="272"/>
      <c r="X49" s="272"/>
      <c r="Y49" s="272"/>
      <c r="Z49" s="272"/>
      <c r="AA49" s="272"/>
      <c r="AB49" s="272"/>
      <c r="AC49" s="272"/>
      <c r="AD49" s="272"/>
      <c r="AE49" s="272"/>
      <c r="AF49" s="272"/>
      <c r="AG49" s="272"/>
      <c r="AH49" s="284"/>
      <c r="AI49" s="305"/>
      <c r="AJ49" s="272"/>
      <c r="AK49" s="274"/>
      <c r="AL49" s="358" t="s">
        <v>33</v>
      </c>
    </row>
    <row r="50" spans="1:38" s="25" customFormat="1" ht="12.75" customHeight="1" x14ac:dyDescent="0.2">
      <c r="A50" s="346">
        <v>29</v>
      </c>
      <c r="B50" s="272"/>
      <c r="C50" s="272"/>
      <c r="D50" s="272"/>
      <c r="E50" s="272"/>
      <c r="F50" s="274"/>
      <c r="G50" s="251"/>
      <c r="H50" s="305"/>
      <c r="I50" s="481"/>
      <c r="J50" s="271">
        <f t="shared" si="2"/>
        <v>0</v>
      </c>
      <c r="K50" s="283">
        <f t="shared" si="3"/>
        <v>0</v>
      </c>
      <c r="L50" s="272"/>
      <c r="M50" s="272"/>
      <c r="N50" s="272"/>
      <c r="O50" s="284"/>
      <c r="P50" s="275"/>
      <c r="Q50" s="272"/>
      <c r="R50" s="274"/>
      <c r="S50" s="358" t="s">
        <v>34</v>
      </c>
      <c r="T50" s="346">
        <v>29</v>
      </c>
      <c r="U50" s="272"/>
      <c r="V50" s="272"/>
      <c r="W50" s="272"/>
      <c r="X50" s="273"/>
      <c r="Y50" s="272"/>
      <c r="Z50" s="272"/>
      <c r="AA50" s="272"/>
      <c r="AB50" s="272"/>
      <c r="AC50" s="272"/>
      <c r="AD50" s="272"/>
      <c r="AE50" s="272"/>
      <c r="AF50" s="272"/>
      <c r="AG50" s="272"/>
      <c r="AH50" s="284"/>
      <c r="AI50" s="305"/>
      <c r="AJ50" s="272"/>
      <c r="AK50" s="274"/>
      <c r="AL50" s="358" t="s">
        <v>34</v>
      </c>
    </row>
    <row r="51" spans="1:38" s="25" customFormat="1" ht="12.75" customHeight="1" x14ac:dyDescent="0.2">
      <c r="A51" s="346">
        <v>30</v>
      </c>
      <c r="B51" s="272"/>
      <c r="C51" s="272"/>
      <c r="D51" s="272"/>
      <c r="E51" s="272"/>
      <c r="F51" s="274"/>
      <c r="G51" s="254"/>
      <c r="H51" s="305"/>
      <c r="I51" s="481"/>
      <c r="J51" s="271">
        <f t="shared" si="2"/>
        <v>0</v>
      </c>
      <c r="K51" s="283">
        <f t="shared" si="3"/>
        <v>0</v>
      </c>
      <c r="L51" s="272"/>
      <c r="M51" s="272"/>
      <c r="N51" s="272"/>
      <c r="O51" s="284"/>
      <c r="P51" s="275"/>
      <c r="Q51" s="272"/>
      <c r="R51" s="274"/>
      <c r="S51" s="358" t="s">
        <v>35</v>
      </c>
      <c r="T51" s="346">
        <v>30</v>
      </c>
      <c r="U51" s="272"/>
      <c r="V51" s="272"/>
      <c r="W51" s="272"/>
      <c r="X51" s="272"/>
      <c r="Y51" s="272"/>
      <c r="Z51" s="272"/>
      <c r="AA51" s="272"/>
      <c r="AB51" s="272"/>
      <c r="AC51" s="272"/>
      <c r="AD51" s="272"/>
      <c r="AE51" s="272"/>
      <c r="AF51" s="272"/>
      <c r="AG51" s="272"/>
      <c r="AH51" s="284"/>
      <c r="AI51" s="305"/>
      <c r="AJ51" s="272"/>
      <c r="AK51" s="274"/>
      <c r="AL51" s="358" t="s">
        <v>35</v>
      </c>
    </row>
    <row r="52" spans="1:38" s="25" customFormat="1" ht="12.75" customHeight="1" x14ac:dyDescent="0.2">
      <c r="A52" s="483">
        <v>31</v>
      </c>
      <c r="B52" s="286"/>
      <c r="C52" s="286"/>
      <c r="D52" s="286"/>
      <c r="E52" s="286"/>
      <c r="F52" s="289"/>
      <c r="G52" s="484"/>
      <c r="H52" s="307"/>
      <c r="I52" s="485"/>
      <c r="J52" s="486">
        <f t="shared" si="2"/>
        <v>0</v>
      </c>
      <c r="K52" s="487">
        <f t="shared" si="3"/>
        <v>0</v>
      </c>
      <c r="L52" s="286"/>
      <c r="M52" s="286"/>
      <c r="N52" s="286"/>
      <c r="O52" s="287"/>
      <c r="P52" s="291"/>
      <c r="Q52" s="286"/>
      <c r="R52" s="289"/>
      <c r="S52" s="488" t="s">
        <v>36</v>
      </c>
      <c r="T52" s="483">
        <v>31</v>
      </c>
      <c r="U52" s="286"/>
      <c r="V52" s="286"/>
      <c r="W52" s="286"/>
      <c r="X52" s="286"/>
      <c r="Y52" s="286"/>
      <c r="Z52" s="286"/>
      <c r="AA52" s="286"/>
      <c r="AB52" s="286"/>
      <c r="AC52" s="286"/>
      <c r="AD52" s="286"/>
      <c r="AE52" s="286"/>
      <c r="AF52" s="286"/>
      <c r="AG52" s="286"/>
      <c r="AH52" s="287"/>
      <c r="AI52" s="307"/>
      <c r="AJ52" s="286"/>
      <c r="AK52" s="289"/>
      <c r="AL52" s="488" t="s">
        <v>36</v>
      </c>
    </row>
    <row r="53" spans="1:38" s="48" customFormat="1" ht="12.75" customHeight="1" thickBot="1" x14ac:dyDescent="0.25">
      <c r="A53" s="81"/>
      <c r="B53" s="292">
        <f>SUM(B21:B52)</f>
        <v>0</v>
      </c>
      <c r="C53" s="288">
        <f>SUM(C21:C52)</f>
        <v>0</v>
      </c>
      <c r="D53" s="288">
        <f>SUM(D21:D52)</f>
        <v>0</v>
      </c>
      <c r="E53" s="288">
        <f>SUM(E21:E52)</f>
        <v>0</v>
      </c>
      <c r="F53" s="293">
        <f>SUM(F21:F52)</f>
        <v>0</v>
      </c>
      <c r="G53" s="255"/>
      <c r="H53" s="82" t="s">
        <v>112</v>
      </c>
      <c r="I53" s="303"/>
      <c r="J53" s="288">
        <f t="shared" ref="J53:R53" si="4">SUM(J21:J52)</f>
        <v>0</v>
      </c>
      <c r="K53" s="288">
        <f t="shared" si="4"/>
        <v>0</v>
      </c>
      <c r="L53" s="288">
        <f t="shared" si="4"/>
        <v>0</v>
      </c>
      <c r="M53" s="288">
        <f t="shared" si="4"/>
        <v>0</v>
      </c>
      <c r="N53" s="288">
        <f t="shared" si="4"/>
        <v>0</v>
      </c>
      <c r="O53" s="288">
        <f t="shared" si="4"/>
        <v>0</v>
      </c>
      <c r="P53" s="288">
        <f t="shared" si="4"/>
        <v>0</v>
      </c>
      <c r="Q53" s="288">
        <f t="shared" si="4"/>
        <v>0</v>
      </c>
      <c r="R53" s="288">
        <f t="shared" si="4"/>
        <v>0</v>
      </c>
      <c r="S53" s="360"/>
      <c r="T53" s="81"/>
      <c r="U53" s="288">
        <f t="shared" ref="U53:AH53" si="5">SUM(U21:U52)</f>
        <v>0</v>
      </c>
      <c r="V53" s="288">
        <f t="shared" si="5"/>
        <v>0</v>
      </c>
      <c r="W53" s="288">
        <f t="shared" si="5"/>
        <v>0</v>
      </c>
      <c r="X53" s="288">
        <f t="shared" si="5"/>
        <v>0</v>
      </c>
      <c r="Y53" s="288">
        <f t="shared" si="5"/>
        <v>0</v>
      </c>
      <c r="Z53" s="288">
        <f t="shared" si="5"/>
        <v>0</v>
      </c>
      <c r="AA53" s="288">
        <f t="shared" si="5"/>
        <v>0</v>
      </c>
      <c r="AB53" s="288">
        <f t="shared" si="5"/>
        <v>0</v>
      </c>
      <c r="AC53" s="288">
        <f t="shared" si="5"/>
        <v>0</v>
      </c>
      <c r="AD53" s="288">
        <f t="shared" si="5"/>
        <v>0</v>
      </c>
      <c r="AE53" s="288">
        <f t="shared" si="5"/>
        <v>0</v>
      </c>
      <c r="AF53" s="288">
        <f t="shared" si="5"/>
        <v>0</v>
      </c>
      <c r="AG53" s="288">
        <f t="shared" si="5"/>
        <v>0</v>
      </c>
      <c r="AH53" s="288">
        <f t="shared" si="5"/>
        <v>0</v>
      </c>
      <c r="AI53" s="249"/>
      <c r="AJ53" s="288">
        <f>SUM(AJ21:AJ52)</f>
        <v>0</v>
      </c>
      <c r="AK53" s="290">
        <f>SUM(AK21:AK52)</f>
        <v>0</v>
      </c>
      <c r="AL53" s="367"/>
    </row>
    <row r="54" spans="1:38" s="48" customFormat="1" ht="12.75" customHeight="1" thickTop="1" x14ac:dyDescent="0.2">
      <c r="A54" s="256"/>
      <c r="B54" s="257"/>
      <c r="C54" s="257"/>
      <c r="D54" s="257"/>
      <c r="E54" s="257"/>
      <c r="F54" s="257"/>
      <c r="G54" s="258"/>
      <c r="H54" s="259"/>
      <c r="I54" s="258"/>
      <c r="J54" s="257"/>
      <c r="K54" s="257"/>
      <c r="L54" s="257"/>
      <c r="M54" s="257"/>
      <c r="N54" s="257"/>
      <c r="O54" s="257"/>
      <c r="P54" s="257"/>
      <c r="Q54" s="257"/>
      <c r="R54" s="257"/>
      <c r="S54" s="256"/>
      <c r="T54" s="256"/>
      <c r="U54" s="257"/>
      <c r="V54" s="257"/>
      <c r="W54" s="257"/>
      <c r="X54" s="257"/>
      <c r="Y54" s="257"/>
      <c r="Z54" s="257"/>
      <c r="AA54" s="257"/>
      <c r="AB54" s="257"/>
      <c r="AC54" s="257"/>
      <c r="AD54" s="257"/>
      <c r="AE54" s="257"/>
      <c r="AF54" s="257"/>
      <c r="AG54" s="257"/>
      <c r="AH54" s="257"/>
      <c r="AI54" s="260"/>
      <c r="AJ54" s="257"/>
      <c r="AK54" s="257"/>
      <c r="AL54" s="256"/>
    </row>
    <row r="55" spans="1:38" s="48" customFormat="1" ht="12.75" customHeight="1" x14ac:dyDescent="0.2">
      <c r="A55" s="256"/>
      <c r="B55" s="257"/>
      <c r="C55" s="257"/>
      <c r="D55" s="257"/>
      <c r="E55" s="257"/>
      <c r="F55" s="257"/>
      <c r="G55" s="258"/>
      <c r="H55" s="259"/>
      <c r="I55" s="258"/>
      <c r="J55" s="257"/>
      <c r="K55" s="257"/>
      <c r="L55" s="257"/>
      <c r="M55" s="257"/>
      <c r="N55" s="257"/>
      <c r="O55" s="257"/>
      <c r="P55" s="257"/>
      <c r="Q55" s="257"/>
      <c r="R55" s="257"/>
      <c r="S55" s="256"/>
      <c r="T55" s="256"/>
      <c r="U55" s="257"/>
      <c r="V55" s="257"/>
      <c r="W55" s="257"/>
      <c r="X55" s="257"/>
      <c r="Y55" s="257"/>
      <c r="Z55" s="257"/>
      <c r="AA55" s="257"/>
      <c r="AB55" s="257"/>
      <c r="AC55" s="257"/>
      <c r="AD55" s="257"/>
      <c r="AE55" s="257"/>
      <c r="AF55" s="257"/>
      <c r="AG55" s="257"/>
      <c r="AH55" s="257"/>
      <c r="AI55" s="260"/>
      <c r="AJ55" s="257"/>
      <c r="AK55" s="257"/>
      <c r="AL55" s="256"/>
    </row>
    <row r="56" spans="1:38" ht="12.75" customHeight="1" x14ac:dyDescent="0.2">
      <c r="A56" s="71"/>
      <c r="B56" s="25"/>
      <c r="C56" s="25"/>
      <c r="D56" s="25"/>
      <c r="E56" s="25"/>
      <c r="F56" s="25"/>
      <c r="G56" s="1"/>
      <c r="H56" s="430" t="str">
        <f>$H$10</f>
        <v xml:space="preserve">SYNDICAT DES MÉTALLOS SL </v>
      </c>
      <c r="I56" s="430"/>
      <c r="J56" s="430"/>
      <c r="K56" s="25"/>
      <c r="L56" s="25"/>
      <c r="M56" s="25"/>
      <c r="N56" s="25"/>
      <c r="O56" s="25"/>
      <c r="P56" s="25"/>
      <c r="Q56" s="25"/>
      <c r="R56" s="25"/>
      <c r="S56" s="71"/>
      <c r="T56" s="71"/>
      <c r="U56" s="25"/>
      <c r="V56" s="25"/>
      <c r="W56" s="25"/>
      <c r="X56" s="25"/>
      <c r="Y56" s="25"/>
      <c r="Z56" s="25"/>
      <c r="AA56" s="18" t="s">
        <v>61</v>
      </c>
      <c r="AB56" s="25"/>
      <c r="AC56" s="25"/>
      <c r="AD56" s="25"/>
      <c r="AE56" s="25"/>
      <c r="AF56" s="25"/>
      <c r="AG56" s="25"/>
      <c r="AH56" s="25"/>
      <c r="AI56" s="25"/>
      <c r="AJ56" s="25"/>
      <c r="AK56" s="25"/>
      <c r="AL56" s="71"/>
    </row>
    <row r="57" spans="1:38" ht="12.75" customHeight="1" x14ac:dyDescent="0.2">
      <c r="A57" s="71"/>
      <c r="B57" s="68" t="str">
        <f>$B$11</f>
        <v>Mois</v>
      </c>
      <c r="C57" s="44" t="str">
        <f>$C$11</f>
        <v>Mai</v>
      </c>
      <c r="D57" s="138" t="str">
        <f>$D$11</f>
        <v>Année</v>
      </c>
      <c r="E57" s="133">
        <f>$E$11</f>
        <v>0</v>
      </c>
      <c r="F57" s="25"/>
      <c r="G57" s="1"/>
      <c r="H57" s="243"/>
      <c r="I57" s="243"/>
      <c r="J57" s="243"/>
      <c r="K57" s="25"/>
      <c r="L57" s="25"/>
      <c r="M57" s="25"/>
      <c r="N57" s="25"/>
      <c r="O57" s="25"/>
      <c r="P57" s="25"/>
      <c r="Q57" s="25"/>
      <c r="R57" s="25"/>
      <c r="S57" s="71"/>
      <c r="T57" s="71"/>
      <c r="U57" s="68"/>
      <c r="V57" s="131"/>
      <c r="W57" s="131"/>
      <c r="X57" s="25"/>
      <c r="Y57" s="25"/>
      <c r="Z57" s="25"/>
      <c r="AA57" s="25"/>
      <c r="AB57" s="25"/>
      <c r="AC57" s="25"/>
      <c r="AD57" s="25"/>
      <c r="AE57" s="25"/>
      <c r="AF57" s="25"/>
      <c r="AG57" s="25"/>
      <c r="AH57" s="25"/>
      <c r="AI57" s="68"/>
      <c r="AJ57" s="44" t="str">
        <f>$C$11</f>
        <v>Mai</v>
      </c>
      <c r="AK57" s="44">
        <f>$E$11</f>
        <v>0</v>
      </c>
      <c r="AL57" s="71"/>
    </row>
    <row r="58" spans="1:38" ht="12.75" customHeight="1" x14ac:dyDescent="0.2">
      <c r="A58" s="71"/>
      <c r="B58" s="68" t="str">
        <f>$B$12</f>
        <v>Page No.</v>
      </c>
      <c r="C58" s="69">
        <f>C12+1</f>
        <v>2</v>
      </c>
      <c r="D58" s="44"/>
      <c r="E58" s="25"/>
      <c r="F58" s="25"/>
      <c r="G58" s="1"/>
      <c r="H58" s="25"/>
      <c r="I58" s="56" t="s">
        <v>56</v>
      </c>
      <c r="J58" s="25"/>
      <c r="K58" s="25"/>
      <c r="L58" s="10"/>
      <c r="M58" s="25"/>
      <c r="N58" s="25"/>
      <c r="O58" s="25"/>
      <c r="P58" s="36"/>
      <c r="Q58" s="25"/>
      <c r="R58" s="36"/>
      <c r="S58" s="71"/>
      <c r="T58" s="71"/>
      <c r="U58" s="68"/>
      <c r="V58" s="131"/>
      <c r="W58" s="131"/>
      <c r="X58" s="25"/>
      <c r="Y58" s="25"/>
      <c r="Z58" s="25"/>
      <c r="AA58" s="25"/>
      <c r="AB58" s="37" t="s">
        <v>62</v>
      </c>
      <c r="AC58" s="25"/>
      <c r="AD58" s="25"/>
      <c r="AE58" s="25"/>
      <c r="AF58" s="25"/>
      <c r="AG58" s="25"/>
      <c r="AH58" s="25"/>
      <c r="AI58" s="68" t="str">
        <f>$B$12</f>
        <v>Page No.</v>
      </c>
      <c r="AJ58" s="80">
        <f>AJ12+1</f>
        <v>2</v>
      </c>
      <c r="AK58" s="72"/>
      <c r="AL58" s="71"/>
    </row>
    <row r="59" spans="1:38" ht="12.75" customHeight="1" x14ac:dyDescent="0.2">
      <c r="A59" s="74"/>
      <c r="B59" s="8"/>
      <c r="C59" s="8"/>
      <c r="D59" s="8"/>
      <c r="E59" s="8"/>
      <c r="F59" s="8"/>
      <c r="G59" s="56"/>
      <c r="H59" s="8"/>
      <c r="I59" s="56"/>
      <c r="J59" s="8"/>
      <c r="K59" s="8"/>
      <c r="L59" s="25"/>
      <c r="M59" s="8"/>
      <c r="N59" s="8"/>
      <c r="O59" s="8"/>
      <c r="P59" s="8"/>
      <c r="Q59" s="8"/>
      <c r="R59" s="8"/>
      <c r="S59" s="74"/>
      <c r="T59" s="74"/>
      <c r="U59" s="8"/>
      <c r="V59" s="8"/>
      <c r="W59" s="8"/>
      <c r="X59" s="8"/>
      <c r="Y59" s="8"/>
      <c r="Z59" s="8"/>
      <c r="AA59" s="8"/>
      <c r="AB59" s="8"/>
      <c r="AC59" s="8"/>
      <c r="AD59" s="8"/>
      <c r="AE59" s="25"/>
      <c r="AF59" s="8"/>
      <c r="AG59" s="8"/>
      <c r="AH59" s="8"/>
      <c r="AI59" s="8"/>
      <c r="AJ59" s="8"/>
      <c r="AK59" s="8"/>
      <c r="AL59" s="74"/>
    </row>
    <row r="60" spans="1:38" ht="12.75" customHeight="1" x14ac:dyDescent="0.2">
      <c r="A60" s="38"/>
      <c r="B60" s="38"/>
      <c r="C60" s="38"/>
      <c r="D60" s="38"/>
      <c r="E60" s="38"/>
      <c r="F60" s="38"/>
      <c r="G60" s="57"/>
      <c r="H60" s="38"/>
      <c r="I60" s="57"/>
      <c r="J60" s="38"/>
      <c r="K60" s="38"/>
      <c r="L60" s="39"/>
      <c r="M60" s="38"/>
      <c r="N60" s="38"/>
      <c r="O60" s="38"/>
      <c r="P60" s="38"/>
      <c r="Q60" s="38"/>
      <c r="R60" s="38"/>
      <c r="S60" s="38"/>
      <c r="T60" s="38"/>
      <c r="U60" s="38"/>
      <c r="V60" s="38"/>
      <c r="W60" s="38"/>
      <c r="X60" s="38"/>
      <c r="Y60" s="38"/>
      <c r="Z60" s="38"/>
      <c r="AA60" s="38"/>
      <c r="AB60" s="38"/>
      <c r="AC60" s="38"/>
      <c r="AD60" s="38"/>
      <c r="AE60" s="39"/>
      <c r="AF60" s="38"/>
      <c r="AG60" s="38"/>
      <c r="AH60" s="38"/>
      <c r="AI60" s="38"/>
      <c r="AJ60" s="38"/>
      <c r="AK60" s="38"/>
      <c r="AL60" s="38"/>
    </row>
    <row r="61" spans="1:38" ht="12.75" customHeight="1" x14ac:dyDescent="0.2">
      <c r="A61" s="2"/>
      <c r="B61" s="8"/>
      <c r="C61" s="8" t="s">
        <v>57</v>
      </c>
      <c r="D61" s="8"/>
      <c r="E61" s="73"/>
      <c r="F61" s="2"/>
      <c r="G61" s="64"/>
      <c r="H61" s="6" t="s">
        <v>58</v>
      </c>
      <c r="I61" s="399"/>
      <c r="J61" s="579" t="s">
        <v>59</v>
      </c>
      <c r="K61" s="580"/>
      <c r="L61" s="8"/>
      <c r="M61" s="8"/>
      <c r="N61" s="8"/>
      <c r="O61" s="10" t="s">
        <v>113</v>
      </c>
      <c r="P61" s="8"/>
      <c r="Q61" s="8"/>
      <c r="R61" s="2"/>
      <c r="S61" s="74"/>
      <c r="T61" s="2"/>
      <c r="U61" s="8"/>
      <c r="V61" s="8"/>
      <c r="W61" s="8"/>
      <c r="X61" s="8"/>
      <c r="Y61" s="8"/>
      <c r="Z61" s="8"/>
      <c r="AA61" s="8"/>
      <c r="AB61" s="8"/>
      <c r="AC61" s="8"/>
      <c r="AD61" s="8"/>
      <c r="AE61" s="8"/>
      <c r="AF61" s="8"/>
      <c r="AG61" s="8"/>
      <c r="AH61" s="8"/>
      <c r="AI61" s="21"/>
      <c r="AJ61" s="8"/>
      <c r="AK61" s="2"/>
      <c r="AL61" s="74"/>
    </row>
    <row r="62" spans="1:38" ht="12.75" customHeight="1" x14ac:dyDescent="0.2">
      <c r="A62" s="2"/>
      <c r="B62" s="8"/>
      <c r="C62" s="8"/>
      <c r="D62" s="8"/>
      <c r="E62" s="74"/>
      <c r="F62" s="2"/>
      <c r="G62" s="64"/>
      <c r="H62" s="21"/>
      <c r="I62" s="400"/>
      <c r="J62" s="8"/>
      <c r="K62" s="2"/>
      <c r="L62" s="8"/>
      <c r="M62" s="8"/>
      <c r="N62" s="8"/>
      <c r="O62" s="8"/>
      <c r="P62" s="8"/>
      <c r="Q62" s="8"/>
      <c r="R62" s="2"/>
      <c r="S62" s="74"/>
      <c r="T62" s="2"/>
      <c r="U62" s="8"/>
      <c r="V62" s="8"/>
      <c r="W62" s="8"/>
      <c r="X62" s="8"/>
      <c r="Y62" s="8"/>
      <c r="Z62" s="8"/>
      <c r="AA62" s="8"/>
      <c r="AB62" s="8"/>
      <c r="AC62" s="8"/>
      <c r="AD62" s="8"/>
      <c r="AE62" s="8"/>
      <c r="AF62" s="8"/>
      <c r="AG62" s="8"/>
      <c r="AH62" s="8"/>
      <c r="AI62" s="21"/>
      <c r="AJ62" s="8"/>
      <c r="AK62" s="2"/>
      <c r="AL62" s="74"/>
    </row>
    <row r="63" spans="1:38" ht="12.75" customHeight="1" thickBot="1" x14ac:dyDescent="0.25">
      <c r="A63" s="34"/>
      <c r="B63" s="31">
        <v>1</v>
      </c>
      <c r="C63" s="31">
        <v>2</v>
      </c>
      <c r="D63" s="31">
        <v>3</v>
      </c>
      <c r="E63" s="31">
        <v>4</v>
      </c>
      <c r="F63" s="33">
        <v>5</v>
      </c>
      <c r="G63" s="65">
        <v>6</v>
      </c>
      <c r="H63" s="33">
        <v>7</v>
      </c>
      <c r="I63" s="401">
        <v>8</v>
      </c>
      <c r="J63" s="31">
        <v>9</v>
      </c>
      <c r="K63" s="33">
        <v>10</v>
      </c>
      <c r="L63" s="31">
        <v>11</v>
      </c>
      <c r="M63" s="31" t="s">
        <v>0</v>
      </c>
      <c r="N63" s="31">
        <v>12</v>
      </c>
      <c r="O63" s="31">
        <v>13</v>
      </c>
      <c r="P63" s="31">
        <v>14</v>
      </c>
      <c r="Q63" s="31">
        <v>15</v>
      </c>
      <c r="R63" s="33" t="s">
        <v>1</v>
      </c>
      <c r="S63" s="30"/>
      <c r="T63" s="34"/>
      <c r="U63" s="31">
        <v>16</v>
      </c>
      <c r="V63" s="31">
        <v>17</v>
      </c>
      <c r="W63" s="31">
        <v>18</v>
      </c>
      <c r="X63" s="31">
        <v>19</v>
      </c>
      <c r="Y63" s="31">
        <v>20</v>
      </c>
      <c r="Z63" s="31" t="s">
        <v>2</v>
      </c>
      <c r="AA63" s="31">
        <v>21</v>
      </c>
      <c r="AB63" s="31">
        <v>22</v>
      </c>
      <c r="AC63" s="31">
        <v>23</v>
      </c>
      <c r="AD63" s="31">
        <v>24</v>
      </c>
      <c r="AE63" s="31">
        <v>25</v>
      </c>
      <c r="AF63" s="31">
        <v>26</v>
      </c>
      <c r="AG63" s="31">
        <v>27</v>
      </c>
      <c r="AH63" s="31">
        <v>28</v>
      </c>
      <c r="AI63" s="35">
        <v>29</v>
      </c>
      <c r="AJ63" s="31">
        <v>30</v>
      </c>
      <c r="AK63" s="33">
        <v>31</v>
      </c>
      <c r="AL63" s="30"/>
    </row>
    <row r="64" spans="1:38" s="9" customFormat="1" ht="15.75" customHeight="1" thickTop="1" x14ac:dyDescent="0.2">
      <c r="A64" s="2"/>
      <c r="B64" s="530" t="s">
        <v>360</v>
      </c>
      <c r="C64" s="543" t="s">
        <v>361</v>
      </c>
      <c r="D64" s="543" t="s">
        <v>362</v>
      </c>
      <c r="E64" s="543" t="s">
        <v>374</v>
      </c>
      <c r="F64" s="533" t="s">
        <v>364</v>
      </c>
      <c r="G64" s="66"/>
      <c r="H64" s="6"/>
      <c r="I64" s="58"/>
      <c r="J64" s="20"/>
      <c r="K64" s="6"/>
      <c r="L64" s="530" t="s">
        <v>365</v>
      </c>
      <c r="M64" s="543" t="s">
        <v>366</v>
      </c>
      <c r="N64" s="543" t="s">
        <v>367</v>
      </c>
      <c r="O64" s="543" t="s">
        <v>368</v>
      </c>
      <c r="P64" s="543" t="s">
        <v>369</v>
      </c>
      <c r="Q64" s="543" t="s">
        <v>371</v>
      </c>
      <c r="R64" s="533" t="s">
        <v>370</v>
      </c>
      <c r="S64" s="74"/>
      <c r="T64" s="2"/>
      <c r="U64" s="562" t="s">
        <v>260</v>
      </c>
      <c r="V64" s="563"/>
      <c r="W64" s="563"/>
      <c r="X64" s="563"/>
      <c r="Y64" s="564"/>
      <c r="Z64" s="543" t="s">
        <v>346</v>
      </c>
      <c r="AA64" s="543" t="s">
        <v>347</v>
      </c>
      <c r="AB64" s="543" t="s">
        <v>348</v>
      </c>
      <c r="AC64" s="543" t="s">
        <v>349</v>
      </c>
      <c r="AD64" s="543" t="s">
        <v>350</v>
      </c>
      <c r="AE64" s="543" t="s">
        <v>351</v>
      </c>
      <c r="AF64" s="543" t="s">
        <v>352</v>
      </c>
      <c r="AG64" s="536" t="s">
        <v>353</v>
      </c>
      <c r="AH64" s="533" t="s">
        <v>354</v>
      </c>
      <c r="AI64" s="21"/>
      <c r="AJ64" s="530" t="s">
        <v>355</v>
      </c>
      <c r="AK64" s="533" t="s">
        <v>356</v>
      </c>
      <c r="AL64" s="74"/>
    </row>
    <row r="65" spans="1:38" s="9" customFormat="1" ht="15.75" customHeight="1" x14ac:dyDescent="0.2">
      <c r="A65" s="2"/>
      <c r="B65" s="531"/>
      <c r="C65" s="544"/>
      <c r="D65" s="544"/>
      <c r="E65" s="544"/>
      <c r="F65" s="534"/>
      <c r="G65" s="66" t="s">
        <v>3</v>
      </c>
      <c r="H65" s="6" t="s">
        <v>48</v>
      </c>
      <c r="I65" s="58" t="s">
        <v>79</v>
      </c>
      <c r="J65" s="20" t="s">
        <v>49</v>
      </c>
      <c r="K65" s="6" t="s">
        <v>50</v>
      </c>
      <c r="L65" s="531"/>
      <c r="M65" s="544"/>
      <c r="N65" s="544"/>
      <c r="O65" s="544"/>
      <c r="P65" s="544"/>
      <c r="Q65" s="544"/>
      <c r="R65" s="534"/>
      <c r="S65" s="74"/>
      <c r="T65" s="2"/>
      <c r="U65" s="539" t="s">
        <v>357</v>
      </c>
      <c r="V65" s="541" t="s">
        <v>358</v>
      </c>
      <c r="W65" s="541" t="s">
        <v>52</v>
      </c>
      <c r="X65" s="541" t="s">
        <v>51</v>
      </c>
      <c r="Y65" s="541" t="s">
        <v>359</v>
      </c>
      <c r="Z65" s="544"/>
      <c r="AA65" s="544"/>
      <c r="AB65" s="544"/>
      <c r="AC65" s="544"/>
      <c r="AD65" s="544"/>
      <c r="AE65" s="544"/>
      <c r="AF65" s="544"/>
      <c r="AG65" s="537"/>
      <c r="AH65" s="534"/>
      <c r="AI65" s="11" t="s">
        <v>53</v>
      </c>
      <c r="AJ65" s="531"/>
      <c r="AK65" s="534"/>
      <c r="AL65" s="74"/>
    </row>
    <row r="66" spans="1:38" s="9" customFormat="1" ht="15.75" customHeight="1" thickBot="1" x14ac:dyDescent="0.25">
      <c r="A66" s="12"/>
      <c r="B66" s="532"/>
      <c r="C66" s="542"/>
      <c r="D66" s="542"/>
      <c r="E66" s="542"/>
      <c r="F66" s="535"/>
      <c r="G66" s="67"/>
      <c r="H66" s="15"/>
      <c r="I66" s="59" t="s">
        <v>4</v>
      </c>
      <c r="J66" s="22"/>
      <c r="K66" s="15"/>
      <c r="L66" s="532"/>
      <c r="M66" s="542"/>
      <c r="N66" s="542"/>
      <c r="O66" s="542"/>
      <c r="P66" s="542"/>
      <c r="Q66" s="542"/>
      <c r="R66" s="535"/>
      <c r="S66" s="356"/>
      <c r="T66" s="12"/>
      <c r="U66" s="540"/>
      <c r="V66" s="542"/>
      <c r="W66" s="542"/>
      <c r="X66" s="542"/>
      <c r="Y66" s="542"/>
      <c r="Z66" s="542"/>
      <c r="AA66" s="542"/>
      <c r="AB66" s="542"/>
      <c r="AC66" s="542"/>
      <c r="AD66" s="542"/>
      <c r="AE66" s="542"/>
      <c r="AF66" s="542"/>
      <c r="AG66" s="538"/>
      <c r="AH66" s="535"/>
      <c r="AI66" s="23"/>
      <c r="AJ66" s="532"/>
      <c r="AK66" s="535"/>
      <c r="AL66" s="356"/>
    </row>
    <row r="67" spans="1:38" s="48" customFormat="1" ht="12.75" customHeight="1" thickTop="1" x14ac:dyDescent="0.2">
      <c r="A67" s="47"/>
      <c r="B67" s="309">
        <f>B53</f>
        <v>0</v>
      </c>
      <c r="C67" s="310">
        <f>C53</f>
        <v>0</v>
      </c>
      <c r="D67" s="310">
        <f>D53</f>
        <v>0</v>
      </c>
      <c r="E67" s="310">
        <f>E53</f>
        <v>0</v>
      </c>
      <c r="F67" s="311">
        <f>F53</f>
        <v>0</v>
      </c>
      <c r="G67" s="376" t="str">
        <f>$C$11</f>
        <v>Mai</v>
      </c>
      <c r="H67" s="247" t="s">
        <v>63</v>
      </c>
      <c r="I67" s="250"/>
      <c r="J67" s="316">
        <f t="shared" ref="J67:R67" si="6">J53</f>
        <v>0</v>
      </c>
      <c r="K67" s="310">
        <f t="shared" si="6"/>
        <v>0</v>
      </c>
      <c r="L67" s="310">
        <f t="shared" si="6"/>
        <v>0</v>
      </c>
      <c r="M67" s="310">
        <f t="shared" si="6"/>
        <v>0</v>
      </c>
      <c r="N67" s="310">
        <f t="shared" si="6"/>
        <v>0</v>
      </c>
      <c r="O67" s="310">
        <f t="shared" si="6"/>
        <v>0</v>
      </c>
      <c r="P67" s="310">
        <f t="shared" si="6"/>
        <v>0</v>
      </c>
      <c r="Q67" s="310">
        <f t="shared" si="6"/>
        <v>0</v>
      </c>
      <c r="R67" s="310">
        <f t="shared" si="6"/>
        <v>0</v>
      </c>
      <c r="S67" s="364"/>
      <c r="T67" s="248"/>
      <c r="U67" s="310">
        <f t="shared" ref="U67:AH67" si="7">U53</f>
        <v>0</v>
      </c>
      <c r="V67" s="310">
        <f t="shared" si="7"/>
        <v>0</v>
      </c>
      <c r="W67" s="310">
        <f t="shared" si="7"/>
        <v>0</v>
      </c>
      <c r="X67" s="310">
        <f t="shared" si="7"/>
        <v>0</v>
      </c>
      <c r="Y67" s="310">
        <f t="shared" si="7"/>
        <v>0</v>
      </c>
      <c r="Z67" s="310">
        <f t="shared" si="7"/>
        <v>0</v>
      </c>
      <c r="AA67" s="310">
        <f t="shared" si="7"/>
        <v>0</v>
      </c>
      <c r="AB67" s="310">
        <f t="shared" si="7"/>
        <v>0</v>
      </c>
      <c r="AC67" s="310">
        <f t="shared" si="7"/>
        <v>0</v>
      </c>
      <c r="AD67" s="310">
        <f t="shared" si="7"/>
        <v>0</v>
      </c>
      <c r="AE67" s="310">
        <f t="shared" si="7"/>
        <v>0</v>
      </c>
      <c r="AF67" s="310">
        <f t="shared" si="7"/>
        <v>0</v>
      </c>
      <c r="AG67" s="310">
        <f t="shared" si="7"/>
        <v>0</v>
      </c>
      <c r="AH67" s="310">
        <f t="shared" si="7"/>
        <v>0</v>
      </c>
      <c r="AI67" s="315"/>
      <c r="AJ67" s="310">
        <f>AJ53</f>
        <v>0</v>
      </c>
      <c r="AK67" s="310">
        <f>AK53</f>
        <v>0</v>
      </c>
      <c r="AL67" s="368"/>
    </row>
    <row r="68" spans="1:38" s="25" customFormat="1" ht="12.75" customHeight="1" x14ac:dyDescent="0.2">
      <c r="A68" s="346">
        <v>1</v>
      </c>
      <c r="B68" s="272"/>
      <c r="C68" s="272"/>
      <c r="D68" s="272"/>
      <c r="E68" s="272"/>
      <c r="F68" s="274"/>
      <c r="G68" s="251"/>
      <c r="H68" s="305"/>
      <c r="I68" s="481"/>
      <c r="J68" s="271">
        <f t="shared" ref="J68:J98" si="8">SUM(B68:F68)</f>
        <v>0</v>
      </c>
      <c r="K68" s="283">
        <f t="shared" ref="K68:K98" si="9">SUM(U68:AK68)-SUM(L68:R68)</f>
        <v>0</v>
      </c>
      <c r="L68" s="272"/>
      <c r="M68" s="272"/>
      <c r="N68" s="272"/>
      <c r="O68" s="284"/>
      <c r="P68" s="275"/>
      <c r="Q68" s="272"/>
      <c r="R68" s="274"/>
      <c r="S68" s="358" t="s">
        <v>6</v>
      </c>
      <c r="T68" s="346">
        <v>1</v>
      </c>
      <c r="U68" s="272"/>
      <c r="V68" s="272"/>
      <c r="W68" s="272"/>
      <c r="X68" s="272"/>
      <c r="Y68" s="272"/>
      <c r="Z68" s="272"/>
      <c r="AA68" s="272"/>
      <c r="AB68" s="272"/>
      <c r="AC68" s="272"/>
      <c r="AD68" s="272"/>
      <c r="AE68" s="272"/>
      <c r="AF68" s="272"/>
      <c r="AG68" s="272"/>
      <c r="AH68" s="284"/>
      <c r="AI68" s="305"/>
      <c r="AJ68" s="272"/>
      <c r="AK68" s="274"/>
      <c r="AL68" s="358" t="s">
        <v>6</v>
      </c>
    </row>
    <row r="69" spans="1:38" s="25" customFormat="1" ht="12.75" customHeight="1" x14ac:dyDescent="0.2">
      <c r="A69" s="346">
        <v>2</v>
      </c>
      <c r="B69" s="272"/>
      <c r="C69" s="272"/>
      <c r="D69" s="272"/>
      <c r="E69" s="272"/>
      <c r="F69" s="274"/>
      <c r="G69" s="251"/>
      <c r="H69" s="305"/>
      <c r="I69" s="481"/>
      <c r="J69" s="271">
        <f t="shared" si="8"/>
        <v>0</v>
      </c>
      <c r="K69" s="283">
        <f t="shared" si="9"/>
        <v>0</v>
      </c>
      <c r="L69" s="272"/>
      <c r="M69" s="272"/>
      <c r="N69" s="272"/>
      <c r="O69" s="284"/>
      <c r="P69" s="275"/>
      <c r="Q69" s="272"/>
      <c r="R69" s="274"/>
      <c r="S69" s="358" t="s">
        <v>7</v>
      </c>
      <c r="T69" s="346">
        <v>2</v>
      </c>
      <c r="U69" s="272"/>
      <c r="V69" s="272"/>
      <c r="W69" s="272"/>
      <c r="X69" s="272"/>
      <c r="Y69" s="272"/>
      <c r="Z69" s="272"/>
      <c r="AA69" s="272"/>
      <c r="AB69" s="272"/>
      <c r="AC69" s="272"/>
      <c r="AD69" s="272"/>
      <c r="AE69" s="272"/>
      <c r="AF69" s="272"/>
      <c r="AG69" s="272"/>
      <c r="AH69" s="284"/>
      <c r="AI69" s="305"/>
      <c r="AJ69" s="272"/>
      <c r="AK69" s="274"/>
      <c r="AL69" s="358" t="s">
        <v>7</v>
      </c>
    </row>
    <row r="70" spans="1:38" s="25" customFormat="1" ht="12.75" customHeight="1" x14ac:dyDescent="0.2">
      <c r="A70" s="346">
        <v>3</v>
      </c>
      <c r="B70" s="272"/>
      <c r="C70" s="272"/>
      <c r="D70" s="272"/>
      <c r="E70" s="272"/>
      <c r="F70" s="274"/>
      <c r="G70" s="251"/>
      <c r="H70" s="305"/>
      <c r="I70" s="481"/>
      <c r="J70" s="271">
        <f t="shared" si="8"/>
        <v>0</v>
      </c>
      <c r="K70" s="283">
        <f t="shared" si="9"/>
        <v>0</v>
      </c>
      <c r="L70" s="272"/>
      <c r="M70" s="272"/>
      <c r="N70" s="272"/>
      <c r="O70" s="284"/>
      <c r="P70" s="275"/>
      <c r="Q70" s="272"/>
      <c r="R70" s="274"/>
      <c r="S70" s="358" t="s">
        <v>8</v>
      </c>
      <c r="T70" s="346">
        <v>3</v>
      </c>
      <c r="U70" s="272"/>
      <c r="V70" s="272"/>
      <c r="W70" s="272"/>
      <c r="X70" s="272"/>
      <c r="Y70" s="272"/>
      <c r="Z70" s="272"/>
      <c r="AA70" s="272"/>
      <c r="AB70" s="272"/>
      <c r="AC70" s="272"/>
      <c r="AD70" s="272"/>
      <c r="AE70" s="272"/>
      <c r="AF70" s="272"/>
      <c r="AG70" s="272"/>
      <c r="AH70" s="284"/>
      <c r="AI70" s="305"/>
      <c r="AJ70" s="272"/>
      <c r="AK70" s="274"/>
      <c r="AL70" s="358" t="s">
        <v>8</v>
      </c>
    </row>
    <row r="71" spans="1:38" s="25" customFormat="1" ht="12.75" customHeight="1" x14ac:dyDescent="0.2">
      <c r="A71" s="346">
        <v>4</v>
      </c>
      <c r="B71" s="272"/>
      <c r="C71" s="272"/>
      <c r="D71" s="272"/>
      <c r="E71" s="272"/>
      <c r="F71" s="274"/>
      <c r="G71" s="251"/>
      <c r="H71" s="305"/>
      <c r="I71" s="481"/>
      <c r="J71" s="271">
        <f t="shared" si="8"/>
        <v>0</v>
      </c>
      <c r="K71" s="283">
        <f t="shared" si="9"/>
        <v>0</v>
      </c>
      <c r="L71" s="272"/>
      <c r="M71" s="272"/>
      <c r="N71" s="272"/>
      <c r="O71" s="284"/>
      <c r="P71" s="275"/>
      <c r="Q71" s="272"/>
      <c r="R71" s="274"/>
      <c r="S71" s="358" t="s">
        <v>9</v>
      </c>
      <c r="T71" s="346">
        <v>4</v>
      </c>
      <c r="U71" s="272"/>
      <c r="V71" s="272"/>
      <c r="W71" s="272"/>
      <c r="X71" s="272"/>
      <c r="Y71" s="272"/>
      <c r="Z71" s="272"/>
      <c r="AA71" s="272"/>
      <c r="AB71" s="272"/>
      <c r="AC71" s="272"/>
      <c r="AD71" s="272"/>
      <c r="AE71" s="272"/>
      <c r="AF71" s="272"/>
      <c r="AG71" s="272"/>
      <c r="AH71" s="284"/>
      <c r="AI71" s="305"/>
      <c r="AJ71" s="272"/>
      <c r="AK71" s="274"/>
      <c r="AL71" s="358" t="s">
        <v>9</v>
      </c>
    </row>
    <row r="72" spans="1:38" s="25" customFormat="1" ht="12.75" customHeight="1" x14ac:dyDescent="0.2">
      <c r="A72" s="346">
        <v>5</v>
      </c>
      <c r="B72" s="272"/>
      <c r="C72" s="272"/>
      <c r="D72" s="272"/>
      <c r="E72" s="272"/>
      <c r="F72" s="274"/>
      <c r="G72" s="252"/>
      <c r="H72" s="305"/>
      <c r="I72" s="481"/>
      <c r="J72" s="271">
        <f t="shared" si="8"/>
        <v>0</v>
      </c>
      <c r="K72" s="283">
        <f t="shared" si="9"/>
        <v>0</v>
      </c>
      <c r="L72" s="272"/>
      <c r="M72" s="272"/>
      <c r="N72" s="272"/>
      <c r="O72" s="284"/>
      <c r="P72" s="275"/>
      <c r="Q72" s="272"/>
      <c r="R72" s="274"/>
      <c r="S72" s="358" t="s">
        <v>10</v>
      </c>
      <c r="T72" s="346">
        <v>5</v>
      </c>
      <c r="U72" s="272"/>
      <c r="V72" s="272"/>
      <c r="W72" s="272"/>
      <c r="X72" s="272"/>
      <c r="Y72" s="272"/>
      <c r="Z72" s="272"/>
      <c r="AA72" s="272"/>
      <c r="AB72" s="272"/>
      <c r="AC72" s="272"/>
      <c r="AD72" s="272"/>
      <c r="AE72" s="272"/>
      <c r="AF72" s="272"/>
      <c r="AG72" s="272"/>
      <c r="AH72" s="284"/>
      <c r="AI72" s="305"/>
      <c r="AJ72" s="272"/>
      <c r="AK72" s="274"/>
      <c r="AL72" s="358" t="s">
        <v>10</v>
      </c>
    </row>
    <row r="73" spans="1:38" s="25" customFormat="1" ht="12.75" customHeight="1" x14ac:dyDescent="0.2">
      <c r="A73" s="24">
        <v>6</v>
      </c>
      <c r="B73" s="276"/>
      <c r="C73" s="276"/>
      <c r="D73" s="276"/>
      <c r="E73" s="276"/>
      <c r="F73" s="277"/>
      <c r="G73" s="251"/>
      <c r="H73" s="306"/>
      <c r="I73" s="482"/>
      <c r="J73" s="271">
        <f t="shared" si="8"/>
        <v>0</v>
      </c>
      <c r="K73" s="283">
        <f t="shared" si="9"/>
        <v>0</v>
      </c>
      <c r="L73" s="276"/>
      <c r="M73" s="276"/>
      <c r="N73" s="276"/>
      <c r="O73" s="285"/>
      <c r="P73" s="273"/>
      <c r="Q73" s="276"/>
      <c r="R73" s="277"/>
      <c r="S73" s="359" t="s">
        <v>11</v>
      </c>
      <c r="T73" s="24">
        <v>6</v>
      </c>
      <c r="U73" s="276"/>
      <c r="V73" s="276"/>
      <c r="W73" s="276"/>
      <c r="X73" s="276"/>
      <c r="Y73" s="276"/>
      <c r="Z73" s="276"/>
      <c r="AA73" s="276"/>
      <c r="AB73" s="276"/>
      <c r="AC73" s="276"/>
      <c r="AD73" s="276"/>
      <c r="AE73" s="276"/>
      <c r="AF73" s="276"/>
      <c r="AG73" s="276"/>
      <c r="AH73" s="285"/>
      <c r="AI73" s="306"/>
      <c r="AJ73" s="276"/>
      <c r="AK73" s="277"/>
      <c r="AL73" s="359" t="s">
        <v>11</v>
      </c>
    </row>
    <row r="74" spans="1:38" s="25" customFormat="1" ht="12.75" customHeight="1" x14ac:dyDescent="0.2">
      <c r="A74" s="346">
        <v>7</v>
      </c>
      <c r="B74" s="272"/>
      <c r="C74" s="272"/>
      <c r="D74" s="272"/>
      <c r="E74" s="272"/>
      <c r="F74" s="274"/>
      <c r="G74" s="251"/>
      <c r="H74" s="305"/>
      <c r="I74" s="481"/>
      <c r="J74" s="271">
        <f t="shared" si="8"/>
        <v>0</v>
      </c>
      <c r="K74" s="283">
        <f t="shared" si="9"/>
        <v>0</v>
      </c>
      <c r="L74" s="272"/>
      <c r="M74" s="272"/>
      <c r="N74" s="272"/>
      <c r="O74" s="284"/>
      <c r="P74" s="275"/>
      <c r="Q74" s="272"/>
      <c r="R74" s="274"/>
      <c r="S74" s="358" t="s">
        <v>12</v>
      </c>
      <c r="T74" s="346">
        <v>7</v>
      </c>
      <c r="U74" s="272"/>
      <c r="V74" s="272"/>
      <c r="W74" s="272"/>
      <c r="X74" s="272"/>
      <c r="Y74" s="272"/>
      <c r="Z74" s="272"/>
      <c r="AA74" s="272"/>
      <c r="AB74" s="272"/>
      <c r="AC74" s="272"/>
      <c r="AD74" s="272"/>
      <c r="AE74" s="272"/>
      <c r="AF74" s="272"/>
      <c r="AG74" s="272"/>
      <c r="AH74" s="284"/>
      <c r="AI74" s="305"/>
      <c r="AJ74" s="272"/>
      <c r="AK74" s="274"/>
      <c r="AL74" s="358" t="s">
        <v>12</v>
      </c>
    </row>
    <row r="75" spans="1:38" s="25" customFormat="1" ht="12.75" customHeight="1" x14ac:dyDescent="0.2">
      <c r="A75" s="346">
        <v>8</v>
      </c>
      <c r="B75" s="272"/>
      <c r="C75" s="272"/>
      <c r="D75" s="272"/>
      <c r="E75" s="272"/>
      <c r="F75" s="274"/>
      <c r="G75" s="251"/>
      <c r="H75" s="305"/>
      <c r="I75" s="481"/>
      <c r="J75" s="271">
        <f t="shared" si="8"/>
        <v>0</v>
      </c>
      <c r="K75" s="283">
        <f t="shared" si="9"/>
        <v>0</v>
      </c>
      <c r="L75" s="272"/>
      <c r="M75" s="272"/>
      <c r="N75" s="272"/>
      <c r="O75" s="284"/>
      <c r="P75" s="275"/>
      <c r="Q75" s="272"/>
      <c r="R75" s="274"/>
      <c r="S75" s="358" t="s">
        <v>13</v>
      </c>
      <c r="T75" s="346">
        <v>8</v>
      </c>
      <c r="U75" s="272"/>
      <c r="V75" s="272"/>
      <c r="W75" s="272"/>
      <c r="X75" s="272"/>
      <c r="Y75" s="272"/>
      <c r="Z75" s="272"/>
      <c r="AA75" s="272"/>
      <c r="AB75" s="272"/>
      <c r="AC75" s="272"/>
      <c r="AD75" s="272"/>
      <c r="AE75" s="272"/>
      <c r="AF75" s="272"/>
      <c r="AG75" s="272"/>
      <c r="AH75" s="284"/>
      <c r="AI75" s="305"/>
      <c r="AJ75" s="272"/>
      <c r="AK75" s="274"/>
      <c r="AL75" s="358" t="s">
        <v>13</v>
      </c>
    </row>
    <row r="76" spans="1:38" s="25" customFormat="1" ht="12.75" customHeight="1" x14ac:dyDescent="0.2">
      <c r="A76" s="346">
        <v>9</v>
      </c>
      <c r="B76" s="272"/>
      <c r="C76" s="272"/>
      <c r="D76" s="272"/>
      <c r="E76" s="272"/>
      <c r="F76" s="274"/>
      <c r="G76" s="251"/>
      <c r="H76" s="305"/>
      <c r="I76" s="481"/>
      <c r="J76" s="271">
        <f t="shared" si="8"/>
        <v>0</v>
      </c>
      <c r="K76" s="283">
        <f t="shared" si="9"/>
        <v>0</v>
      </c>
      <c r="L76" s="272"/>
      <c r="M76" s="272"/>
      <c r="N76" s="272"/>
      <c r="O76" s="284"/>
      <c r="P76" s="275"/>
      <c r="Q76" s="272"/>
      <c r="R76" s="274"/>
      <c r="S76" s="358" t="s">
        <v>14</v>
      </c>
      <c r="T76" s="346">
        <v>9</v>
      </c>
      <c r="U76" s="272"/>
      <c r="V76" s="272"/>
      <c r="W76" s="272"/>
      <c r="X76" s="272"/>
      <c r="Y76" s="272"/>
      <c r="Z76" s="272"/>
      <c r="AA76" s="272"/>
      <c r="AB76" s="272"/>
      <c r="AC76" s="272"/>
      <c r="AD76" s="272"/>
      <c r="AE76" s="272"/>
      <c r="AF76" s="272"/>
      <c r="AG76" s="272"/>
      <c r="AH76" s="284"/>
      <c r="AI76" s="305"/>
      <c r="AJ76" s="272"/>
      <c r="AK76" s="274"/>
      <c r="AL76" s="358" t="s">
        <v>14</v>
      </c>
    </row>
    <row r="77" spans="1:38" s="25" customFormat="1" ht="12.75" customHeight="1" x14ac:dyDescent="0.2">
      <c r="A77" s="346">
        <v>10</v>
      </c>
      <c r="B77" s="272"/>
      <c r="C77" s="272"/>
      <c r="D77" s="272"/>
      <c r="E77" s="272"/>
      <c r="F77" s="274"/>
      <c r="G77" s="251"/>
      <c r="H77" s="305"/>
      <c r="I77" s="481"/>
      <c r="J77" s="271">
        <f t="shared" si="8"/>
        <v>0</v>
      </c>
      <c r="K77" s="283">
        <f t="shared" si="9"/>
        <v>0</v>
      </c>
      <c r="L77" s="272"/>
      <c r="M77" s="272"/>
      <c r="N77" s="272"/>
      <c r="O77" s="284"/>
      <c r="P77" s="275"/>
      <c r="Q77" s="272"/>
      <c r="R77" s="274"/>
      <c r="S77" s="358" t="s">
        <v>15</v>
      </c>
      <c r="T77" s="346">
        <v>10</v>
      </c>
      <c r="U77" s="272"/>
      <c r="V77" s="272"/>
      <c r="W77" s="272"/>
      <c r="X77" s="272"/>
      <c r="Y77" s="272"/>
      <c r="Z77" s="272"/>
      <c r="AA77" s="272"/>
      <c r="AB77" s="272"/>
      <c r="AC77" s="272"/>
      <c r="AD77" s="272"/>
      <c r="AE77" s="272"/>
      <c r="AF77" s="272"/>
      <c r="AG77" s="272"/>
      <c r="AH77" s="284"/>
      <c r="AI77" s="305"/>
      <c r="AJ77" s="272"/>
      <c r="AK77" s="274"/>
      <c r="AL77" s="358" t="s">
        <v>15</v>
      </c>
    </row>
    <row r="78" spans="1:38" s="25" customFormat="1" ht="12.75" customHeight="1" x14ac:dyDescent="0.2">
      <c r="A78" s="346">
        <v>11</v>
      </c>
      <c r="B78" s="272"/>
      <c r="C78" s="272"/>
      <c r="D78" s="272"/>
      <c r="E78" s="272"/>
      <c r="F78" s="274"/>
      <c r="G78" s="251"/>
      <c r="H78" s="305"/>
      <c r="I78" s="481"/>
      <c r="J78" s="271">
        <f t="shared" si="8"/>
        <v>0</v>
      </c>
      <c r="K78" s="283">
        <f t="shared" si="9"/>
        <v>0</v>
      </c>
      <c r="L78" s="272"/>
      <c r="M78" s="272"/>
      <c r="N78" s="272"/>
      <c r="O78" s="284"/>
      <c r="P78" s="275"/>
      <c r="Q78" s="272"/>
      <c r="R78" s="274"/>
      <c r="S78" s="358" t="s">
        <v>16</v>
      </c>
      <c r="T78" s="346">
        <v>11</v>
      </c>
      <c r="U78" s="272"/>
      <c r="V78" s="272"/>
      <c r="W78" s="272"/>
      <c r="X78" s="272"/>
      <c r="Y78" s="272"/>
      <c r="Z78" s="272"/>
      <c r="AA78" s="272"/>
      <c r="AB78" s="272"/>
      <c r="AC78" s="272"/>
      <c r="AD78" s="272"/>
      <c r="AE78" s="272"/>
      <c r="AF78" s="272"/>
      <c r="AG78" s="272"/>
      <c r="AH78" s="284"/>
      <c r="AI78" s="305"/>
      <c r="AJ78" s="272"/>
      <c r="AK78" s="274"/>
      <c r="AL78" s="358" t="s">
        <v>16</v>
      </c>
    </row>
    <row r="79" spans="1:38" s="25" customFormat="1" ht="12.75" customHeight="1" x14ac:dyDescent="0.2">
      <c r="A79" s="346">
        <v>12</v>
      </c>
      <c r="B79" s="272"/>
      <c r="C79" s="272"/>
      <c r="D79" s="272"/>
      <c r="E79" s="272"/>
      <c r="F79" s="274"/>
      <c r="G79" s="251"/>
      <c r="H79" s="305"/>
      <c r="I79" s="481"/>
      <c r="J79" s="271">
        <f t="shared" si="8"/>
        <v>0</v>
      </c>
      <c r="K79" s="283">
        <f t="shared" si="9"/>
        <v>0</v>
      </c>
      <c r="L79" s="272"/>
      <c r="M79" s="272"/>
      <c r="N79" s="272"/>
      <c r="O79" s="284"/>
      <c r="P79" s="275"/>
      <c r="Q79" s="272"/>
      <c r="R79" s="274"/>
      <c r="S79" s="358" t="s">
        <v>17</v>
      </c>
      <c r="T79" s="346">
        <v>12</v>
      </c>
      <c r="U79" s="272"/>
      <c r="V79" s="272"/>
      <c r="W79" s="272"/>
      <c r="X79" s="272"/>
      <c r="Y79" s="272"/>
      <c r="Z79" s="272"/>
      <c r="AA79" s="272"/>
      <c r="AB79" s="272"/>
      <c r="AC79" s="272"/>
      <c r="AD79" s="272"/>
      <c r="AE79" s="272"/>
      <c r="AF79" s="272"/>
      <c r="AG79" s="272"/>
      <c r="AH79" s="284"/>
      <c r="AI79" s="305"/>
      <c r="AJ79" s="272"/>
      <c r="AK79" s="274"/>
      <c r="AL79" s="358" t="s">
        <v>17</v>
      </c>
    </row>
    <row r="80" spans="1:38" s="25" customFormat="1" ht="12.75" customHeight="1" x14ac:dyDescent="0.2">
      <c r="A80" s="346">
        <v>13</v>
      </c>
      <c r="B80" s="272"/>
      <c r="C80" s="272"/>
      <c r="D80" s="272"/>
      <c r="E80" s="272"/>
      <c r="F80" s="274"/>
      <c r="G80" s="251"/>
      <c r="H80" s="305"/>
      <c r="I80" s="481"/>
      <c r="J80" s="271">
        <f t="shared" si="8"/>
        <v>0</v>
      </c>
      <c r="K80" s="283">
        <f t="shared" si="9"/>
        <v>0</v>
      </c>
      <c r="L80" s="272"/>
      <c r="M80" s="272"/>
      <c r="N80" s="272"/>
      <c r="O80" s="284"/>
      <c r="P80" s="275"/>
      <c r="Q80" s="272"/>
      <c r="R80" s="274"/>
      <c r="S80" s="358" t="s">
        <v>18</v>
      </c>
      <c r="T80" s="346">
        <v>13</v>
      </c>
      <c r="U80" s="272"/>
      <c r="V80" s="272"/>
      <c r="W80" s="272"/>
      <c r="X80" s="272"/>
      <c r="Y80" s="272"/>
      <c r="Z80" s="272"/>
      <c r="AA80" s="272"/>
      <c r="AB80" s="272"/>
      <c r="AC80" s="272"/>
      <c r="AD80" s="272"/>
      <c r="AE80" s="272"/>
      <c r="AF80" s="272"/>
      <c r="AG80" s="272"/>
      <c r="AH80" s="284"/>
      <c r="AI80" s="305"/>
      <c r="AJ80" s="272"/>
      <c r="AK80" s="274"/>
      <c r="AL80" s="358" t="s">
        <v>18</v>
      </c>
    </row>
    <row r="81" spans="1:38" s="25" customFormat="1" ht="12.75" customHeight="1" x14ac:dyDescent="0.2">
      <c r="A81" s="346">
        <v>14</v>
      </c>
      <c r="B81" s="272"/>
      <c r="C81" s="272"/>
      <c r="D81" s="272"/>
      <c r="E81" s="272"/>
      <c r="F81" s="274"/>
      <c r="G81" s="251"/>
      <c r="H81" s="305"/>
      <c r="I81" s="481"/>
      <c r="J81" s="271">
        <f t="shared" si="8"/>
        <v>0</v>
      </c>
      <c r="K81" s="283">
        <f t="shared" si="9"/>
        <v>0</v>
      </c>
      <c r="L81" s="272"/>
      <c r="M81" s="272"/>
      <c r="N81" s="272"/>
      <c r="O81" s="284"/>
      <c r="P81" s="275"/>
      <c r="Q81" s="272"/>
      <c r="R81" s="274"/>
      <c r="S81" s="358" t="s">
        <v>19</v>
      </c>
      <c r="T81" s="346">
        <v>14</v>
      </c>
      <c r="U81" s="272"/>
      <c r="V81" s="272"/>
      <c r="W81" s="272"/>
      <c r="X81" s="272"/>
      <c r="Y81" s="272"/>
      <c r="Z81" s="272"/>
      <c r="AA81" s="272"/>
      <c r="AB81" s="272"/>
      <c r="AC81" s="272"/>
      <c r="AD81" s="272"/>
      <c r="AE81" s="272"/>
      <c r="AF81" s="272"/>
      <c r="AG81" s="272"/>
      <c r="AH81" s="284"/>
      <c r="AI81" s="305"/>
      <c r="AJ81" s="272"/>
      <c r="AK81" s="274"/>
      <c r="AL81" s="358" t="s">
        <v>19</v>
      </c>
    </row>
    <row r="82" spans="1:38" s="25" customFormat="1" ht="12.75" customHeight="1" x14ac:dyDescent="0.2">
      <c r="A82" s="346">
        <v>15</v>
      </c>
      <c r="B82" s="272"/>
      <c r="C82" s="272"/>
      <c r="D82" s="272"/>
      <c r="E82" s="272"/>
      <c r="F82" s="274"/>
      <c r="G82" s="251"/>
      <c r="H82" s="305"/>
      <c r="I82" s="481"/>
      <c r="J82" s="271">
        <f t="shared" si="8"/>
        <v>0</v>
      </c>
      <c r="K82" s="283">
        <f t="shared" si="9"/>
        <v>0</v>
      </c>
      <c r="L82" s="272"/>
      <c r="M82" s="272"/>
      <c r="N82" s="272"/>
      <c r="O82" s="284"/>
      <c r="P82" s="275"/>
      <c r="Q82" s="272"/>
      <c r="R82" s="274"/>
      <c r="S82" s="358" t="s">
        <v>20</v>
      </c>
      <c r="T82" s="346">
        <v>15</v>
      </c>
      <c r="U82" s="272"/>
      <c r="V82" s="272"/>
      <c r="W82" s="272"/>
      <c r="X82" s="272"/>
      <c r="Y82" s="272"/>
      <c r="Z82" s="272"/>
      <c r="AA82" s="272"/>
      <c r="AB82" s="272"/>
      <c r="AC82" s="272"/>
      <c r="AD82" s="272"/>
      <c r="AE82" s="272"/>
      <c r="AF82" s="272"/>
      <c r="AG82" s="272"/>
      <c r="AH82" s="284"/>
      <c r="AI82" s="305"/>
      <c r="AJ82" s="272"/>
      <c r="AK82" s="274"/>
      <c r="AL82" s="358" t="s">
        <v>20</v>
      </c>
    </row>
    <row r="83" spans="1:38" s="25" customFormat="1" ht="12.75" customHeight="1" x14ac:dyDescent="0.2">
      <c r="A83" s="346">
        <v>16</v>
      </c>
      <c r="B83" s="272"/>
      <c r="C83" s="272"/>
      <c r="D83" s="272"/>
      <c r="E83" s="272"/>
      <c r="F83" s="274"/>
      <c r="G83" s="251"/>
      <c r="H83" s="305"/>
      <c r="I83" s="481"/>
      <c r="J83" s="271">
        <f t="shared" si="8"/>
        <v>0</v>
      </c>
      <c r="K83" s="283">
        <f t="shared" si="9"/>
        <v>0</v>
      </c>
      <c r="L83" s="272"/>
      <c r="M83" s="272"/>
      <c r="N83" s="272"/>
      <c r="O83" s="284"/>
      <c r="P83" s="275"/>
      <c r="Q83" s="272"/>
      <c r="R83" s="274"/>
      <c r="S83" s="358" t="s">
        <v>21</v>
      </c>
      <c r="T83" s="346">
        <v>16</v>
      </c>
      <c r="U83" s="272"/>
      <c r="V83" s="272"/>
      <c r="W83" s="272"/>
      <c r="X83" s="272"/>
      <c r="Y83" s="272"/>
      <c r="Z83" s="272"/>
      <c r="AA83" s="272"/>
      <c r="AB83" s="272"/>
      <c r="AC83" s="272"/>
      <c r="AD83" s="272"/>
      <c r="AE83" s="272"/>
      <c r="AF83" s="272"/>
      <c r="AG83" s="272"/>
      <c r="AH83" s="284"/>
      <c r="AI83" s="305"/>
      <c r="AJ83" s="272"/>
      <c r="AK83" s="274"/>
      <c r="AL83" s="358" t="s">
        <v>21</v>
      </c>
    </row>
    <row r="84" spans="1:38" s="25" customFormat="1" ht="12.75" customHeight="1" x14ac:dyDescent="0.2">
      <c r="A84" s="346">
        <v>17</v>
      </c>
      <c r="B84" s="272"/>
      <c r="C84" s="272"/>
      <c r="D84" s="272"/>
      <c r="E84" s="272"/>
      <c r="F84" s="274"/>
      <c r="G84" s="251"/>
      <c r="H84" s="305"/>
      <c r="I84" s="481"/>
      <c r="J84" s="271">
        <f t="shared" si="8"/>
        <v>0</v>
      </c>
      <c r="K84" s="283">
        <f t="shared" si="9"/>
        <v>0</v>
      </c>
      <c r="L84" s="272"/>
      <c r="M84" s="272"/>
      <c r="N84" s="272"/>
      <c r="O84" s="284"/>
      <c r="P84" s="275"/>
      <c r="Q84" s="272"/>
      <c r="R84" s="274"/>
      <c r="S84" s="358" t="s">
        <v>22</v>
      </c>
      <c r="T84" s="346">
        <v>17</v>
      </c>
      <c r="U84" s="272"/>
      <c r="V84" s="272"/>
      <c r="W84" s="272"/>
      <c r="X84" s="272"/>
      <c r="Y84" s="272"/>
      <c r="Z84" s="272"/>
      <c r="AA84" s="272"/>
      <c r="AB84" s="272"/>
      <c r="AC84" s="272"/>
      <c r="AD84" s="272"/>
      <c r="AE84" s="272"/>
      <c r="AF84" s="272"/>
      <c r="AG84" s="272"/>
      <c r="AH84" s="284"/>
      <c r="AI84" s="305"/>
      <c r="AJ84" s="272"/>
      <c r="AK84" s="274"/>
      <c r="AL84" s="358" t="s">
        <v>22</v>
      </c>
    </row>
    <row r="85" spans="1:38" s="25" customFormat="1" ht="12.75" customHeight="1" x14ac:dyDescent="0.2">
      <c r="A85" s="346">
        <v>18</v>
      </c>
      <c r="B85" s="272"/>
      <c r="C85" s="272"/>
      <c r="D85" s="272"/>
      <c r="E85" s="272"/>
      <c r="F85" s="274"/>
      <c r="G85" s="251"/>
      <c r="H85" s="305"/>
      <c r="I85" s="481"/>
      <c r="J85" s="271">
        <f t="shared" si="8"/>
        <v>0</v>
      </c>
      <c r="K85" s="283">
        <f t="shared" si="9"/>
        <v>0</v>
      </c>
      <c r="L85" s="272"/>
      <c r="M85" s="272"/>
      <c r="N85" s="272"/>
      <c r="O85" s="284"/>
      <c r="P85" s="275"/>
      <c r="Q85" s="272"/>
      <c r="R85" s="274"/>
      <c r="S85" s="358" t="s">
        <v>23</v>
      </c>
      <c r="T85" s="346">
        <v>18</v>
      </c>
      <c r="U85" s="272"/>
      <c r="V85" s="272"/>
      <c r="W85" s="272"/>
      <c r="X85" s="272"/>
      <c r="Y85" s="272"/>
      <c r="Z85" s="272"/>
      <c r="AA85" s="272"/>
      <c r="AB85" s="272"/>
      <c r="AC85" s="272"/>
      <c r="AD85" s="272"/>
      <c r="AE85" s="272"/>
      <c r="AF85" s="272"/>
      <c r="AG85" s="272"/>
      <c r="AH85" s="284"/>
      <c r="AI85" s="305"/>
      <c r="AJ85" s="272"/>
      <c r="AK85" s="274"/>
      <c r="AL85" s="358" t="s">
        <v>23</v>
      </c>
    </row>
    <row r="86" spans="1:38" s="25" customFormat="1" ht="12.75" customHeight="1" x14ac:dyDescent="0.2">
      <c r="A86" s="346">
        <v>19</v>
      </c>
      <c r="B86" s="272"/>
      <c r="C86" s="272"/>
      <c r="D86" s="272"/>
      <c r="E86" s="272"/>
      <c r="F86" s="274"/>
      <c r="G86" s="251"/>
      <c r="H86" s="305"/>
      <c r="I86" s="481"/>
      <c r="J86" s="271">
        <f t="shared" si="8"/>
        <v>0</v>
      </c>
      <c r="K86" s="283">
        <f t="shared" si="9"/>
        <v>0</v>
      </c>
      <c r="L86" s="272"/>
      <c r="M86" s="272"/>
      <c r="N86" s="272"/>
      <c r="O86" s="284"/>
      <c r="P86" s="275"/>
      <c r="Q86" s="272"/>
      <c r="R86" s="274"/>
      <c r="S86" s="358" t="s">
        <v>24</v>
      </c>
      <c r="T86" s="346">
        <v>19</v>
      </c>
      <c r="U86" s="272"/>
      <c r="V86" s="272"/>
      <c r="W86" s="272"/>
      <c r="X86" s="272"/>
      <c r="Y86" s="272"/>
      <c r="Z86" s="272"/>
      <c r="AA86" s="272"/>
      <c r="AB86" s="272"/>
      <c r="AC86" s="272"/>
      <c r="AD86" s="272"/>
      <c r="AE86" s="272"/>
      <c r="AF86" s="272"/>
      <c r="AG86" s="272"/>
      <c r="AH86" s="284"/>
      <c r="AI86" s="305"/>
      <c r="AJ86" s="272"/>
      <c r="AK86" s="274"/>
      <c r="AL86" s="358" t="s">
        <v>24</v>
      </c>
    </row>
    <row r="87" spans="1:38" s="25" customFormat="1" ht="12.75" customHeight="1" x14ac:dyDescent="0.2">
      <c r="A87" s="346">
        <v>20</v>
      </c>
      <c r="B87" s="272"/>
      <c r="C87" s="272"/>
      <c r="D87" s="272"/>
      <c r="E87" s="272"/>
      <c r="F87" s="274"/>
      <c r="G87" s="251"/>
      <c r="H87" s="305"/>
      <c r="I87" s="481"/>
      <c r="J87" s="271">
        <f t="shared" si="8"/>
        <v>0</v>
      </c>
      <c r="K87" s="283">
        <f t="shared" si="9"/>
        <v>0</v>
      </c>
      <c r="L87" s="272"/>
      <c r="M87" s="272"/>
      <c r="N87" s="272"/>
      <c r="O87" s="284"/>
      <c r="P87" s="275"/>
      <c r="Q87" s="272"/>
      <c r="R87" s="274"/>
      <c r="S87" s="358" t="s">
        <v>25</v>
      </c>
      <c r="T87" s="346">
        <v>20</v>
      </c>
      <c r="U87" s="272"/>
      <c r="V87" s="272"/>
      <c r="W87" s="272"/>
      <c r="X87" s="272"/>
      <c r="Y87" s="272"/>
      <c r="Z87" s="272"/>
      <c r="AA87" s="272"/>
      <c r="AB87" s="272"/>
      <c r="AC87" s="272"/>
      <c r="AD87" s="272"/>
      <c r="AE87" s="272"/>
      <c r="AF87" s="272"/>
      <c r="AG87" s="272"/>
      <c r="AH87" s="284"/>
      <c r="AI87" s="305"/>
      <c r="AJ87" s="272"/>
      <c r="AK87" s="274"/>
      <c r="AL87" s="358" t="s">
        <v>25</v>
      </c>
    </row>
    <row r="88" spans="1:38" s="25" customFormat="1" ht="12.75" customHeight="1" x14ac:dyDescent="0.2">
      <c r="A88" s="346">
        <v>21</v>
      </c>
      <c r="B88" s="272"/>
      <c r="C88" s="272"/>
      <c r="D88" s="272"/>
      <c r="E88" s="272"/>
      <c r="F88" s="274"/>
      <c r="G88" s="251"/>
      <c r="H88" s="305"/>
      <c r="I88" s="481"/>
      <c r="J88" s="271">
        <f t="shared" si="8"/>
        <v>0</v>
      </c>
      <c r="K88" s="283">
        <f t="shared" si="9"/>
        <v>0</v>
      </c>
      <c r="L88" s="272"/>
      <c r="M88" s="272"/>
      <c r="N88" s="272"/>
      <c r="O88" s="284"/>
      <c r="P88" s="275"/>
      <c r="Q88" s="272"/>
      <c r="R88" s="274"/>
      <c r="S88" s="358" t="s">
        <v>26</v>
      </c>
      <c r="T88" s="346">
        <v>21</v>
      </c>
      <c r="U88" s="272"/>
      <c r="V88" s="272"/>
      <c r="W88" s="272"/>
      <c r="X88" s="272"/>
      <c r="Y88" s="272"/>
      <c r="Z88" s="272"/>
      <c r="AA88" s="272"/>
      <c r="AB88" s="272"/>
      <c r="AC88" s="272"/>
      <c r="AD88" s="272"/>
      <c r="AE88" s="272"/>
      <c r="AF88" s="272"/>
      <c r="AG88" s="272"/>
      <c r="AH88" s="284"/>
      <c r="AI88" s="305"/>
      <c r="AJ88" s="272"/>
      <c r="AK88" s="274"/>
      <c r="AL88" s="358" t="s">
        <v>26</v>
      </c>
    </row>
    <row r="89" spans="1:38" s="25" customFormat="1" ht="12.75" customHeight="1" x14ac:dyDescent="0.2">
      <c r="A89" s="346">
        <v>22</v>
      </c>
      <c r="B89" s="272"/>
      <c r="C89" s="272"/>
      <c r="D89" s="272"/>
      <c r="E89" s="272"/>
      <c r="F89" s="274"/>
      <c r="G89" s="251"/>
      <c r="H89" s="305"/>
      <c r="I89" s="481"/>
      <c r="J89" s="271">
        <f t="shared" si="8"/>
        <v>0</v>
      </c>
      <c r="K89" s="283">
        <f t="shared" si="9"/>
        <v>0</v>
      </c>
      <c r="L89" s="272"/>
      <c r="M89" s="272"/>
      <c r="N89" s="272"/>
      <c r="O89" s="284"/>
      <c r="P89" s="275"/>
      <c r="Q89" s="272"/>
      <c r="R89" s="274"/>
      <c r="S89" s="358" t="s">
        <v>27</v>
      </c>
      <c r="T89" s="346">
        <v>22</v>
      </c>
      <c r="U89" s="272"/>
      <c r="V89" s="272"/>
      <c r="W89" s="272"/>
      <c r="X89" s="272"/>
      <c r="Y89" s="272"/>
      <c r="Z89" s="272"/>
      <c r="AA89" s="272"/>
      <c r="AB89" s="272"/>
      <c r="AC89" s="272"/>
      <c r="AD89" s="272"/>
      <c r="AE89" s="272"/>
      <c r="AF89" s="272"/>
      <c r="AG89" s="272"/>
      <c r="AH89" s="284"/>
      <c r="AI89" s="305"/>
      <c r="AJ89" s="272"/>
      <c r="AK89" s="274"/>
      <c r="AL89" s="358" t="s">
        <v>27</v>
      </c>
    </row>
    <row r="90" spans="1:38" s="25" customFormat="1" ht="12.75" customHeight="1" x14ac:dyDescent="0.2">
      <c r="A90" s="346">
        <v>23</v>
      </c>
      <c r="B90" s="272"/>
      <c r="C90" s="272"/>
      <c r="D90" s="272"/>
      <c r="E90" s="272"/>
      <c r="F90" s="274"/>
      <c r="G90" s="251"/>
      <c r="H90" s="305"/>
      <c r="I90" s="481"/>
      <c r="J90" s="271">
        <f t="shared" si="8"/>
        <v>0</v>
      </c>
      <c r="K90" s="283">
        <f t="shared" si="9"/>
        <v>0</v>
      </c>
      <c r="L90" s="272"/>
      <c r="M90" s="272"/>
      <c r="N90" s="272"/>
      <c r="O90" s="284"/>
      <c r="P90" s="275"/>
      <c r="Q90" s="272"/>
      <c r="R90" s="274"/>
      <c r="S90" s="358" t="s">
        <v>28</v>
      </c>
      <c r="T90" s="346">
        <v>23</v>
      </c>
      <c r="U90" s="272"/>
      <c r="V90" s="272"/>
      <c r="W90" s="272"/>
      <c r="X90" s="272"/>
      <c r="Y90" s="272"/>
      <c r="Z90" s="272"/>
      <c r="AA90" s="272"/>
      <c r="AB90" s="272"/>
      <c r="AC90" s="272"/>
      <c r="AD90" s="272"/>
      <c r="AE90" s="272"/>
      <c r="AF90" s="272"/>
      <c r="AG90" s="272"/>
      <c r="AH90" s="284"/>
      <c r="AI90" s="305"/>
      <c r="AJ90" s="272"/>
      <c r="AK90" s="274"/>
      <c r="AL90" s="358" t="s">
        <v>28</v>
      </c>
    </row>
    <row r="91" spans="1:38" s="25" customFormat="1" ht="12.75" customHeight="1" x14ac:dyDescent="0.2">
      <c r="A91" s="346">
        <v>24</v>
      </c>
      <c r="B91" s="272"/>
      <c r="C91" s="272"/>
      <c r="D91" s="272"/>
      <c r="E91" s="272"/>
      <c r="F91" s="274"/>
      <c r="G91" s="251"/>
      <c r="H91" s="305"/>
      <c r="I91" s="481"/>
      <c r="J91" s="271">
        <f t="shared" si="8"/>
        <v>0</v>
      </c>
      <c r="K91" s="283">
        <f t="shared" si="9"/>
        <v>0</v>
      </c>
      <c r="L91" s="272"/>
      <c r="M91" s="272"/>
      <c r="N91" s="272"/>
      <c r="O91" s="284"/>
      <c r="P91" s="275"/>
      <c r="Q91" s="272"/>
      <c r="R91" s="274"/>
      <c r="S91" s="358" t="s">
        <v>29</v>
      </c>
      <c r="T91" s="346">
        <v>24</v>
      </c>
      <c r="U91" s="272"/>
      <c r="V91" s="272"/>
      <c r="W91" s="272"/>
      <c r="X91" s="272"/>
      <c r="Y91" s="272"/>
      <c r="Z91" s="272"/>
      <c r="AA91" s="272"/>
      <c r="AB91" s="272"/>
      <c r="AC91" s="272"/>
      <c r="AD91" s="272"/>
      <c r="AE91" s="272"/>
      <c r="AF91" s="272"/>
      <c r="AG91" s="272"/>
      <c r="AH91" s="284"/>
      <c r="AI91" s="305"/>
      <c r="AJ91" s="272"/>
      <c r="AK91" s="274"/>
      <c r="AL91" s="358" t="s">
        <v>29</v>
      </c>
    </row>
    <row r="92" spans="1:38" s="25" customFormat="1" ht="12.75" customHeight="1" x14ac:dyDescent="0.2">
      <c r="A92" s="346">
        <v>25</v>
      </c>
      <c r="B92" s="272"/>
      <c r="C92" s="272"/>
      <c r="D92" s="272"/>
      <c r="E92" s="272"/>
      <c r="F92" s="274"/>
      <c r="G92" s="251"/>
      <c r="H92" s="305"/>
      <c r="I92" s="481"/>
      <c r="J92" s="271">
        <f t="shared" si="8"/>
        <v>0</v>
      </c>
      <c r="K92" s="283">
        <f t="shared" si="9"/>
        <v>0</v>
      </c>
      <c r="L92" s="272"/>
      <c r="M92" s="272"/>
      <c r="N92" s="272"/>
      <c r="O92" s="284"/>
      <c r="P92" s="275"/>
      <c r="Q92" s="272"/>
      <c r="R92" s="274"/>
      <c r="S92" s="358" t="s">
        <v>30</v>
      </c>
      <c r="T92" s="346">
        <v>25</v>
      </c>
      <c r="U92" s="272"/>
      <c r="V92" s="272"/>
      <c r="W92" s="272"/>
      <c r="X92" s="272"/>
      <c r="Y92" s="272"/>
      <c r="Z92" s="272"/>
      <c r="AA92" s="272"/>
      <c r="AB92" s="272"/>
      <c r="AC92" s="272"/>
      <c r="AD92" s="272"/>
      <c r="AE92" s="272"/>
      <c r="AF92" s="272"/>
      <c r="AG92" s="272"/>
      <c r="AH92" s="284"/>
      <c r="AI92" s="305"/>
      <c r="AJ92" s="272"/>
      <c r="AK92" s="274"/>
      <c r="AL92" s="358" t="s">
        <v>30</v>
      </c>
    </row>
    <row r="93" spans="1:38" s="25" customFormat="1" ht="12.75" customHeight="1" x14ac:dyDescent="0.2">
      <c r="A93" s="346">
        <v>26</v>
      </c>
      <c r="B93" s="272"/>
      <c r="C93" s="272"/>
      <c r="D93" s="272"/>
      <c r="E93" s="272"/>
      <c r="F93" s="274"/>
      <c r="G93" s="251"/>
      <c r="H93" s="305"/>
      <c r="I93" s="481"/>
      <c r="J93" s="271">
        <f t="shared" si="8"/>
        <v>0</v>
      </c>
      <c r="K93" s="283">
        <f t="shared" si="9"/>
        <v>0</v>
      </c>
      <c r="L93" s="272"/>
      <c r="M93" s="272"/>
      <c r="N93" s="272"/>
      <c r="O93" s="284"/>
      <c r="P93" s="275"/>
      <c r="Q93" s="272"/>
      <c r="R93" s="274"/>
      <c r="S93" s="358" t="s">
        <v>31</v>
      </c>
      <c r="T93" s="346">
        <v>26</v>
      </c>
      <c r="U93" s="272"/>
      <c r="V93" s="272"/>
      <c r="W93" s="272"/>
      <c r="X93" s="272"/>
      <c r="Y93" s="272"/>
      <c r="Z93" s="272"/>
      <c r="AA93" s="272"/>
      <c r="AB93" s="272"/>
      <c r="AC93" s="272"/>
      <c r="AD93" s="272"/>
      <c r="AE93" s="272"/>
      <c r="AF93" s="272"/>
      <c r="AG93" s="272"/>
      <c r="AH93" s="284"/>
      <c r="AI93" s="305"/>
      <c r="AJ93" s="272"/>
      <c r="AK93" s="274"/>
      <c r="AL93" s="358" t="s">
        <v>31</v>
      </c>
    </row>
    <row r="94" spans="1:38" s="25" customFormat="1" ht="12.75" customHeight="1" x14ac:dyDescent="0.2">
      <c r="A94" s="346">
        <v>27</v>
      </c>
      <c r="B94" s="272"/>
      <c r="C94" s="272"/>
      <c r="D94" s="272"/>
      <c r="E94" s="272"/>
      <c r="F94" s="274"/>
      <c r="G94" s="251"/>
      <c r="H94" s="305"/>
      <c r="I94" s="481"/>
      <c r="J94" s="271">
        <f t="shared" si="8"/>
        <v>0</v>
      </c>
      <c r="K94" s="283">
        <f t="shared" si="9"/>
        <v>0</v>
      </c>
      <c r="L94" s="272"/>
      <c r="M94" s="272"/>
      <c r="N94" s="272"/>
      <c r="O94" s="284"/>
      <c r="P94" s="275"/>
      <c r="Q94" s="272"/>
      <c r="R94" s="274"/>
      <c r="S94" s="358" t="s">
        <v>32</v>
      </c>
      <c r="T94" s="346">
        <v>27</v>
      </c>
      <c r="U94" s="272"/>
      <c r="V94" s="272"/>
      <c r="W94" s="272"/>
      <c r="X94" s="272"/>
      <c r="Y94" s="272"/>
      <c r="Z94" s="272"/>
      <c r="AA94" s="272"/>
      <c r="AB94" s="272"/>
      <c r="AC94" s="272"/>
      <c r="AD94" s="272"/>
      <c r="AE94" s="272"/>
      <c r="AF94" s="272"/>
      <c r="AG94" s="272"/>
      <c r="AH94" s="284"/>
      <c r="AI94" s="305"/>
      <c r="AJ94" s="272"/>
      <c r="AK94" s="274"/>
      <c r="AL94" s="358" t="s">
        <v>32</v>
      </c>
    </row>
    <row r="95" spans="1:38" s="25" customFormat="1" ht="12.75" customHeight="1" x14ac:dyDescent="0.2">
      <c r="A95" s="346">
        <v>28</v>
      </c>
      <c r="B95" s="272"/>
      <c r="C95" s="272"/>
      <c r="D95" s="272"/>
      <c r="E95" s="272"/>
      <c r="F95" s="274"/>
      <c r="G95" s="251"/>
      <c r="H95" s="305"/>
      <c r="I95" s="481"/>
      <c r="J95" s="271">
        <f t="shared" si="8"/>
        <v>0</v>
      </c>
      <c r="K95" s="283">
        <f t="shared" si="9"/>
        <v>0</v>
      </c>
      <c r="L95" s="272"/>
      <c r="M95" s="272"/>
      <c r="N95" s="272"/>
      <c r="O95" s="284"/>
      <c r="P95" s="275"/>
      <c r="Q95" s="272"/>
      <c r="R95" s="274"/>
      <c r="S95" s="358" t="s">
        <v>33</v>
      </c>
      <c r="T95" s="346">
        <v>28</v>
      </c>
      <c r="U95" s="272"/>
      <c r="V95" s="272"/>
      <c r="W95" s="272"/>
      <c r="X95" s="272"/>
      <c r="Y95" s="272"/>
      <c r="Z95" s="272"/>
      <c r="AA95" s="272"/>
      <c r="AB95" s="272"/>
      <c r="AC95" s="272"/>
      <c r="AD95" s="272"/>
      <c r="AE95" s="272"/>
      <c r="AF95" s="272"/>
      <c r="AG95" s="272"/>
      <c r="AH95" s="284"/>
      <c r="AI95" s="305"/>
      <c r="AJ95" s="272"/>
      <c r="AK95" s="274"/>
      <c r="AL95" s="358" t="s">
        <v>33</v>
      </c>
    </row>
    <row r="96" spans="1:38" s="25" customFormat="1" ht="12.75" customHeight="1" x14ac:dyDescent="0.2">
      <c r="A96" s="346">
        <v>29</v>
      </c>
      <c r="B96" s="272"/>
      <c r="C96" s="272"/>
      <c r="D96" s="272"/>
      <c r="E96" s="272"/>
      <c r="F96" s="274"/>
      <c r="G96" s="251"/>
      <c r="H96" s="305"/>
      <c r="I96" s="481"/>
      <c r="J96" s="271">
        <f t="shared" si="8"/>
        <v>0</v>
      </c>
      <c r="K96" s="283">
        <f t="shared" si="9"/>
        <v>0</v>
      </c>
      <c r="L96" s="272"/>
      <c r="M96" s="272"/>
      <c r="N96" s="272"/>
      <c r="O96" s="284"/>
      <c r="P96" s="275"/>
      <c r="Q96" s="272"/>
      <c r="R96" s="274"/>
      <c r="S96" s="358" t="s">
        <v>34</v>
      </c>
      <c r="T96" s="346">
        <v>29</v>
      </c>
      <c r="U96" s="272"/>
      <c r="V96" s="272"/>
      <c r="W96" s="272"/>
      <c r="X96" s="273"/>
      <c r="Y96" s="272"/>
      <c r="Z96" s="272"/>
      <c r="AA96" s="272"/>
      <c r="AB96" s="272"/>
      <c r="AC96" s="272"/>
      <c r="AD96" s="272"/>
      <c r="AE96" s="272"/>
      <c r="AF96" s="272"/>
      <c r="AG96" s="272"/>
      <c r="AH96" s="284"/>
      <c r="AI96" s="305"/>
      <c r="AJ96" s="272"/>
      <c r="AK96" s="274"/>
      <c r="AL96" s="358" t="s">
        <v>34</v>
      </c>
    </row>
    <row r="97" spans="1:38" s="25" customFormat="1" ht="12.75" customHeight="1" x14ac:dyDescent="0.2">
      <c r="A97" s="346">
        <v>30</v>
      </c>
      <c r="B97" s="272"/>
      <c r="C97" s="272"/>
      <c r="D97" s="272"/>
      <c r="E97" s="272"/>
      <c r="F97" s="274"/>
      <c r="G97" s="254"/>
      <c r="H97" s="305"/>
      <c r="I97" s="481"/>
      <c r="J97" s="271">
        <f t="shared" si="8"/>
        <v>0</v>
      </c>
      <c r="K97" s="283">
        <f t="shared" si="9"/>
        <v>0</v>
      </c>
      <c r="L97" s="272"/>
      <c r="M97" s="272"/>
      <c r="N97" s="272"/>
      <c r="O97" s="284"/>
      <c r="P97" s="275"/>
      <c r="Q97" s="272"/>
      <c r="R97" s="274"/>
      <c r="S97" s="358" t="s">
        <v>35</v>
      </c>
      <c r="T97" s="346">
        <v>30</v>
      </c>
      <c r="U97" s="272"/>
      <c r="V97" s="272"/>
      <c r="W97" s="272"/>
      <c r="X97" s="272"/>
      <c r="Y97" s="272"/>
      <c r="Z97" s="272"/>
      <c r="AA97" s="272"/>
      <c r="AB97" s="272"/>
      <c r="AC97" s="272"/>
      <c r="AD97" s="272"/>
      <c r="AE97" s="272"/>
      <c r="AF97" s="272"/>
      <c r="AG97" s="272"/>
      <c r="AH97" s="284"/>
      <c r="AI97" s="305"/>
      <c r="AJ97" s="272"/>
      <c r="AK97" s="274"/>
      <c r="AL97" s="358" t="s">
        <v>35</v>
      </c>
    </row>
    <row r="98" spans="1:38" s="25" customFormat="1" ht="12.75" customHeight="1" x14ac:dyDescent="0.2">
      <c r="A98" s="483">
        <v>31</v>
      </c>
      <c r="B98" s="286"/>
      <c r="C98" s="286"/>
      <c r="D98" s="286"/>
      <c r="E98" s="286"/>
      <c r="F98" s="289"/>
      <c r="G98" s="484"/>
      <c r="H98" s="307"/>
      <c r="I98" s="485"/>
      <c r="J98" s="486">
        <f t="shared" si="8"/>
        <v>0</v>
      </c>
      <c r="K98" s="487">
        <f t="shared" si="9"/>
        <v>0</v>
      </c>
      <c r="L98" s="286"/>
      <c r="M98" s="286"/>
      <c r="N98" s="286"/>
      <c r="O98" s="287"/>
      <c r="P98" s="291"/>
      <c r="Q98" s="286"/>
      <c r="R98" s="289"/>
      <c r="S98" s="488" t="s">
        <v>36</v>
      </c>
      <c r="T98" s="483">
        <v>31</v>
      </c>
      <c r="U98" s="286"/>
      <c r="V98" s="286"/>
      <c r="W98" s="286"/>
      <c r="X98" s="286"/>
      <c r="Y98" s="286"/>
      <c r="Z98" s="286"/>
      <c r="AA98" s="286"/>
      <c r="AB98" s="286"/>
      <c r="AC98" s="286"/>
      <c r="AD98" s="286"/>
      <c r="AE98" s="286"/>
      <c r="AF98" s="286"/>
      <c r="AG98" s="286"/>
      <c r="AH98" s="287"/>
      <c r="AI98" s="307"/>
      <c r="AJ98" s="286"/>
      <c r="AK98" s="289"/>
      <c r="AL98" s="488" t="s">
        <v>36</v>
      </c>
    </row>
    <row r="99" spans="1:38" s="48" customFormat="1" ht="12.75" customHeight="1" thickBot="1" x14ac:dyDescent="0.25">
      <c r="A99" s="81"/>
      <c r="B99" s="292">
        <f>SUM(B67:B98)</f>
        <v>0</v>
      </c>
      <c r="C99" s="288">
        <f>SUM(C67:C98)</f>
        <v>0</v>
      </c>
      <c r="D99" s="288">
        <f>SUM(D67:D98)</f>
        <v>0</v>
      </c>
      <c r="E99" s="288">
        <f>SUM(E67:E98)</f>
        <v>0</v>
      </c>
      <c r="F99" s="293">
        <f>SUM(F67:F98)</f>
        <v>0</v>
      </c>
      <c r="G99" s="255"/>
      <c r="H99" s="82" t="s">
        <v>112</v>
      </c>
      <c r="I99" s="303"/>
      <c r="J99" s="288">
        <f t="shared" ref="J99:R99" si="10">SUM(J67:J98)</f>
        <v>0</v>
      </c>
      <c r="K99" s="288">
        <f t="shared" si="10"/>
        <v>0</v>
      </c>
      <c r="L99" s="288">
        <f t="shared" si="10"/>
        <v>0</v>
      </c>
      <c r="M99" s="288">
        <f t="shared" si="10"/>
        <v>0</v>
      </c>
      <c r="N99" s="288">
        <f t="shared" si="10"/>
        <v>0</v>
      </c>
      <c r="O99" s="288">
        <f t="shared" si="10"/>
        <v>0</v>
      </c>
      <c r="P99" s="288">
        <f t="shared" si="10"/>
        <v>0</v>
      </c>
      <c r="Q99" s="288">
        <f t="shared" si="10"/>
        <v>0</v>
      </c>
      <c r="R99" s="288">
        <f t="shared" si="10"/>
        <v>0</v>
      </c>
      <c r="S99" s="360"/>
      <c r="T99" s="81"/>
      <c r="U99" s="288">
        <f t="shared" ref="U99:AH99" si="11">SUM(U67:U98)</f>
        <v>0</v>
      </c>
      <c r="V99" s="288">
        <f t="shared" si="11"/>
        <v>0</v>
      </c>
      <c r="W99" s="288">
        <f t="shared" si="11"/>
        <v>0</v>
      </c>
      <c r="X99" s="288">
        <f t="shared" si="11"/>
        <v>0</v>
      </c>
      <c r="Y99" s="288">
        <f t="shared" si="11"/>
        <v>0</v>
      </c>
      <c r="Z99" s="288">
        <f t="shared" si="11"/>
        <v>0</v>
      </c>
      <c r="AA99" s="288">
        <f t="shared" si="11"/>
        <v>0</v>
      </c>
      <c r="AB99" s="288">
        <f t="shared" si="11"/>
        <v>0</v>
      </c>
      <c r="AC99" s="288">
        <f t="shared" si="11"/>
        <v>0</v>
      </c>
      <c r="AD99" s="288">
        <f t="shared" si="11"/>
        <v>0</v>
      </c>
      <c r="AE99" s="288">
        <f t="shared" si="11"/>
        <v>0</v>
      </c>
      <c r="AF99" s="288">
        <f t="shared" si="11"/>
        <v>0</v>
      </c>
      <c r="AG99" s="288">
        <f t="shared" si="11"/>
        <v>0</v>
      </c>
      <c r="AH99" s="288">
        <f t="shared" si="11"/>
        <v>0</v>
      </c>
      <c r="AI99" s="249"/>
      <c r="AJ99" s="288">
        <f>SUM(AJ67:AJ98)</f>
        <v>0</v>
      </c>
      <c r="AK99" s="290">
        <f>SUM(AK67:AK98)</f>
        <v>0</v>
      </c>
      <c r="AL99" s="367"/>
    </row>
    <row r="100" spans="1:38" s="48" customFormat="1" ht="12.75" customHeight="1" thickTop="1" x14ac:dyDescent="0.2">
      <c r="A100" s="256"/>
      <c r="B100" s="257"/>
      <c r="C100" s="257"/>
      <c r="D100" s="257"/>
      <c r="E100" s="257"/>
      <c r="F100" s="257"/>
      <c r="G100" s="258"/>
      <c r="H100" s="259"/>
      <c r="I100" s="258"/>
      <c r="J100" s="257"/>
      <c r="K100" s="257"/>
      <c r="L100" s="257"/>
      <c r="M100" s="257"/>
      <c r="N100" s="257"/>
      <c r="O100" s="257"/>
      <c r="P100" s="257"/>
      <c r="Q100" s="257"/>
      <c r="R100" s="257"/>
      <c r="S100" s="256"/>
      <c r="T100" s="256"/>
      <c r="U100" s="257"/>
      <c r="V100" s="257"/>
      <c r="W100" s="257"/>
      <c r="X100" s="257"/>
      <c r="Y100" s="257"/>
      <c r="Z100" s="257"/>
      <c r="AA100" s="257"/>
      <c r="AB100" s="257"/>
      <c r="AC100" s="257"/>
      <c r="AD100" s="257"/>
      <c r="AE100" s="257"/>
      <c r="AF100" s="257"/>
      <c r="AG100" s="257"/>
      <c r="AH100" s="257"/>
      <c r="AI100" s="260"/>
      <c r="AJ100" s="257"/>
      <c r="AK100" s="257"/>
      <c r="AL100" s="256"/>
    </row>
    <row r="101" spans="1:38" s="48" customFormat="1" ht="12.75" customHeight="1" x14ac:dyDescent="0.2">
      <c r="A101" s="256"/>
      <c r="B101" s="257"/>
      <c r="C101" s="257"/>
      <c r="D101" s="257"/>
      <c r="E101" s="257"/>
      <c r="F101" s="257"/>
      <c r="G101" s="258"/>
      <c r="H101" s="259"/>
      <c r="I101" s="258"/>
      <c r="J101" s="257"/>
      <c r="K101" s="257"/>
      <c r="L101" s="257"/>
      <c r="M101" s="257"/>
      <c r="N101" s="257"/>
      <c r="O101" s="257"/>
      <c r="P101" s="257"/>
      <c r="Q101" s="257"/>
      <c r="R101" s="257"/>
      <c r="S101" s="256"/>
      <c r="T101" s="256"/>
      <c r="U101" s="257"/>
      <c r="V101" s="257"/>
      <c r="W101" s="257"/>
      <c r="X101" s="257"/>
      <c r="Y101" s="257"/>
      <c r="Z101" s="257"/>
      <c r="AA101" s="257"/>
      <c r="AB101" s="257"/>
      <c r="AC101" s="257"/>
      <c r="AD101" s="257"/>
      <c r="AE101" s="257"/>
      <c r="AF101" s="257"/>
      <c r="AG101" s="257"/>
      <c r="AH101" s="257"/>
      <c r="AI101" s="260"/>
      <c r="AJ101" s="257"/>
      <c r="AK101" s="257"/>
      <c r="AL101" s="256"/>
    </row>
    <row r="102" spans="1:38" ht="12.75" customHeight="1" x14ac:dyDescent="0.2">
      <c r="A102" s="71"/>
      <c r="B102" s="25"/>
      <c r="C102" s="25"/>
      <c r="D102" s="25"/>
      <c r="E102" s="25"/>
      <c r="F102" s="25"/>
      <c r="G102" s="1"/>
      <c r="H102" s="607" t="str">
        <f>H10</f>
        <v xml:space="preserve">SYNDICAT DES MÉTALLOS SL </v>
      </c>
      <c r="I102" s="607"/>
      <c r="J102" s="607"/>
      <c r="K102" s="25"/>
      <c r="L102" s="25"/>
      <c r="M102" s="25"/>
      <c r="N102" s="25"/>
      <c r="O102" s="25"/>
      <c r="P102" s="25"/>
      <c r="Q102" s="25"/>
      <c r="R102" s="25"/>
      <c r="S102" s="71"/>
      <c r="T102" s="71"/>
      <c r="U102" s="25"/>
      <c r="V102" s="25"/>
      <c r="W102" s="25"/>
      <c r="X102" s="25"/>
      <c r="Y102" s="25"/>
      <c r="Z102" s="25"/>
      <c r="AA102" s="18" t="s">
        <v>61</v>
      </c>
      <c r="AB102" s="25"/>
      <c r="AC102" s="25"/>
      <c r="AD102" s="25"/>
      <c r="AE102" s="25"/>
      <c r="AF102" s="25"/>
      <c r="AG102" s="25"/>
      <c r="AH102" s="25"/>
      <c r="AI102" s="25"/>
      <c r="AJ102" s="25"/>
      <c r="AK102" s="25"/>
      <c r="AL102" s="71"/>
    </row>
    <row r="103" spans="1:38" ht="12.75" customHeight="1" x14ac:dyDescent="0.2">
      <c r="A103" s="71"/>
      <c r="B103" s="68" t="str">
        <f>$B$11</f>
        <v>Mois</v>
      </c>
      <c r="C103" s="44" t="str">
        <f>$C$11</f>
        <v>Mai</v>
      </c>
      <c r="D103" s="138" t="str">
        <f>$D$11</f>
        <v>Année</v>
      </c>
      <c r="E103" s="133">
        <f>$E$11</f>
        <v>0</v>
      </c>
      <c r="F103" s="25"/>
      <c r="G103" s="1"/>
      <c r="H103" s="243"/>
      <c r="I103" s="243"/>
      <c r="J103" s="243"/>
      <c r="K103" s="25"/>
      <c r="L103" s="25"/>
      <c r="M103" s="25"/>
      <c r="N103" s="25"/>
      <c r="O103" s="25"/>
      <c r="P103" s="25"/>
      <c r="Q103" s="25"/>
      <c r="R103" s="25"/>
      <c r="S103" s="71"/>
      <c r="T103" s="71"/>
      <c r="U103" s="68"/>
      <c r="V103" s="131"/>
      <c r="W103" s="131"/>
      <c r="X103" s="25"/>
      <c r="Y103" s="25"/>
      <c r="Z103" s="25"/>
      <c r="AA103" s="25"/>
      <c r="AB103" s="25"/>
      <c r="AC103" s="25"/>
      <c r="AD103" s="25"/>
      <c r="AE103" s="25"/>
      <c r="AF103" s="25"/>
      <c r="AG103" s="25"/>
      <c r="AH103" s="25"/>
      <c r="AI103" s="68"/>
      <c r="AJ103" s="44" t="str">
        <f>$C$11</f>
        <v>Mai</v>
      </c>
      <c r="AK103" s="44">
        <f>$E$11</f>
        <v>0</v>
      </c>
      <c r="AL103" s="71"/>
    </row>
    <row r="104" spans="1:38" ht="12.75" customHeight="1" x14ac:dyDescent="0.2">
      <c r="A104" s="71"/>
      <c r="B104" s="68" t="str">
        <f>$B$12</f>
        <v>Page No.</v>
      </c>
      <c r="C104" s="69">
        <f>C58+1</f>
        <v>3</v>
      </c>
      <c r="D104" s="44"/>
      <c r="E104" s="25"/>
      <c r="F104" s="25"/>
      <c r="G104" s="1"/>
      <c r="H104" s="25"/>
      <c r="I104" s="56" t="s">
        <v>56</v>
      </c>
      <c r="J104" s="25"/>
      <c r="K104" s="25"/>
      <c r="L104" s="10"/>
      <c r="M104" s="25"/>
      <c r="N104" s="25"/>
      <c r="O104" s="25"/>
      <c r="P104" s="36"/>
      <c r="Q104" s="25"/>
      <c r="R104" s="36"/>
      <c r="S104" s="71"/>
      <c r="T104" s="71"/>
      <c r="U104" s="68"/>
      <c r="V104" s="131"/>
      <c r="W104" s="131"/>
      <c r="X104" s="25"/>
      <c r="Y104" s="25"/>
      <c r="Z104" s="25"/>
      <c r="AA104" s="25"/>
      <c r="AB104" s="37" t="s">
        <v>62</v>
      </c>
      <c r="AC104" s="25"/>
      <c r="AD104" s="25"/>
      <c r="AE104" s="25"/>
      <c r="AF104" s="25"/>
      <c r="AG104" s="25"/>
      <c r="AH104" s="25"/>
      <c r="AI104" s="68" t="str">
        <f>$B$12</f>
        <v>Page No.</v>
      </c>
      <c r="AJ104" s="80">
        <f>AJ58+1</f>
        <v>3</v>
      </c>
      <c r="AK104" s="72"/>
      <c r="AL104" s="71"/>
    </row>
    <row r="105" spans="1:38" ht="12.75" customHeight="1" x14ac:dyDescent="0.2">
      <c r="A105" s="74"/>
      <c r="B105" s="8"/>
      <c r="C105" s="8"/>
      <c r="D105" s="8"/>
      <c r="E105" s="8"/>
      <c r="F105" s="8"/>
      <c r="G105" s="56"/>
      <c r="H105" s="8"/>
      <c r="I105" s="56"/>
      <c r="J105" s="8"/>
      <c r="K105" s="8"/>
      <c r="L105" s="25"/>
      <c r="M105" s="8"/>
      <c r="N105" s="8"/>
      <c r="O105" s="8"/>
      <c r="P105" s="8"/>
      <c r="Q105" s="8"/>
      <c r="R105" s="8"/>
      <c r="S105" s="74"/>
      <c r="T105" s="74"/>
      <c r="U105" s="8"/>
      <c r="V105" s="8"/>
      <c r="W105" s="8"/>
      <c r="X105" s="8"/>
      <c r="Y105" s="8"/>
      <c r="Z105" s="8"/>
      <c r="AA105" s="8"/>
      <c r="AB105" s="8"/>
      <c r="AC105" s="8"/>
      <c r="AD105" s="8"/>
      <c r="AE105" s="25"/>
      <c r="AF105" s="8"/>
      <c r="AG105" s="8"/>
      <c r="AH105" s="8"/>
      <c r="AI105" s="8"/>
      <c r="AJ105" s="8"/>
      <c r="AK105" s="8"/>
      <c r="AL105" s="74"/>
    </row>
    <row r="106" spans="1:38" ht="12.75" customHeight="1" x14ac:dyDescent="0.2">
      <c r="A106" s="38"/>
      <c r="B106" s="38"/>
      <c r="C106" s="38"/>
      <c r="D106" s="38"/>
      <c r="E106" s="38"/>
      <c r="F106" s="38"/>
      <c r="G106" s="57"/>
      <c r="H106" s="38"/>
      <c r="I106" s="57"/>
      <c r="J106" s="38"/>
      <c r="K106" s="38"/>
      <c r="L106" s="39"/>
      <c r="M106" s="38"/>
      <c r="N106" s="38"/>
      <c r="O106" s="38"/>
      <c r="P106" s="38"/>
      <c r="Q106" s="38"/>
      <c r="R106" s="38"/>
      <c r="S106" s="38"/>
      <c r="T106" s="38"/>
      <c r="U106" s="38"/>
      <c r="V106" s="38"/>
      <c r="W106" s="38"/>
      <c r="X106" s="38"/>
      <c r="Y106" s="38"/>
      <c r="Z106" s="38"/>
      <c r="AA106" s="38"/>
      <c r="AB106" s="38"/>
      <c r="AC106" s="38"/>
      <c r="AD106" s="38"/>
      <c r="AE106" s="39"/>
      <c r="AF106" s="38"/>
      <c r="AG106" s="38"/>
      <c r="AH106" s="38"/>
      <c r="AI106" s="38"/>
      <c r="AJ106" s="38"/>
      <c r="AK106" s="38"/>
      <c r="AL106" s="38"/>
    </row>
    <row r="107" spans="1:38" ht="12.75" customHeight="1" x14ac:dyDescent="0.2">
      <c r="A107" s="2"/>
      <c r="B107" s="8"/>
      <c r="C107" s="8" t="s">
        <v>57</v>
      </c>
      <c r="D107" s="8"/>
      <c r="E107" s="73"/>
      <c r="F107" s="2"/>
      <c r="G107" s="64"/>
      <c r="H107" s="6" t="s">
        <v>58</v>
      </c>
      <c r="I107" s="399"/>
      <c r="J107" s="579" t="s">
        <v>59</v>
      </c>
      <c r="K107" s="580"/>
      <c r="L107" s="8"/>
      <c r="M107" s="8"/>
      <c r="N107" s="8"/>
      <c r="O107" s="10" t="s">
        <v>113</v>
      </c>
      <c r="P107" s="8"/>
      <c r="Q107" s="8"/>
      <c r="R107" s="2"/>
      <c r="S107" s="74"/>
      <c r="T107" s="2"/>
      <c r="U107" s="8"/>
      <c r="V107" s="8"/>
      <c r="W107" s="8"/>
      <c r="X107" s="8"/>
      <c r="Y107" s="8"/>
      <c r="Z107" s="8"/>
      <c r="AA107" s="8"/>
      <c r="AB107" s="8"/>
      <c r="AC107" s="8"/>
      <c r="AD107" s="8"/>
      <c r="AE107" s="8"/>
      <c r="AF107" s="8"/>
      <c r="AG107" s="8"/>
      <c r="AH107" s="8"/>
      <c r="AI107" s="21"/>
      <c r="AJ107" s="8"/>
      <c r="AK107" s="2"/>
      <c r="AL107" s="74"/>
    </row>
    <row r="108" spans="1:38" ht="12.75" customHeight="1" x14ac:dyDescent="0.2">
      <c r="A108" s="2"/>
      <c r="B108" s="8"/>
      <c r="C108" s="8"/>
      <c r="D108" s="8"/>
      <c r="E108" s="74"/>
      <c r="F108" s="2"/>
      <c r="G108" s="64"/>
      <c r="H108" s="21"/>
      <c r="I108" s="400"/>
      <c r="J108" s="8"/>
      <c r="K108" s="2"/>
      <c r="L108" s="8"/>
      <c r="M108" s="8"/>
      <c r="N108" s="8"/>
      <c r="O108" s="8"/>
      <c r="P108" s="8"/>
      <c r="Q108" s="8"/>
      <c r="R108" s="2"/>
      <c r="S108" s="74"/>
      <c r="T108" s="2"/>
      <c r="U108" s="8"/>
      <c r="V108" s="8"/>
      <c r="W108" s="8"/>
      <c r="X108" s="8"/>
      <c r="Y108" s="8"/>
      <c r="Z108" s="8"/>
      <c r="AA108" s="8"/>
      <c r="AB108" s="8"/>
      <c r="AC108" s="8"/>
      <c r="AD108" s="8"/>
      <c r="AE108" s="8"/>
      <c r="AF108" s="8"/>
      <c r="AG108" s="8"/>
      <c r="AH108" s="8"/>
      <c r="AI108" s="21"/>
      <c r="AJ108" s="8"/>
      <c r="AK108" s="2"/>
      <c r="AL108" s="74"/>
    </row>
    <row r="109" spans="1:38" ht="12.75" customHeight="1" thickBot="1" x14ac:dyDescent="0.25">
      <c r="A109" s="34"/>
      <c r="B109" s="31">
        <v>1</v>
      </c>
      <c r="C109" s="31">
        <v>2</v>
      </c>
      <c r="D109" s="31">
        <v>3</v>
      </c>
      <c r="E109" s="31">
        <v>4</v>
      </c>
      <c r="F109" s="33">
        <v>5</v>
      </c>
      <c r="G109" s="65">
        <v>6</v>
      </c>
      <c r="H109" s="33">
        <v>7</v>
      </c>
      <c r="I109" s="401">
        <v>8</v>
      </c>
      <c r="J109" s="31">
        <v>9</v>
      </c>
      <c r="K109" s="33">
        <v>10</v>
      </c>
      <c r="L109" s="31">
        <v>11</v>
      </c>
      <c r="M109" s="31" t="s">
        <v>0</v>
      </c>
      <c r="N109" s="31">
        <v>12</v>
      </c>
      <c r="O109" s="31">
        <v>13</v>
      </c>
      <c r="P109" s="31">
        <v>14</v>
      </c>
      <c r="Q109" s="31">
        <v>15</v>
      </c>
      <c r="R109" s="33" t="s">
        <v>1</v>
      </c>
      <c r="S109" s="30"/>
      <c r="T109" s="34"/>
      <c r="U109" s="31">
        <v>16</v>
      </c>
      <c r="V109" s="31">
        <v>17</v>
      </c>
      <c r="W109" s="31">
        <v>18</v>
      </c>
      <c r="X109" s="31">
        <v>19</v>
      </c>
      <c r="Y109" s="31">
        <v>20</v>
      </c>
      <c r="Z109" s="31" t="s">
        <v>2</v>
      </c>
      <c r="AA109" s="31">
        <v>21</v>
      </c>
      <c r="AB109" s="31">
        <v>22</v>
      </c>
      <c r="AC109" s="31">
        <v>23</v>
      </c>
      <c r="AD109" s="31">
        <v>24</v>
      </c>
      <c r="AE109" s="31">
        <v>25</v>
      </c>
      <c r="AF109" s="31">
        <v>26</v>
      </c>
      <c r="AG109" s="31">
        <v>27</v>
      </c>
      <c r="AH109" s="31">
        <v>28</v>
      </c>
      <c r="AI109" s="35">
        <v>29</v>
      </c>
      <c r="AJ109" s="31">
        <v>30</v>
      </c>
      <c r="AK109" s="33">
        <v>31</v>
      </c>
      <c r="AL109" s="30"/>
    </row>
    <row r="110" spans="1:38" s="9" customFormat="1" ht="15.75" customHeight="1" thickTop="1" x14ac:dyDescent="0.2">
      <c r="A110" s="2"/>
      <c r="B110" s="530" t="s">
        <v>360</v>
      </c>
      <c r="C110" s="543" t="s">
        <v>361</v>
      </c>
      <c r="D110" s="543" t="s">
        <v>362</v>
      </c>
      <c r="E110" s="543" t="s">
        <v>374</v>
      </c>
      <c r="F110" s="533" t="s">
        <v>364</v>
      </c>
      <c r="G110" s="66"/>
      <c r="H110" s="6"/>
      <c r="I110" s="58"/>
      <c r="J110" s="20"/>
      <c r="K110" s="6"/>
      <c r="L110" s="530" t="s">
        <v>365</v>
      </c>
      <c r="M110" s="543" t="s">
        <v>366</v>
      </c>
      <c r="N110" s="543" t="s">
        <v>367</v>
      </c>
      <c r="O110" s="543" t="s">
        <v>368</v>
      </c>
      <c r="P110" s="543" t="s">
        <v>369</v>
      </c>
      <c r="Q110" s="543" t="s">
        <v>371</v>
      </c>
      <c r="R110" s="533" t="s">
        <v>370</v>
      </c>
      <c r="S110" s="74"/>
      <c r="T110" s="2"/>
      <c r="U110" s="562" t="s">
        <v>260</v>
      </c>
      <c r="V110" s="563"/>
      <c r="W110" s="563"/>
      <c r="X110" s="563"/>
      <c r="Y110" s="564"/>
      <c r="Z110" s="543" t="s">
        <v>346</v>
      </c>
      <c r="AA110" s="543" t="s">
        <v>347</v>
      </c>
      <c r="AB110" s="543" t="s">
        <v>348</v>
      </c>
      <c r="AC110" s="543" t="s">
        <v>349</v>
      </c>
      <c r="AD110" s="543" t="s">
        <v>350</v>
      </c>
      <c r="AE110" s="543" t="s">
        <v>351</v>
      </c>
      <c r="AF110" s="543" t="s">
        <v>352</v>
      </c>
      <c r="AG110" s="536" t="s">
        <v>353</v>
      </c>
      <c r="AH110" s="533" t="s">
        <v>354</v>
      </c>
      <c r="AI110" s="21"/>
      <c r="AJ110" s="530" t="s">
        <v>355</v>
      </c>
      <c r="AK110" s="533" t="s">
        <v>356</v>
      </c>
      <c r="AL110" s="74"/>
    </row>
    <row r="111" spans="1:38" s="9" customFormat="1" ht="15.75" customHeight="1" x14ac:dyDescent="0.2">
      <c r="A111" s="2"/>
      <c r="B111" s="531"/>
      <c r="C111" s="544"/>
      <c r="D111" s="544"/>
      <c r="E111" s="544"/>
      <c r="F111" s="534"/>
      <c r="G111" s="66" t="s">
        <v>3</v>
      </c>
      <c r="H111" s="6" t="s">
        <v>48</v>
      </c>
      <c r="I111" s="58" t="s">
        <v>79</v>
      </c>
      <c r="J111" s="20" t="s">
        <v>49</v>
      </c>
      <c r="K111" s="6" t="s">
        <v>50</v>
      </c>
      <c r="L111" s="531"/>
      <c r="M111" s="544"/>
      <c r="N111" s="544"/>
      <c r="O111" s="544"/>
      <c r="P111" s="544"/>
      <c r="Q111" s="544"/>
      <c r="R111" s="534"/>
      <c r="S111" s="74"/>
      <c r="T111" s="2"/>
      <c r="U111" s="539" t="s">
        <v>357</v>
      </c>
      <c r="V111" s="541" t="s">
        <v>358</v>
      </c>
      <c r="W111" s="541" t="s">
        <v>52</v>
      </c>
      <c r="X111" s="541" t="s">
        <v>51</v>
      </c>
      <c r="Y111" s="541" t="s">
        <v>359</v>
      </c>
      <c r="Z111" s="544"/>
      <c r="AA111" s="544"/>
      <c r="AB111" s="544"/>
      <c r="AC111" s="544"/>
      <c r="AD111" s="544"/>
      <c r="AE111" s="544"/>
      <c r="AF111" s="544"/>
      <c r="AG111" s="537"/>
      <c r="AH111" s="534"/>
      <c r="AI111" s="11" t="s">
        <v>53</v>
      </c>
      <c r="AJ111" s="531"/>
      <c r="AK111" s="534"/>
      <c r="AL111" s="74"/>
    </row>
    <row r="112" spans="1:38" s="9" customFormat="1" ht="15.75" customHeight="1" thickBot="1" x14ac:dyDescent="0.25">
      <c r="A112" s="12"/>
      <c r="B112" s="532"/>
      <c r="C112" s="542"/>
      <c r="D112" s="542"/>
      <c r="E112" s="542"/>
      <c r="F112" s="535"/>
      <c r="G112" s="67"/>
      <c r="H112" s="15"/>
      <c r="I112" s="59" t="s">
        <v>4</v>
      </c>
      <c r="J112" s="22"/>
      <c r="K112" s="15"/>
      <c r="L112" s="532"/>
      <c r="M112" s="542"/>
      <c r="N112" s="542"/>
      <c r="O112" s="542"/>
      <c r="P112" s="542"/>
      <c r="Q112" s="542"/>
      <c r="R112" s="535"/>
      <c r="S112" s="356"/>
      <c r="T112" s="12"/>
      <c r="U112" s="540"/>
      <c r="V112" s="542"/>
      <c r="W112" s="542"/>
      <c r="X112" s="542"/>
      <c r="Y112" s="542"/>
      <c r="Z112" s="542"/>
      <c r="AA112" s="542"/>
      <c r="AB112" s="542"/>
      <c r="AC112" s="542"/>
      <c r="AD112" s="542"/>
      <c r="AE112" s="542"/>
      <c r="AF112" s="542"/>
      <c r="AG112" s="538"/>
      <c r="AH112" s="535"/>
      <c r="AI112" s="23"/>
      <c r="AJ112" s="532"/>
      <c r="AK112" s="535"/>
      <c r="AL112" s="356"/>
    </row>
    <row r="113" spans="1:38" s="48" customFormat="1" ht="12.75" customHeight="1" thickTop="1" x14ac:dyDescent="0.2">
      <c r="A113" s="47"/>
      <c r="B113" s="309">
        <f>B99</f>
        <v>0</v>
      </c>
      <c r="C113" s="310">
        <f>C99</f>
        <v>0</v>
      </c>
      <c r="D113" s="310">
        <f>D99</f>
        <v>0</v>
      </c>
      <c r="E113" s="310">
        <f>E99</f>
        <v>0</v>
      </c>
      <c r="F113" s="311">
        <f>F99</f>
        <v>0</v>
      </c>
      <c r="G113" s="376" t="str">
        <f>$C$11</f>
        <v>Mai</v>
      </c>
      <c r="H113" s="247" t="s">
        <v>63</v>
      </c>
      <c r="I113" s="250"/>
      <c r="J113" s="316">
        <f t="shared" ref="J113:R113" si="12">J99</f>
        <v>0</v>
      </c>
      <c r="K113" s="310">
        <f t="shared" si="12"/>
        <v>0</v>
      </c>
      <c r="L113" s="310">
        <f t="shared" si="12"/>
        <v>0</v>
      </c>
      <c r="M113" s="310">
        <f t="shared" si="12"/>
        <v>0</v>
      </c>
      <c r="N113" s="310">
        <f t="shared" si="12"/>
        <v>0</v>
      </c>
      <c r="O113" s="310">
        <f t="shared" si="12"/>
        <v>0</v>
      </c>
      <c r="P113" s="310">
        <f t="shared" si="12"/>
        <v>0</v>
      </c>
      <c r="Q113" s="310">
        <f t="shared" si="12"/>
        <v>0</v>
      </c>
      <c r="R113" s="310">
        <f t="shared" si="12"/>
        <v>0</v>
      </c>
      <c r="S113" s="364"/>
      <c r="T113" s="248"/>
      <c r="U113" s="310">
        <f t="shared" ref="U113:AH113" si="13">U99</f>
        <v>0</v>
      </c>
      <c r="V113" s="310">
        <f t="shared" si="13"/>
        <v>0</v>
      </c>
      <c r="W113" s="310">
        <f t="shared" si="13"/>
        <v>0</v>
      </c>
      <c r="X113" s="310">
        <f t="shared" si="13"/>
        <v>0</v>
      </c>
      <c r="Y113" s="310">
        <f t="shared" si="13"/>
        <v>0</v>
      </c>
      <c r="Z113" s="310">
        <f t="shared" si="13"/>
        <v>0</v>
      </c>
      <c r="AA113" s="310">
        <f t="shared" si="13"/>
        <v>0</v>
      </c>
      <c r="AB113" s="310">
        <f t="shared" si="13"/>
        <v>0</v>
      </c>
      <c r="AC113" s="310">
        <f t="shared" si="13"/>
        <v>0</v>
      </c>
      <c r="AD113" s="310">
        <f t="shared" si="13"/>
        <v>0</v>
      </c>
      <c r="AE113" s="310">
        <f t="shared" si="13"/>
        <v>0</v>
      </c>
      <c r="AF113" s="310">
        <f t="shared" si="13"/>
        <v>0</v>
      </c>
      <c r="AG113" s="310">
        <f t="shared" si="13"/>
        <v>0</v>
      </c>
      <c r="AH113" s="310">
        <f t="shared" si="13"/>
        <v>0</v>
      </c>
      <c r="AI113" s="315"/>
      <c r="AJ113" s="310">
        <f>AJ99</f>
        <v>0</v>
      </c>
      <c r="AK113" s="310">
        <f>AK99</f>
        <v>0</v>
      </c>
      <c r="AL113" s="368"/>
    </row>
    <row r="114" spans="1:38" s="25" customFormat="1" ht="12.75" customHeight="1" x14ac:dyDescent="0.2">
      <c r="A114" s="346">
        <v>1</v>
      </c>
      <c r="B114" s="272"/>
      <c r="C114" s="272"/>
      <c r="D114" s="272"/>
      <c r="E114" s="272"/>
      <c r="F114" s="274"/>
      <c r="G114" s="251"/>
      <c r="H114" s="305"/>
      <c r="I114" s="481"/>
      <c r="J114" s="271">
        <f t="shared" ref="J114:J144" si="14">SUM(B114:F114)</f>
        <v>0</v>
      </c>
      <c r="K114" s="283">
        <f t="shared" ref="K114:K144" si="15">SUM(U114:AK114)-SUM(L114:R114)</f>
        <v>0</v>
      </c>
      <c r="L114" s="272"/>
      <c r="M114" s="272"/>
      <c r="N114" s="272"/>
      <c r="O114" s="284"/>
      <c r="P114" s="275"/>
      <c r="Q114" s="272"/>
      <c r="R114" s="274"/>
      <c r="S114" s="358" t="s">
        <v>6</v>
      </c>
      <c r="T114" s="346">
        <v>1</v>
      </c>
      <c r="U114" s="272"/>
      <c r="V114" s="272"/>
      <c r="W114" s="272"/>
      <c r="X114" s="272"/>
      <c r="Y114" s="272"/>
      <c r="Z114" s="272"/>
      <c r="AA114" s="272"/>
      <c r="AB114" s="272"/>
      <c r="AC114" s="272"/>
      <c r="AD114" s="272"/>
      <c r="AE114" s="272"/>
      <c r="AF114" s="272"/>
      <c r="AG114" s="272"/>
      <c r="AH114" s="284"/>
      <c r="AI114" s="305"/>
      <c r="AJ114" s="272"/>
      <c r="AK114" s="274"/>
      <c r="AL114" s="358" t="s">
        <v>6</v>
      </c>
    </row>
    <row r="115" spans="1:38" s="25" customFormat="1" ht="12.75" customHeight="1" x14ac:dyDescent="0.2">
      <c r="A115" s="346">
        <v>2</v>
      </c>
      <c r="B115" s="272"/>
      <c r="C115" s="272"/>
      <c r="D115" s="272"/>
      <c r="E115" s="272"/>
      <c r="F115" s="274"/>
      <c r="G115" s="251"/>
      <c r="H115" s="305"/>
      <c r="I115" s="481"/>
      <c r="J115" s="271">
        <f t="shared" si="14"/>
        <v>0</v>
      </c>
      <c r="K115" s="283">
        <f t="shared" si="15"/>
        <v>0</v>
      </c>
      <c r="L115" s="272"/>
      <c r="M115" s="272"/>
      <c r="N115" s="272"/>
      <c r="O115" s="284"/>
      <c r="P115" s="275"/>
      <c r="Q115" s="272"/>
      <c r="R115" s="274"/>
      <c r="S115" s="358" t="s">
        <v>7</v>
      </c>
      <c r="T115" s="346">
        <v>2</v>
      </c>
      <c r="U115" s="272"/>
      <c r="V115" s="272"/>
      <c r="W115" s="272"/>
      <c r="X115" s="272"/>
      <c r="Y115" s="272"/>
      <c r="Z115" s="272"/>
      <c r="AA115" s="272"/>
      <c r="AB115" s="272"/>
      <c r="AC115" s="272"/>
      <c r="AD115" s="272"/>
      <c r="AE115" s="272"/>
      <c r="AF115" s="272"/>
      <c r="AG115" s="272"/>
      <c r="AH115" s="284"/>
      <c r="AI115" s="305"/>
      <c r="AJ115" s="272"/>
      <c r="AK115" s="274"/>
      <c r="AL115" s="358" t="s">
        <v>7</v>
      </c>
    </row>
    <row r="116" spans="1:38" s="25" customFormat="1" ht="12.75" customHeight="1" x14ac:dyDescent="0.2">
      <c r="A116" s="346">
        <v>3</v>
      </c>
      <c r="B116" s="272"/>
      <c r="C116" s="272"/>
      <c r="D116" s="272"/>
      <c r="E116" s="272"/>
      <c r="F116" s="274"/>
      <c r="G116" s="251"/>
      <c r="H116" s="305"/>
      <c r="I116" s="481"/>
      <c r="J116" s="271">
        <f t="shared" si="14"/>
        <v>0</v>
      </c>
      <c r="K116" s="283">
        <f t="shared" si="15"/>
        <v>0</v>
      </c>
      <c r="L116" s="272"/>
      <c r="M116" s="272"/>
      <c r="N116" s="272"/>
      <c r="O116" s="284"/>
      <c r="P116" s="275"/>
      <c r="Q116" s="272"/>
      <c r="R116" s="274"/>
      <c r="S116" s="358" t="s">
        <v>8</v>
      </c>
      <c r="T116" s="346">
        <v>3</v>
      </c>
      <c r="U116" s="272"/>
      <c r="V116" s="272"/>
      <c r="W116" s="272"/>
      <c r="X116" s="272"/>
      <c r="Y116" s="272"/>
      <c r="Z116" s="272"/>
      <c r="AA116" s="272"/>
      <c r="AB116" s="272"/>
      <c r="AC116" s="272"/>
      <c r="AD116" s="272"/>
      <c r="AE116" s="272"/>
      <c r="AF116" s="272"/>
      <c r="AG116" s="272"/>
      <c r="AH116" s="284"/>
      <c r="AI116" s="305"/>
      <c r="AJ116" s="272"/>
      <c r="AK116" s="274"/>
      <c r="AL116" s="358" t="s">
        <v>8</v>
      </c>
    </row>
    <row r="117" spans="1:38" s="25" customFormat="1" ht="12.75" customHeight="1" x14ac:dyDescent="0.2">
      <c r="A117" s="346">
        <v>4</v>
      </c>
      <c r="B117" s="272"/>
      <c r="C117" s="272"/>
      <c r="D117" s="272"/>
      <c r="E117" s="272"/>
      <c r="F117" s="274"/>
      <c r="G117" s="251"/>
      <c r="H117" s="305"/>
      <c r="I117" s="481"/>
      <c r="J117" s="271">
        <f t="shared" si="14"/>
        <v>0</v>
      </c>
      <c r="K117" s="283">
        <f t="shared" si="15"/>
        <v>0</v>
      </c>
      <c r="L117" s="272"/>
      <c r="M117" s="272"/>
      <c r="N117" s="272"/>
      <c r="O117" s="284"/>
      <c r="P117" s="275"/>
      <c r="Q117" s="272"/>
      <c r="R117" s="274"/>
      <c r="S117" s="358" t="s">
        <v>9</v>
      </c>
      <c r="T117" s="346">
        <v>4</v>
      </c>
      <c r="U117" s="272"/>
      <c r="V117" s="272"/>
      <c r="W117" s="272"/>
      <c r="X117" s="272"/>
      <c r="Y117" s="272"/>
      <c r="Z117" s="272"/>
      <c r="AA117" s="272"/>
      <c r="AB117" s="272"/>
      <c r="AC117" s="272"/>
      <c r="AD117" s="272"/>
      <c r="AE117" s="272"/>
      <c r="AF117" s="272"/>
      <c r="AG117" s="272"/>
      <c r="AH117" s="284"/>
      <c r="AI117" s="305"/>
      <c r="AJ117" s="272"/>
      <c r="AK117" s="274"/>
      <c r="AL117" s="358" t="s">
        <v>9</v>
      </c>
    </row>
    <row r="118" spans="1:38" s="25" customFormat="1" ht="12.75" customHeight="1" x14ac:dyDescent="0.2">
      <c r="A118" s="346">
        <v>5</v>
      </c>
      <c r="B118" s="272"/>
      <c r="C118" s="272"/>
      <c r="D118" s="272"/>
      <c r="E118" s="272"/>
      <c r="F118" s="274"/>
      <c r="G118" s="252"/>
      <c r="H118" s="305"/>
      <c r="I118" s="481"/>
      <c r="J118" s="271">
        <f t="shared" si="14"/>
        <v>0</v>
      </c>
      <c r="K118" s="283">
        <f t="shared" si="15"/>
        <v>0</v>
      </c>
      <c r="L118" s="272"/>
      <c r="M118" s="272"/>
      <c r="N118" s="272"/>
      <c r="O118" s="284"/>
      <c r="P118" s="275"/>
      <c r="Q118" s="272"/>
      <c r="R118" s="274"/>
      <c r="S118" s="358" t="s">
        <v>10</v>
      </c>
      <c r="T118" s="346">
        <v>5</v>
      </c>
      <c r="U118" s="272"/>
      <c r="V118" s="272"/>
      <c r="W118" s="272"/>
      <c r="X118" s="272"/>
      <c r="Y118" s="272"/>
      <c r="Z118" s="272"/>
      <c r="AA118" s="272"/>
      <c r="AB118" s="272"/>
      <c r="AC118" s="272"/>
      <c r="AD118" s="272"/>
      <c r="AE118" s="272"/>
      <c r="AF118" s="272"/>
      <c r="AG118" s="272"/>
      <c r="AH118" s="284"/>
      <c r="AI118" s="305"/>
      <c r="AJ118" s="272"/>
      <c r="AK118" s="274"/>
      <c r="AL118" s="358" t="s">
        <v>10</v>
      </c>
    </row>
    <row r="119" spans="1:38" s="25" customFormat="1" ht="12.75" customHeight="1" x14ac:dyDescent="0.2">
      <c r="A119" s="24">
        <v>6</v>
      </c>
      <c r="B119" s="276"/>
      <c r="C119" s="276"/>
      <c r="D119" s="276"/>
      <c r="E119" s="276"/>
      <c r="F119" s="277"/>
      <c r="G119" s="251"/>
      <c r="H119" s="306"/>
      <c r="I119" s="482"/>
      <c r="J119" s="271">
        <f t="shared" si="14"/>
        <v>0</v>
      </c>
      <c r="K119" s="283">
        <f t="shared" si="15"/>
        <v>0</v>
      </c>
      <c r="L119" s="276"/>
      <c r="M119" s="276"/>
      <c r="N119" s="276"/>
      <c r="O119" s="285"/>
      <c r="P119" s="273"/>
      <c r="Q119" s="276"/>
      <c r="R119" s="277"/>
      <c r="S119" s="359" t="s">
        <v>11</v>
      </c>
      <c r="T119" s="24">
        <v>6</v>
      </c>
      <c r="U119" s="276"/>
      <c r="V119" s="276"/>
      <c r="W119" s="276"/>
      <c r="X119" s="276"/>
      <c r="Y119" s="276"/>
      <c r="Z119" s="276"/>
      <c r="AA119" s="276"/>
      <c r="AB119" s="276"/>
      <c r="AC119" s="276"/>
      <c r="AD119" s="276"/>
      <c r="AE119" s="276"/>
      <c r="AF119" s="276"/>
      <c r="AG119" s="276"/>
      <c r="AH119" s="285"/>
      <c r="AI119" s="306"/>
      <c r="AJ119" s="276"/>
      <c r="AK119" s="277"/>
      <c r="AL119" s="359" t="s">
        <v>11</v>
      </c>
    </row>
    <row r="120" spans="1:38" s="25" customFormat="1" ht="12.75" customHeight="1" x14ac:dyDescent="0.2">
      <c r="A120" s="346">
        <v>7</v>
      </c>
      <c r="B120" s="272"/>
      <c r="C120" s="272"/>
      <c r="D120" s="272"/>
      <c r="E120" s="272"/>
      <c r="F120" s="274"/>
      <c r="G120" s="251"/>
      <c r="H120" s="305"/>
      <c r="I120" s="481"/>
      <c r="J120" s="271">
        <f t="shared" si="14"/>
        <v>0</v>
      </c>
      <c r="K120" s="283">
        <f t="shared" si="15"/>
        <v>0</v>
      </c>
      <c r="L120" s="272"/>
      <c r="M120" s="272"/>
      <c r="N120" s="272"/>
      <c r="O120" s="284"/>
      <c r="P120" s="275"/>
      <c r="Q120" s="272"/>
      <c r="R120" s="274"/>
      <c r="S120" s="358" t="s">
        <v>12</v>
      </c>
      <c r="T120" s="346">
        <v>7</v>
      </c>
      <c r="U120" s="272"/>
      <c r="V120" s="272"/>
      <c r="W120" s="272"/>
      <c r="X120" s="272"/>
      <c r="Y120" s="272"/>
      <c r="Z120" s="272"/>
      <c r="AA120" s="272"/>
      <c r="AB120" s="272"/>
      <c r="AC120" s="272"/>
      <c r="AD120" s="272"/>
      <c r="AE120" s="272"/>
      <c r="AF120" s="272"/>
      <c r="AG120" s="272"/>
      <c r="AH120" s="284"/>
      <c r="AI120" s="305"/>
      <c r="AJ120" s="272"/>
      <c r="AK120" s="274"/>
      <c r="AL120" s="358" t="s">
        <v>12</v>
      </c>
    </row>
    <row r="121" spans="1:38" s="25" customFormat="1" ht="12.75" customHeight="1" x14ac:dyDescent="0.2">
      <c r="A121" s="346">
        <v>8</v>
      </c>
      <c r="B121" s="272"/>
      <c r="C121" s="272"/>
      <c r="D121" s="272"/>
      <c r="E121" s="272"/>
      <c r="F121" s="274"/>
      <c r="G121" s="251"/>
      <c r="H121" s="305"/>
      <c r="I121" s="481"/>
      <c r="J121" s="271">
        <f t="shared" si="14"/>
        <v>0</v>
      </c>
      <c r="K121" s="283">
        <f t="shared" si="15"/>
        <v>0</v>
      </c>
      <c r="L121" s="272"/>
      <c r="M121" s="272"/>
      <c r="N121" s="272"/>
      <c r="O121" s="284"/>
      <c r="P121" s="275"/>
      <c r="Q121" s="272"/>
      <c r="R121" s="274"/>
      <c r="S121" s="358" t="s">
        <v>13</v>
      </c>
      <c r="T121" s="346">
        <v>8</v>
      </c>
      <c r="U121" s="272"/>
      <c r="V121" s="272"/>
      <c r="W121" s="272"/>
      <c r="X121" s="272"/>
      <c r="Y121" s="272"/>
      <c r="Z121" s="272"/>
      <c r="AA121" s="272"/>
      <c r="AB121" s="272"/>
      <c r="AC121" s="272"/>
      <c r="AD121" s="272"/>
      <c r="AE121" s="272"/>
      <c r="AF121" s="272"/>
      <c r="AG121" s="272"/>
      <c r="AH121" s="284"/>
      <c r="AI121" s="305"/>
      <c r="AJ121" s="272"/>
      <c r="AK121" s="274"/>
      <c r="AL121" s="358" t="s">
        <v>13</v>
      </c>
    </row>
    <row r="122" spans="1:38" s="25" customFormat="1" ht="12.75" customHeight="1" x14ac:dyDescent="0.2">
      <c r="A122" s="346">
        <v>9</v>
      </c>
      <c r="B122" s="272"/>
      <c r="C122" s="272"/>
      <c r="D122" s="272"/>
      <c r="E122" s="272"/>
      <c r="F122" s="274"/>
      <c r="G122" s="251"/>
      <c r="H122" s="305"/>
      <c r="I122" s="481"/>
      <c r="J122" s="271">
        <f t="shared" si="14"/>
        <v>0</v>
      </c>
      <c r="K122" s="283">
        <f t="shared" si="15"/>
        <v>0</v>
      </c>
      <c r="L122" s="272"/>
      <c r="M122" s="272"/>
      <c r="N122" s="272"/>
      <c r="O122" s="284"/>
      <c r="P122" s="275"/>
      <c r="Q122" s="272"/>
      <c r="R122" s="274"/>
      <c r="S122" s="358" t="s">
        <v>14</v>
      </c>
      <c r="T122" s="346">
        <v>9</v>
      </c>
      <c r="U122" s="272"/>
      <c r="V122" s="272"/>
      <c r="W122" s="272"/>
      <c r="X122" s="272"/>
      <c r="Y122" s="272"/>
      <c r="Z122" s="272"/>
      <c r="AA122" s="272"/>
      <c r="AB122" s="272"/>
      <c r="AC122" s="272"/>
      <c r="AD122" s="272"/>
      <c r="AE122" s="272"/>
      <c r="AF122" s="272"/>
      <c r="AG122" s="272"/>
      <c r="AH122" s="284"/>
      <c r="AI122" s="305"/>
      <c r="AJ122" s="272"/>
      <c r="AK122" s="274"/>
      <c r="AL122" s="358" t="s">
        <v>14</v>
      </c>
    </row>
    <row r="123" spans="1:38" s="25" customFormat="1" ht="12.75" customHeight="1" x14ac:dyDescent="0.2">
      <c r="A123" s="346">
        <v>10</v>
      </c>
      <c r="B123" s="272"/>
      <c r="C123" s="272"/>
      <c r="D123" s="272"/>
      <c r="E123" s="272"/>
      <c r="F123" s="274"/>
      <c r="G123" s="251"/>
      <c r="H123" s="305"/>
      <c r="I123" s="481"/>
      <c r="J123" s="271">
        <f t="shared" si="14"/>
        <v>0</v>
      </c>
      <c r="K123" s="283">
        <f t="shared" si="15"/>
        <v>0</v>
      </c>
      <c r="L123" s="272"/>
      <c r="M123" s="272"/>
      <c r="N123" s="272"/>
      <c r="O123" s="284"/>
      <c r="P123" s="275"/>
      <c r="Q123" s="272"/>
      <c r="R123" s="274"/>
      <c r="S123" s="358" t="s">
        <v>15</v>
      </c>
      <c r="T123" s="346">
        <v>10</v>
      </c>
      <c r="U123" s="272"/>
      <c r="V123" s="272"/>
      <c r="W123" s="272"/>
      <c r="X123" s="272"/>
      <c r="Y123" s="272"/>
      <c r="Z123" s="272"/>
      <c r="AA123" s="272"/>
      <c r="AB123" s="272"/>
      <c r="AC123" s="272"/>
      <c r="AD123" s="272"/>
      <c r="AE123" s="272"/>
      <c r="AF123" s="272"/>
      <c r="AG123" s="272"/>
      <c r="AH123" s="284"/>
      <c r="AI123" s="305"/>
      <c r="AJ123" s="272"/>
      <c r="AK123" s="274"/>
      <c r="AL123" s="358" t="s">
        <v>15</v>
      </c>
    </row>
    <row r="124" spans="1:38" s="25" customFormat="1" ht="12.75" customHeight="1" x14ac:dyDescent="0.2">
      <c r="A124" s="346">
        <v>11</v>
      </c>
      <c r="B124" s="272"/>
      <c r="C124" s="272"/>
      <c r="D124" s="272"/>
      <c r="E124" s="272"/>
      <c r="F124" s="274"/>
      <c r="G124" s="251"/>
      <c r="H124" s="305"/>
      <c r="I124" s="481"/>
      <c r="J124" s="271">
        <f t="shared" si="14"/>
        <v>0</v>
      </c>
      <c r="K124" s="283">
        <f t="shared" si="15"/>
        <v>0</v>
      </c>
      <c r="L124" s="272"/>
      <c r="M124" s="272"/>
      <c r="N124" s="272"/>
      <c r="O124" s="284"/>
      <c r="P124" s="275"/>
      <c r="Q124" s="272"/>
      <c r="R124" s="274"/>
      <c r="S124" s="358" t="s">
        <v>16</v>
      </c>
      <c r="T124" s="346">
        <v>11</v>
      </c>
      <c r="U124" s="272"/>
      <c r="V124" s="272"/>
      <c r="W124" s="272"/>
      <c r="X124" s="272"/>
      <c r="Y124" s="272"/>
      <c r="Z124" s="272"/>
      <c r="AA124" s="272"/>
      <c r="AB124" s="272"/>
      <c r="AC124" s="272"/>
      <c r="AD124" s="272"/>
      <c r="AE124" s="272"/>
      <c r="AF124" s="272"/>
      <c r="AG124" s="272"/>
      <c r="AH124" s="284"/>
      <c r="AI124" s="305"/>
      <c r="AJ124" s="272"/>
      <c r="AK124" s="274"/>
      <c r="AL124" s="358" t="s">
        <v>16</v>
      </c>
    </row>
    <row r="125" spans="1:38" s="25" customFormat="1" ht="12.75" customHeight="1" x14ac:dyDescent="0.2">
      <c r="A125" s="346">
        <v>12</v>
      </c>
      <c r="B125" s="272"/>
      <c r="C125" s="272"/>
      <c r="D125" s="272"/>
      <c r="E125" s="272"/>
      <c r="F125" s="274"/>
      <c r="G125" s="251"/>
      <c r="H125" s="305"/>
      <c r="I125" s="481"/>
      <c r="J125" s="271">
        <f t="shared" si="14"/>
        <v>0</v>
      </c>
      <c r="K125" s="283">
        <f t="shared" si="15"/>
        <v>0</v>
      </c>
      <c r="L125" s="272"/>
      <c r="M125" s="272"/>
      <c r="N125" s="272"/>
      <c r="O125" s="284"/>
      <c r="P125" s="275"/>
      <c r="Q125" s="272"/>
      <c r="R125" s="274"/>
      <c r="S125" s="358" t="s">
        <v>17</v>
      </c>
      <c r="T125" s="346">
        <v>12</v>
      </c>
      <c r="U125" s="272"/>
      <c r="V125" s="272"/>
      <c r="W125" s="272"/>
      <c r="X125" s="272"/>
      <c r="Y125" s="272"/>
      <c r="Z125" s="272"/>
      <c r="AA125" s="272"/>
      <c r="AB125" s="272"/>
      <c r="AC125" s="272"/>
      <c r="AD125" s="272"/>
      <c r="AE125" s="272"/>
      <c r="AF125" s="272"/>
      <c r="AG125" s="272"/>
      <c r="AH125" s="284"/>
      <c r="AI125" s="305"/>
      <c r="AJ125" s="272"/>
      <c r="AK125" s="274"/>
      <c r="AL125" s="358" t="s">
        <v>17</v>
      </c>
    </row>
    <row r="126" spans="1:38" s="25" customFormat="1" ht="12.75" customHeight="1" x14ac:dyDescent="0.2">
      <c r="A126" s="346">
        <v>13</v>
      </c>
      <c r="B126" s="272"/>
      <c r="C126" s="272"/>
      <c r="D126" s="272"/>
      <c r="E126" s="272"/>
      <c r="F126" s="274"/>
      <c r="G126" s="251"/>
      <c r="H126" s="305"/>
      <c r="I126" s="481"/>
      <c r="J126" s="271">
        <f t="shared" si="14"/>
        <v>0</v>
      </c>
      <c r="K126" s="283">
        <f t="shared" si="15"/>
        <v>0</v>
      </c>
      <c r="L126" s="272"/>
      <c r="M126" s="272"/>
      <c r="N126" s="272"/>
      <c r="O126" s="284"/>
      <c r="P126" s="275"/>
      <c r="Q126" s="272"/>
      <c r="R126" s="274"/>
      <c r="S126" s="358" t="s">
        <v>18</v>
      </c>
      <c r="T126" s="346">
        <v>13</v>
      </c>
      <c r="U126" s="272"/>
      <c r="V126" s="272"/>
      <c r="W126" s="272"/>
      <c r="X126" s="272"/>
      <c r="Y126" s="272"/>
      <c r="Z126" s="272"/>
      <c r="AA126" s="272"/>
      <c r="AB126" s="272"/>
      <c r="AC126" s="272"/>
      <c r="AD126" s="272"/>
      <c r="AE126" s="272"/>
      <c r="AF126" s="272"/>
      <c r="AG126" s="272"/>
      <c r="AH126" s="284"/>
      <c r="AI126" s="305"/>
      <c r="AJ126" s="272"/>
      <c r="AK126" s="274"/>
      <c r="AL126" s="358" t="s">
        <v>18</v>
      </c>
    </row>
    <row r="127" spans="1:38" s="25" customFormat="1" ht="12.75" customHeight="1" x14ac:dyDescent="0.2">
      <c r="A127" s="346">
        <v>14</v>
      </c>
      <c r="B127" s="272"/>
      <c r="C127" s="272"/>
      <c r="D127" s="272"/>
      <c r="E127" s="272"/>
      <c r="F127" s="274"/>
      <c r="G127" s="251"/>
      <c r="H127" s="305"/>
      <c r="I127" s="481"/>
      <c r="J127" s="271">
        <f t="shared" si="14"/>
        <v>0</v>
      </c>
      <c r="K127" s="283">
        <f t="shared" si="15"/>
        <v>0</v>
      </c>
      <c r="L127" s="272"/>
      <c r="M127" s="272"/>
      <c r="N127" s="272"/>
      <c r="O127" s="284"/>
      <c r="P127" s="275"/>
      <c r="Q127" s="272"/>
      <c r="R127" s="274"/>
      <c r="S127" s="358" t="s">
        <v>19</v>
      </c>
      <c r="T127" s="346">
        <v>14</v>
      </c>
      <c r="U127" s="272"/>
      <c r="V127" s="272"/>
      <c r="W127" s="272"/>
      <c r="X127" s="272"/>
      <c r="Y127" s="272"/>
      <c r="Z127" s="272"/>
      <c r="AA127" s="272"/>
      <c r="AB127" s="272"/>
      <c r="AC127" s="272"/>
      <c r="AD127" s="272"/>
      <c r="AE127" s="272"/>
      <c r="AF127" s="272"/>
      <c r="AG127" s="272"/>
      <c r="AH127" s="284"/>
      <c r="AI127" s="305"/>
      <c r="AJ127" s="272"/>
      <c r="AK127" s="274"/>
      <c r="AL127" s="358" t="s">
        <v>19</v>
      </c>
    </row>
    <row r="128" spans="1:38" s="25" customFormat="1" ht="12.75" customHeight="1" x14ac:dyDescent="0.2">
      <c r="A128" s="346">
        <v>15</v>
      </c>
      <c r="B128" s="272"/>
      <c r="C128" s="272"/>
      <c r="D128" s="272"/>
      <c r="E128" s="272"/>
      <c r="F128" s="274"/>
      <c r="G128" s="251"/>
      <c r="H128" s="305"/>
      <c r="I128" s="481"/>
      <c r="J128" s="271">
        <f t="shared" si="14"/>
        <v>0</v>
      </c>
      <c r="K128" s="283">
        <f t="shared" si="15"/>
        <v>0</v>
      </c>
      <c r="L128" s="272"/>
      <c r="M128" s="272"/>
      <c r="N128" s="272"/>
      <c r="O128" s="284"/>
      <c r="P128" s="275"/>
      <c r="Q128" s="272"/>
      <c r="R128" s="274"/>
      <c r="S128" s="358" t="s">
        <v>20</v>
      </c>
      <c r="T128" s="346">
        <v>15</v>
      </c>
      <c r="U128" s="272"/>
      <c r="V128" s="272"/>
      <c r="W128" s="272"/>
      <c r="X128" s="272"/>
      <c r="Y128" s="272"/>
      <c r="Z128" s="272"/>
      <c r="AA128" s="272"/>
      <c r="AB128" s="272"/>
      <c r="AC128" s="272"/>
      <c r="AD128" s="272"/>
      <c r="AE128" s="272"/>
      <c r="AF128" s="272"/>
      <c r="AG128" s="272"/>
      <c r="AH128" s="284"/>
      <c r="AI128" s="305"/>
      <c r="AJ128" s="272"/>
      <c r="AK128" s="274"/>
      <c r="AL128" s="358" t="s">
        <v>20</v>
      </c>
    </row>
    <row r="129" spans="1:38" s="25" customFormat="1" ht="12.75" customHeight="1" x14ac:dyDescent="0.2">
      <c r="A129" s="346">
        <v>16</v>
      </c>
      <c r="B129" s="272"/>
      <c r="C129" s="272"/>
      <c r="D129" s="272"/>
      <c r="E129" s="272"/>
      <c r="F129" s="274"/>
      <c r="G129" s="251"/>
      <c r="H129" s="305"/>
      <c r="I129" s="481"/>
      <c r="J129" s="271">
        <f t="shared" si="14"/>
        <v>0</v>
      </c>
      <c r="K129" s="283">
        <f t="shared" si="15"/>
        <v>0</v>
      </c>
      <c r="L129" s="272"/>
      <c r="M129" s="272"/>
      <c r="N129" s="272"/>
      <c r="O129" s="284"/>
      <c r="P129" s="275"/>
      <c r="Q129" s="272"/>
      <c r="R129" s="274"/>
      <c r="S129" s="358" t="s">
        <v>21</v>
      </c>
      <c r="T129" s="346">
        <v>16</v>
      </c>
      <c r="U129" s="272"/>
      <c r="V129" s="272"/>
      <c r="W129" s="272"/>
      <c r="X129" s="272"/>
      <c r="Y129" s="272"/>
      <c r="Z129" s="272"/>
      <c r="AA129" s="272"/>
      <c r="AB129" s="272"/>
      <c r="AC129" s="272"/>
      <c r="AD129" s="272"/>
      <c r="AE129" s="272"/>
      <c r="AF129" s="272"/>
      <c r="AG129" s="272"/>
      <c r="AH129" s="284"/>
      <c r="AI129" s="305"/>
      <c r="AJ129" s="272"/>
      <c r="AK129" s="274"/>
      <c r="AL129" s="358" t="s">
        <v>21</v>
      </c>
    </row>
    <row r="130" spans="1:38" s="25" customFormat="1" ht="12.75" customHeight="1" x14ac:dyDescent="0.2">
      <c r="A130" s="346">
        <v>17</v>
      </c>
      <c r="B130" s="272"/>
      <c r="C130" s="272"/>
      <c r="D130" s="272"/>
      <c r="E130" s="272"/>
      <c r="F130" s="274"/>
      <c r="G130" s="251"/>
      <c r="H130" s="305"/>
      <c r="I130" s="481"/>
      <c r="J130" s="271">
        <f t="shared" si="14"/>
        <v>0</v>
      </c>
      <c r="K130" s="283">
        <f t="shared" si="15"/>
        <v>0</v>
      </c>
      <c r="L130" s="272"/>
      <c r="M130" s="272"/>
      <c r="N130" s="272"/>
      <c r="O130" s="284"/>
      <c r="P130" s="275"/>
      <c r="Q130" s="272"/>
      <c r="R130" s="274"/>
      <c r="S130" s="358" t="s">
        <v>22</v>
      </c>
      <c r="T130" s="346">
        <v>17</v>
      </c>
      <c r="U130" s="272"/>
      <c r="V130" s="272"/>
      <c r="W130" s="272"/>
      <c r="X130" s="272"/>
      <c r="Y130" s="272"/>
      <c r="Z130" s="272"/>
      <c r="AA130" s="272"/>
      <c r="AB130" s="272"/>
      <c r="AC130" s="272"/>
      <c r="AD130" s="272"/>
      <c r="AE130" s="272"/>
      <c r="AF130" s="272"/>
      <c r="AG130" s="272"/>
      <c r="AH130" s="284"/>
      <c r="AI130" s="305"/>
      <c r="AJ130" s="272"/>
      <c r="AK130" s="274"/>
      <c r="AL130" s="358" t="s">
        <v>22</v>
      </c>
    </row>
    <row r="131" spans="1:38" s="25" customFormat="1" ht="12.75" customHeight="1" x14ac:dyDescent="0.2">
      <c r="A131" s="346">
        <v>18</v>
      </c>
      <c r="B131" s="272"/>
      <c r="C131" s="272"/>
      <c r="D131" s="272"/>
      <c r="E131" s="272"/>
      <c r="F131" s="274"/>
      <c r="G131" s="251"/>
      <c r="H131" s="305"/>
      <c r="I131" s="481"/>
      <c r="J131" s="271">
        <f t="shared" si="14"/>
        <v>0</v>
      </c>
      <c r="K131" s="283">
        <f t="shared" si="15"/>
        <v>0</v>
      </c>
      <c r="L131" s="272"/>
      <c r="M131" s="272"/>
      <c r="N131" s="272"/>
      <c r="O131" s="284"/>
      <c r="P131" s="275"/>
      <c r="Q131" s="272"/>
      <c r="R131" s="274"/>
      <c r="S131" s="358" t="s">
        <v>23</v>
      </c>
      <c r="T131" s="346">
        <v>18</v>
      </c>
      <c r="U131" s="272"/>
      <c r="V131" s="272"/>
      <c r="W131" s="272"/>
      <c r="X131" s="272"/>
      <c r="Y131" s="272"/>
      <c r="Z131" s="272"/>
      <c r="AA131" s="272"/>
      <c r="AB131" s="272"/>
      <c r="AC131" s="272"/>
      <c r="AD131" s="272"/>
      <c r="AE131" s="272"/>
      <c r="AF131" s="272"/>
      <c r="AG131" s="272"/>
      <c r="AH131" s="284"/>
      <c r="AI131" s="305"/>
      <c r="AJ131" s="272"/>
      <c r="AK131" s="274"/>
      <c r="AL131" s="358" t="s">
        <v>23</v>
      </c>
    </row>
    <row r="132" spans="1:38" s="25" customFormat="1" ht="12.75" customHeight="1" x14ac:dyDescent="0.2">
      <c r="A132" s="346">
        <v>19</v>
      </c>
      <c r="B132" s="272"/>
      <c r="C132" s="272"/>
      <c r="D132" s="272"/>
      <c r="E132" s="272"/>
      <c r="F132" s="274"/>
      <c r="G132" s="251"/>
      <c r="H132" s="305"/>
      <c r="I132" s="481"/>
      <c r="J132" s="271">
        <f t="shared" si="14"/>
        <v>0</v>
      </c>
      <c r="K132" s="283">
        <f t="shared" si="15"/>
        <v>0</v>
      </c>
      <c r="L132" s="272"/>
      <c r="M132" s="272"/>
      <c r="N132" s="272"/>
      <c r="O132" s="284"/>
      <c r="P132" s="275"/>
      <c r="Q132" s="272"/>
      <c r="R132" s="274"/>
      <c r="S132" s="358" t="s">
        <v>24</v>
      </c>
      <c r="T132" s="346">
        <v>19</v>
      </c>
      <c r="U132" s="272"/>
      <c r="V132" s="272"/>
      <c r="W132" s="272"/>
      <c r="X132" s="272"/>
      <c r="Y132" s="272"/>
      <c r="Z132" s="272"/>
      <c r="AA132" s="272"/>
      <c r="AB132" s="272"/>
      <c r="AC132" s="272"/>
      <c r="AD132" s="272"/>
      <c r="AE132" s="272"/>
      <c r="AF132" s="272"/>
      <c r="AG132" s="272"/>
      <c r="AH132" s="284"/>
      <c r="AI132" s="305"/>
      <c r="AJ132" s="272"/>
      <c r="AK132" s="274"/>
      <c r="AL132" s="358" t="s">
        <v>24</v>
      </c>
    </row>
    <row r="133" spans="1:38" s="25" customFormat="1" ht="12.75" customHeight="1" x14ac:dyDescent="0.2">
      <c r="A133" s="346">
        <v>20</v>
      </c>
      <c r="B133" s="272"/>
      <c r="C133" s="272"/>
      <c r="D133" s="272"/>
      <c r="E133" s="272"/>
      <c r="F133" s="274"/>
      <c r="G133" s="251"/>
      <c r="H133" s="305"/>
      <c r="I133" s="481"/>
      <c r="J133" s="271">
        <f t="shared" si="14"/>
        <v>0</v>
      </c>
      <c r="K133" s="283">
        <f t="shared" si="15"/>
        <v>0</v>
      </c>
      <c r="L133" s="272"/>
      <c r="M133" s="272"/>
      <c r="N133" s="272"/>
      <c r="O133" s="284"/>
      <c r="P133" s="275"/>
      <c r="Q133" s="272"/>
      <c r="R133" s="274"/>
      <c r="S133" s="358" t="s">
        <v>25</v>
      </c>
      <c r="T133" s="346">
        <v>20</v>
      </c>
      <c r="U133" s="272"/>
      <c r="V133" s="272"/>
      <c r="W133" s="272"/>
      <c r="X133" s="272"/>
      <c r="Y133" s="272"/>
      <c r="Z133" s="272"/>
      <c r="AA133" s="272"/>
      <c r="AB133" s="272"/>
      <c r="AC133" s="272"/>
      <c r="AD133" s="272"/>
      <c r="AE133" s="272"/>
      <c r="AF133" s="272"/>
      <c r="AG133" s="272"/>
      <c r="AH133" s="284"/>
      <c r="AI133" s="305"/>
      <c r="AJ133" s="272"/>
      <c r="AK133" s="274"/>
      <c r="AL133" s="358" t="s">
        <v>25</v>
      </c>
    </row>
    <row r="134" spans="1:38" s="25" customFormat="1" ht="12.75" customHeight="1" x14ac:dyDescent="0.2">
      <c r="A134" s="346">
        <v>21</v>
      </c>
      <c r="B134" s="272"/>
      <c r="C134" s="272"/>
      <c r="D134" s="272"/>
      <c r="E134" s="272"/>
      <c r="F134" s="274"/>
      <c r="G134" s="251"/>
      <c r="H134" s="305"/>
      <c r="I134" s="481"/>
      <c r="J134" s="271">
        <f t="shared" si="14"/>
        <v>0</v>
      </c>
      <c r="K134" s="283">
        <f t="shared" si="15"/>
        <v>0</v>
      </c>
      <c r="L134" s="272"/>
      <c r="M134" s="272"/>
      <c r="N134" s="272"/>
      <c r="O134" s="284"/>
      <c r="P134" s="275"/>
      <c r="Q134" s="272"/>
      <c r="R134" s="274"/>
      <c r="S134" s="358" t="s">
        <v>26</v>
      </c>
      <c r="T134" s="346">
        <v>21</v>
      </c>
      <c r="U134" s="272"/>
      <c r="V134" s="272"/>
      <c r="W134" s="272"/>
      <c r="X134" s="272"/>
      <c r="Y134" s="272"/>
      <c r="Z134" s="272"/>
      <c r="AA134" s="272"/>
      <c r="AB134" s="272"/>
      <c r="AC134" s="272"/>
      <c r="AD134" s="272"/>
      <c r="AE134" s="272"/>
      <c r="AF134" s="272"/>
      <c r="AG134" s="272"/>
      <c r="AH134" s="284"/>
      <c r="AI134" s="305"/>
      <c r="AJ134" s="272"/>
      <c r="AK134" s="274"/>
      <c r="AL134" s="358" t="s">
        <v>26</v>
      </c>
    </row>
    <row r="135" spans="1:38" s="25" customFormat="1" ht="12.75" customHeight="1" x14ac:dyDescent="0.2">
      <c r="A135" s="346">
        <v>22</v>
      </c>
      <c r="B135" s="272"/>
      <c r="C135" s="272"/>
      <c r="D135" s="272"/>
      <c r="E135" s="272"/>
      <c r="F135" s="274"/>
      <c r="G135" s="251"/>
      <c r="H135" s="305"/>
      <c r="I135" s="481"/>
      <c r="J135" s="271">
        <f t="shared" si="14"/>
        <v>0</v>
      </c>
      <c r="K135" s="283">
        <f t="shared" si="15"/>
        <v>0</v>
      </c>
      <c r="L135" s="272"/>
      <c r="M135" s="272"/>
      <c r="N135" s="272"/>
      <c r="O135" s="284"/>
      <c r="P135" s="275"/>
      <c r="Q135" s="272"/>
      <c r="R135" s="274"/>
      <c r="S135" s="358" t="s">
        <v>27</v>
      </c>
      <c r="T135" s="346">
        <v>22</v>
      </c>
      <c r="U135" s="272"/>
      <c r="V135" s="272"/>
      <c r="W135" s="272"/>
      <c r="X135" s="272"/>
      <c r="Y135" s="272"/>
      <c r="Z135" s="272"/>
      <c r="AA135" s="272"/>
      <c r="AB135" s="272"/>
      <c r="AC135" s="272"/>
      <c r="AD135" s="272"/>
      <c r="AE135" s="272"/>
      <c r="AF135" s="272"/>
      <c r="AG135" s="272"/>
      <c r="AH135" s="284"/>
      <c r="AI135" s="305"/>
      <c r="AJ135" s="272"/>
      <c r="AK135" s="274"/>
      <c r="AL135" s="358" t="s">
        <v>27</v>
      </c>
    </row>
    <row r="136" spans="1:38" s="25" customFormat="1" ht="12.75" customHeight="1" x14ac:dyDescent="0.2">
      <c r="A136" s="346">
        <v>23</v>
      </c>
      <c r="B136" s="272"/>
      <c r="C136" s="272"/>
      <c r="D136" s="272"/>
      <c r="E136" s="272"/>
      <c r="F136" s="274"/>
      <c r="G136" s="251"/>
      <c r="H136" s="305"/>
      <c r="I136" s="481"/>
      <c r="J136" s="271">
        <f t="shared" si="14"/>
        <v>0</v>
      </c>
      <c r="K136" s="283">
        <f t="shared" si="15"/>
        <v>0</v>
      </c>
      <c r="L136" s="272"/>
      <c r="M136" s="272"/>
      <c r="N136" s="272"/>
      <c r="O136" s="284"/>
      <c r="P136" s="275"/>
      <c r="Q136" s="272"/>
      <c r="R136" s="274"/>
      <c r="S136" s="358" t="s">
        <v>28</v>
      </c>
      <c r="T136" s="346">
        <v>23</v>
      </c>
      <c r="U136" s="272"/>
      <c r="V136" s="272"/>
      <c r="W136" s="272"/>
      <c r="X136" s="272"/>
      <c r="Y136" s="272"/>
      <c r="Z136" s="272"/>
      <c r="AA136" s="272"/>
      <c r="AB136" s="272"/>
      <c r="AC136" s="272"/>
      <c r="AD136" s="272"/>
      <c r="AE136" s="272"/>
      <c r="AF136" s="272"/>
      <c r="AG136" s="272"/>
      <c r="AH136" s="284"/>
      <c r="AI136" s="305"/>
      <c r="AJ136" s="272"/>
      <c r="AK136" s="274"/>
      <c r="AL136" s="358" t="s">
        <v>28</v>
      </c>
    </row>
    <row r="137" spans="1:38" s="25" customFormat="1" ht="12.75" customHeight="1" x14ac:dyDescent="0.2">
      <c r="A137" s="346">
        <v>24</v>
      </c>
      <c r="B137" s="272"/>
      <c r="C137" s="272"/>
      <c r="D137" s="272"/>
      <c r="E137" s="272"/>
      <c r="F137" s="274"/>
      <c r="G137" s="251"/>
      <c r="H137" s="305"/>
      <c r="I137" s="481"/>
      <c r="J137" s="271">
        <f t="shared" si="14"/>
        <v>0</v>
      </c>
      <c r="K137" s="283">
        <f t="shared" si="15"/>
        <v>0</v>
      </c>
      <c r="L137" s="272"/>
      <c r="M137" s="272"/>
      <c r="N137" s="272"/>
      <c r="O137" s="284"/>
      <c r="P137" s="275"/>
      <c r="Q137" s="272"/>
      <c r="R137" s="274"/>
      <c r="S137" s="358" t="s">
        <v>29</v>
      </c>
      <c r="T137" s="346">
        <v>24</v>
      </c>
      <c r="U137" s="272"/>
      <c r="V137" s="272"/>
      <c r="W137" s="272"/>
      <c r="X137" s="272"/>
      <c r="Y137" s="272"/>
      <c r="Z137" s="272"/>
      <c r="AA137" s="272"/>
      <c r="AB137" s="272"/>
      <c r="AC137" s="272"/>
      <c r="AD137" s="272"/>
      <c r="AE137" s="272"/>
      <c r="AF137" s="272"/>
      <c r="AG137" s="272"/>
      <c r="AH137" s="284"/>
      <c r="AI137" s="305"/>
      <c r="AJ137" s="272"/>
      <c r="AK137" s="274"/>
      <c r="AL137" s="358" t="s">
        <v>29</v>
      </c>
    </row>
    <row r="138" spans="1:38" s="25" customFormat="1" ht="12.75" customHeight="1" x14ac:dyDescent="0.2">
      <c r="A138" s="346">
        <v>25</v>
      </c>
      <c r="B138" s="272"/>
      <c r="C138" s="272"/>
      <c r="D138" s="272"/>
      <c r="E138" s="272"/>
      <c r="F138" s="274"/>
      <c r="G138" s="251"/>
      <c r="H138" s="305"/>
      <c r="I138" s="481"/>
      <c r="J138" s="271">
        <f t="shared" si="14"/>
        <v>0</v>
      </c>
      <c r="K138" s="283">
        <f t="shared" si="15"/>
        <v>0</v>
      </c>
      <c r="L138" s="272"/>
      <c r="M138" s="272"/>
      <c r="N138" s="272"/>
      <c r="O138" s="284"/>
      <c r="P138" s="275"/>
      <c r="Q138" s="272"/>
      <c r="R138" s="274"/>
      <c r="S138" s="358" t="s">
        <v>30</v>
      </c>
      <c r="T138" s="346">
        <v>25</v>
      </c>
      <c r="U138" s="272"/>
      <c r="V138" s="272"/>
      <c r="W138" s="272"/>
      <c r="X138" s="272"/>
      <c r="Y138" s="272"/>
      <c r="Z138" s="272"/>
      <c r="AA138" s="272"/>
      <c r="AB138" s="272"/>
      <c r="AC138" s="272"/>
      <c r="AD138" s="272"/>
      <c r="AE138" s="272"/>
      <c r="AF138" s="272"/>
      <c r="AG138" s="272"/>
      <c r="AH138" s="284"/>
      <c r="AI138" s="305"/>
      <c r="AJ138" s="272"/>
      <c r="AK138" s="274"/>
      <c r="AL138" s="358" t="s">
        <v>30</v>
      </c>
    </row>
    <row r="139" spans="1:38" s="25" customFormat="1" ht="12.75" customHeight="1" x14ac:dyDescent="0.2">
      <c r="A139" s="346">
        <v>26</v>
      </c>
      <c r="B139" s="272"/>
      <c r="C139" s="272"/>
      <c r="D139" s="272"/>
      <c r="E139" s="272"/>
      <c r="F139" s="274"/>
      <c r="G139" s="251"/>
      <c r="H139" s="305"/>
      <c r="I139" s="481"/>
      <c r="J139" s="271">
        <f t="shared" si="14"/>
        <v>0</v>
      </c>
      <c r="K139" s="283">
        <f t="shared" si="15"/>
        <v>0</v>
      </c>
      <c r="L139" s="272"/>
      <c r="M139" s="272"/>
      <c r="N139" s="272"/>
      <c r="O139" s="284"/>
      <c r="P139" s="275"/>
      <c r="Q139" s="272"/>
      <c r="R139" s="274"/>
      <c r="S139" s="358" t="s">
        <v>31</v>
      </c>
      <c r="T139" s="346">
        <v>26</v>
      </c>
      <c r="U139" s="272"/>
      <c r="V139" s="272"/>
      <c r="W139" s="272"/>
      <c r="X139" s="272"/>
      <c r="Y139" s="272"/>
      <c r="Z139" s="272"/>
      <c r="AA139" s="272"/>
      <c r="AB139" s="272"/>
      <c r="AC139" s="272"/>
      <c r="AD139" s="272"/>
      <c r="AE139" s="272"/>
      <c r="AF139" s="272"/>
      <c r="AG139" s="272"/>
      <c r="AH139" s="284"/>
      <c r="AI139" s="305"/>
      <c r="AJ139" s="272"/>
      <c r="AK139" s="274"/>
      <c r="AL139" s="358" t="s">
        <v>31</v>
      </c>
    </row>
    <row r="140" spans="1:38" s="25" customFormat="1" ht="12.75" customHeight="1" x14ac:dyDescent="0.2">
      <c r="A140" s="346">
        <v>27</v>
      </c>
      <c r="B140" s="272"/>
      <c r="C140" s="272"/>
      <c r="D140" s="272"/>
      <c r="E140" s="272"/>
      <c r="F140" s="274"/>
      <c r="G140" s="251"/>
      <c r="H140" s="305"/>
      <c r="I140" s="481"/>
      <c r="J140" s="271">
        <f t="shared" si="14"/>
        <v>0</v>
      </c>
      <c r="K140" s="283">
        <f t="shared" si="15"/>
        <v>0</v>
      </c>
      <c r="L140" s="272"/>
      <c r="M140" s="272"/>
      <c r="N140" s="272"/>
      <c r="O140" s="284"/>
      <c r="P140" s="275"/>
      <c r="Q140" s="272"/>
      <c r="R140" s="274"/>
      <c r="S140" s="358" t="s">
        <v>32</v>
      </c>
      <c r="T140" s="346">
        <v>27</v>
      </c>
      <c r="U140" s="272"/>
      <c r="V140" s="272"/>
      <c r="W140" s="272"/>
      <c r="X140" s="272"/>
      <c r="Y140" s="272"/>
      <c r="Z140" s="272"/>
      <c r="AA140" s="272"/>
      <c r="AB140" s="272"/>
      <c r="AC140" s="272"/>
      <c r="AD140" s="272"/>
      <c r="AE140" s="272"/>
      <c r="AF140" s="272"/>
      <c r="AG140" s="272"/>
      <c r="AH140" s="284"/>
      <c r="AI140" s="305"/>
      <c r="AJ140" s="272"/>
      <c r="AK140" s="274"/>
      <c r="AL140" s="358" t="s">
        <v>32</v>
      </c>
    </row>
    <row r="141" spans="1:38" s="25" customFormat="1" ht="12.75" customHeight="1" x14ac:dyDescent="0.2">
      <c r="A141" s="346">
        <v>28</v>
      </c>
      <c r="B141" s="272"/>
      <c r="C141" s="272"/>
      <c r="D141" s="272"/>
      <c r="E141" s="272"/>
      <c r="F141" s="274"/>
      <c r="G141" s="251"/>
      <c r="H141" s="305"/>
      <c r="I141" s="481"/>
      <c r="J141" s="271">
        <f t="shared" si="14"/>
        <v>0</v>
      </c>
      <c r="K141" s="283">
        <f t="shared" si="15"/>
        <v>0</v>
      </c>
      <c r="L141" s="272"/>
      <c r="M141" s="272"/>
      <c r="N141" s="272"/>
      <c r="O141" s="284"/>
      <c r="P141" s="275"/>
      <c r="Q141" s="272"/>
      <c r="R141" s="274"/>
      <c r="S141" s="358" t="s">
        <v>33</v>
      </c>
      <c r="T141" s="346">
        <v>28</v>
      </c>
      <c r="U141" s="272"/>
      <c r="V141" s="272"/>
      <c r="W141" s="272"/>
      <c r="X141" s="272"/>
      <c r="Y141" s="272"/>
      <c r="Z141" s="272"/>
      <c r="AA141" s="272"/>
      <c r="AB141" s="272"/>
      <c r="AC141" s="272"/>
      <c r="AD141" s="272"/>
      <c r="AE141" s="272"/>
      <c r="AF141" s="272"/>
      <c r="AG141" s="272"/>
      <c r="AH141" s="284"/>
      <c r="AI141" s="305"/>
      <c r="AJ141" s="272"/>
      <c r="AK141" s="274"/>
      <c r="AL141" s="358" t="s">
        <v>33</v>
      </c>
    </row>
    <row r="142" spans="1:38" s="25" customFormat="1" ht="12.75" customHeight="1" x14ac:dyDescent="0.2">
      <c r="A142" s="346">
        <v>29</v>
      </c>
      <c r="B142" s="272"/>
      <c r="C142" s="272"/>
      <c r="D142" s="272"/>
      <c r="E142" s="272"/>
      <c r="F142" s="274"/>
      <c r="G142" s="251"/>
      <c r="H142" s="305"/>
      <c r="I142" s="481"/>
      <c r="J142" s="271">
        <f t="shared" si="14"/>
        <v>0</v>
      </c>
      <c r="K142" s="283">
        <f t="shared" si="15"/>
        <v>0</v>
      </c>
      <c r="L142" s="272"/>
      <c r="M142" s="272"/>
      <c r="N142" s="272"/>
      <c r="O142" s="284"/>
      <c r="P142" s="275"/>
      <c r="Q142" s="272"/>
      <c r="R142" s="274"/>
      <c r="S142" s="358" t="s">
        <v>34</v>
      </c>
      <c r="T142" s="346">
        <v>29</v>
      </c>
      <c r="U142" s="272"/>
      <c r="V142" s="272"/>
      <c r="W142" s="272"/>
      <c r="X142" s="273"/>
      <c r="Y142" s="272"/>
      <c r="Z142" s="272"/>
      <c r="AA142" s="272"/>
      <c r="AB142" s="272"/>
      <c r="AC142" s="272"/>
      <c r="AD142" s="272"/>
      <c r="AE142" s="272"/>
      <c r="AF142" s="272"/>
      <c r="AG142" s="272"/>
      <c r="AH142" s="284"/>
      <c r="AI142" s="305"/>
      <c r="AJ142" s="272"/>
      <c r="AK142" s="274"/>
      <c r="AL142" s="358" t="s">
        <v>34</v>
      </c>
    </row>
    <row r="143" spans="1:38" s="25" customFormat="1" ht="12.75" customHeight="1" x14ac:dyDescent="0.2">
      <c r="A143" s="346">
        <v>30</v>
      </c>
      <c r="B143" s="272"/>
      <c r="C143" s="272"/>
      <c r="D143" s="272"/>
      <c r="E143" s="272"/>
      <c r="F143" s="274"/>
      <c r="G143" s="254"/>
      <c r="H143" s="305"/>
      <c r="I143" s="481"/>
      <c r="J143" s="271">
        <f t="shared" si="14"/>
        <v>0</v>
      </c>
      <c r="K143" s="283">
        <f t="shared" si="15"/>
        <v>0</v>
      </c>
      <c r="L143" s="272"/>
      <c r="M143" s="272"/>
      <c r="N143" s="272"/>
      <c r="O143" s="284"/>
      <c r="P143" s="275"/>
      <c r="Q143" s="272"/>
      <c r="R143" s="274"/>
      <c r="S143" s="358" t="s">
        <v>35</v>
      </c>
      <c r="T143" s="346">
        <v>30</v>
      </c>
      <c r="U143" s="272"/>
      <c r="V143" s="272"/>
      <c r="W143" s="272"/>
      <c r="X143" s="272"/>
      <c r="Y143" s="272"/>
      <c r="Z143" s="272"/>
      <c r="AA143" s="272"/>
      <c r="AB143" s="272"/>
      <c r="AC143" s="272"/>
      <c r="AD143" s="272"/>
      <c r="AE143" s="272"/>
      <c r="AF143" s="272"/>
      <c r="AG143" s="272"/>
      <c r="AH143" s="284"/>
      <c r="AI143" s="305"/>
      <c r="AJ143" s="272"/>
      <c r="AK143" s="274"/>
      <c r="AL143" s="358" t="s">
        <v>35</v>
      </c>
    </row>
    <row r="144" spans="1:38" s="25" customFormat="1" ht="12.75" customHeight="1" x14ac:dyDescent="0.2">
      <c r="A144" s="483">
        <v>31</v>
      </c>
      <c r="B144" s="286"/>
      <c r="C144" s="286"/>
      <c r="D144" s="286"/>
      <c r="E144" s="286"/>
      <c r="F144" s="289"/>
      <c r="G144" s="484"/>
      <c r="H144" s="307"/>
      <c r="I144" s="485"/>
      <c r="J144" s="486">
        <f t="shared" si="14"/>
        <v>0</v>
      </c>
      <c r="K144" s="487">
        <f t="shared" si="15"/>
        <v>0</v>
      </c>
      <c r="L144" s="286"/>
      <c r="M144" s="286"/>
      <c r="N144" s="286"/>
      <c r="O144" s="287"/>
      <c r="P144" s="291"/>
      <c r="Q144" s="286"/>
      <c r="R144" s="289"/>
      <c r="S144" s="488" t="s">
        <v>36</v>
      </c>
      <c r="T144" s="483">
        <v>31</v>
      </c>
      <c r="U144" s="286"/>
      <c r="V144" s="286"/>
      <c r="W144" s="286"/>
      <c r="X144" s="286"/>
      <c r="Y144" s="286"/>
      <c r="Z144" s="286"/>
      <c r="AA144" s="286"/>
      <c r="AB144" s="286"/>
      <c r="AC144" s="286"/>
      <c r="AD144" s="286"/>
      <c r="AE144" s="286"/>
      <c r="AF144" s="286"/>
      <c r="AG144" s="286"/>
      <c r="AH144" s="287"/>
      <c r="AI144" s="307"/>
      <c r="AJ144" s="286"/>
      <c r="AK144" s="289"/>
      <c r="AL144" s="488" t="s">
        <v>36</v>
      </c>
    </row>
    <row r="145" spans="1:38" s="48" customFormat="1" ht="12.75" customHeight="1" thickBot="1" x14ac:dyDescent="0.25">
      <c r="A145" s="81"/>
      <c r="B145" s="292">
        <f>SUM(B113:B144)</f>
        <v>0</v>
      </c>
      <c r="C145" s="288">
        <f>SUM(C113:C144)</f>
        <v>0</v>
      </c>
      <c r="D145" s="288">
        <f>SUM(D113:D144)</f>
        <v>0</v>
      </c>
      <c r="E145" s="288">
        <f>SUM(E113:E144)</f>
        <v>0</v>
      </c>
      <c r="F145" s="293">
        <f>SUM(F113:F144)</f>
        <v>0</v>
      </c>
      <c r="G145" s="255"/>
      <c r="H145" s="82" t="s">
        <v>112</v>
      </c>
      <c r="I145" s="303"/>
      <c r="J145" s="288">
        <f t="shared" ref="J145:R145" si="16">SUM(J113:J144)</f>
        <v>0</v>
      </c>
      <c r="K145" s="288">
        <f t="shared" si="16"/>
        <v>0</v>
      </c>
      <c r="L145" s="288">
        <f t="shared" si="16"/>
        <v>0</v>
      </c>
      <c r="M145" s="288">
        <f t="shared" si="16"/>
        <v>0</v>
      </c>
      <c r="N145" s="288">
        <f t="shared" si="16"/>
        <v>0</v>
      </c>
      <c r="O145" s="288">
        <f t="shared" si="16"/>
        <v>0</v>
      </c>
      <c r="P145" s="288">
        <f t="shared" si="16"/>
        <v>0</v>
      </c>
      <c r="Q145" s="288">
        <f t="shared" si="16"/>
        <v>0</v>
      </c>
      <c r="R145" s="288">
        <f t="shared" si="16"/>
        <v>0</v>
      </c>
      <c r="S145" s="360"/>
      <c r="T145" s="81"/>
      <c r="U145" s="288">
        <f t="shared" ref="U145:AH145" si="17">SUM(U113:U144)</f>
        <v>0</v>
      </c>
      <c r="V145" s="288">
        <f t="shared" si="17"/>
        <v>0</v>
      </c>
      <c r="W145" s="288">
        <f t="shared" si="17"/>
        <v>0</v>
      </c>
      <c r="X145" s="288">
        <f t="shared" si="17"/>
        <v>0</v>
      </c>
      <c r="Y145" s="288">
        <f t="shared" si="17"/>
        <v>0</v>
      </c>
      <c r="Z145" s="288">
        <f t="shared" si="17"/>
        <v>0</v>
      </c>
      <c r="AA145" s="288">
        <f t="shared" si="17"/>
        <v>0</v>
      </c>
      <c r="AB145" s="288">
        <f t="shared" si="17"/>
        <v>0</v>
      </c>
      <c r="AC145" s="288">
        <f t="shared" si="17"/>
        <v>0</v>
      </c>
      <c r="AD145" s="288">
        <f t="shared" si="17"/>
        <v>0</v>
      </c>
      <c r="AE145" s="288">
        <f t="shared" si="17"/>
        <v>0</v>
      </c>
      <c r="AF145" s="288">
        <f t="shared" si="17"/>
        <v>0</v>
      </c>
      <c r="AG145" s="288">
        <f t="shared" si="17"/>
        <v>0</v>
      </c>
      <c r="AH145" s="288">
        <f t="shared" si="17"/>
        <v>0</v>
      </c>
      <c r="AI145" s="249"/>
      <c r="AJ145" s="288">
        <f>SUM(AJ113:AJ144)</f>
        <v>0</v>
      </c>
      <c r="AK145" s="290">
        <f>SUM(AK113:AK144)</f>
        <v>0</v>
      </c>
      <c r="AL145" s="367"/>
    </row>
    <row r="146" spans="1:38" s="9" customFormat="1" ht="12.75" customHeight="1" thickTop="1" x14ac:dyDescent="0.2">
      <c r="A146" s="71"/>
      <c r="B146" s="25"/>
      <c r="C146" s="25"/>
      <c r="D146" s="25"/>
      <c r="E146" s="25"/>
      <c r="F146" s="25"/>
      <c r="G146" s="53"/>
      <c r="H146" s="25"/>
      <c r="I146" s="53"/>
      <c r="J146" s="25"/>
      <c r="K146" s="25"/>
      <c r="L146" s="25"/>
      <c r="M146" s="25"/>
      <c r="N146" s="25"/>
      <c r="O146" s="25"/>
      <c r="P146" s="25"/>
      <c r="Q146" s="25"/>
      <c r="R146" s="25"/>
      <c r="S146" s="71"/>
      <c r="T146" s="71"/>
      <c r="U146" s="25"/>
      <c r="V146" s="25"/>
      <c r="W146" s="25"/>
      <c r="X146" s="25"/>
      <c r="Y146" s="25"/>
      <c r="Z146" s="25"/>
      <c r="AA146" s="25"/>
      <c r="AB146" s="25"/>
      <c r="AC146" s="25"/>
      <c r="AD146" s="25"/>
      <c r="AE146" s="25"/>
      <c r="AF146" s="25"/>
      <c r="AG146" s="25"/>
      <c r="AH146" s="25"/>
      <c r="AI146" s="25"/>
      <c r="AJ146" s="25"/>
      <c r="AK146" s="25"/>
      <c r="AL146" s="71"/>
    </row>
    <row r="147" spans="1:38" s="9" customFormat="1" ht="12.75" customHeight="1" x14ac:dyDescent="0.2">
      <c r="A147" s="347"/>
      <c r="G147" s="60"/>
      <c r="I147" s="60"/>
      <c r="J147" s="70"/>
      <c r="S147" s="347"/>
      <c r="T147" s="347"/>
      <c r="AL147" s="347"/>
    </row>
    <row r="148" spans="1:38" ht="12.75" customHeight="1" x14ac:dyDescent="0.2">
      <c r="A148" s="71"/>
      <c r="B148" s="25"/>
      <c r="C148" s="25"/>
      <c r="D148" s="25"/>
      <c r="E148" s="25"/>
      <c r="F148" s="25"/>
      <c r="G148" s="1"/>
      <c r="H148" s="607" t="str">
        <f>H10</f>
        <v xml:space="preserve">SYNDICAT DES MÉTALLOS SL </v>
      </c>
      <c r="I148" s="607"/>
      <c r="J148" s="607"/>
      <c r="K148" s="25"/>
      <c r="L148" s="25"/>
      <c r="M148" s="25"/>
      <c r="N148" s="25"/>
      <c r="O148" s="25"/>
      <c r="P148" s="25"/>
      <c r="Q148" s="25"/>
      <c r="R148" s="25"/>
      <c r="S148" s="71"/>
      <c r="T148" s="71"/>
      <c r="U148" s="25"/>
      <c r="V148" s="25"/>
      <c r="W148" s="25"/>
      <c r="X148" s="25"/>
      <c r="Y148" s="25"/>
      <c r="Z148" s="25"/>
      <c r="AA148" s="18" t="s">
        <v>61</v>
      </c>
      <c r="AB148" s="25"/>
      <c r="AC148" s="25"/>
      <c r="AD148" s="25"/>
      <c r="AE148" s="25"/>
      <c r="AF148" s="25"/>
      <c r="AG148" s="25"/>
      <c r="AH148" s="25"/>
      <c r="AI148" s="25"/>
      <c r="AJ148" s="25"/>
      <c r="AK148" s="25"/>
      <c r="AL148" s="71"/>
    </row>
    <row r="149" spans="1:38" ht="12.75" customHeight="1" x14ac:dyDescent="0.2">
      <c r="A149" s="71"/>
      <c r="B149" s="68" t="str">
        <f>$B$11</f>
        <v>Mois</v>
      </c>
      <c r="C149" s="44" t="str">
        <f>$C$11</f>
        <v>Mai</v>
      </c>
      <c r="D149" s="138" t="str">
        <f>$D$11</f>
        <v>Année</v>
      </c>
      <c r="E149" s="133">
        <f>$E$11</f>
        <v>0</v>
      </c>
      <c r="F149" s="25"/>
      <c r="G149" s="1"/>
      <c r="H149" s="243"/>
      <c r="I149" s="243"/>
      <c r="J149" s="243"/>
      <c r="K149" s="25"/>
      <c r="L149" s="25"/>
      <c r="M149" s="25"/>
      <c r="N149" s="25"/>
      <c r="O149" s="25"/>
      <c r="P149" s="25"/>
      <c r="Q149" s="25"/>
      <c r="R149" s="25"/>
      <c r="S149" s="71"/>
      <c r="T149" s="71"/>
      <c r="U149" s="68"/>
      <c r="V149" s="131"/>
      <c r="W149" s="131"/>
      <c r="X149" s="25"/>
      <c r="Y149" s="25"/>
      <c r="Z149" s="25"/>
      <c r="AA149" s="25"/>
      <c r="AB149" s="25"/>
      <c r="AC149" s="25"/>
      <c r="AD149" s="25"/>
      <c r="AE149" s="25"/>
      <c r="AF149" s="25"/>
      <c r="AG149" s="25"/>
      <c r="AH149" s="25"/>
      <c r="AI149" s="68"/>
      <c r="AJ149" s="44" t="str">
        <f>$C$11</f>
        <v>Mai</v>
      </c>
      <c r="AK149" s="44">
        <f>$E$11</f>
        <v>0</v>
      </c>
      <c r="AL149" s="71"/>
    </row>
    <row r="150" spans="1:38" ht="12.75" customHeight="1" x14ac:dyDescent="0.2">
      <c r="A150" s="71"/>
      <c r="B150" s="68" t="str">
        <f>$B$12</f>
        <v>Page No.</v>
      </c>
      <c r="C150" s="69">
        <f>C104+1</f>
        <v>4</v>
      </c>
      <c r="D150" s="44"/>
      <c r="E150" s="25"/>
      <c r="F150" s="25"/>
      <c r="G150" s="1"/>
      <c r="H150" s="25"/>
      <c r="I150" s="56" t="s">
        <v>56</v>
      </c>
      <c r="J150" s="25"/>
      <c r="K150" s="25"/>
      <c r="L150" s="10"/>
      <c r="M150" s="25"/>
      <c r="N150" s="25"/>
      <c r="O150" s="25"/>
      <c r="P150" s="36"/>
      <c r="Q150" s="25"/>
      <c r="R150" s="36"/>
      <c r="S150" s="71"/>
      <c r="T150" s="71"/>
      <c r="U150" s="68"/>
      <c r="V150" s="131"/>
      <c r="W150" s="131"/>
      <c r="X150" s="25"/>
      <c r="Y150" s="25"/>
      <c r="Z150" s="25"/>
      <c r="AA150" s="25"/>
      <c r="AB150" s="37" t="s">
        <v>62</v>
      </c>
      <c r="AC150" s="25"/>
      <c r="AD150" s="25"/>
      <c r="AE150" s="25"/>
      <c r="AF150" s="25"/>
      <c r="AG150" s="25"/>
      <c r="AH150" s="25"/>
      <c r="AI150" s="68" t="str">
        <f>$B$12</f>
        <v>Page No.</v>
      </c>
      <c r="AJ150" s="80">
        <f>AJ104+1</f>
        <v>4</v>
      </c>
      <c r="AK150" s="72"/>
      <c r="AL150" s="71"/>
    </row>
    <row r="151" spans="1:38" ht="12.75" customHeight="1" x14ac:dyDescent="0.2">
      <c r="A151" s="74"/>
      <c r="B151" s="8"/>
      <c r="C151" s="8"/>
      <c r="D151" s="8"/>
      <c r="E151" s="8"/>
      <c r="F151" s="8"/>
      <c r="G151" s="56"/>
      <c r="H151" s="8"/>
      <c r="I151" s="56"/>
      <c r="J151" s="8"/>
      <c r="K151" s="8"/>
      <c r="L151" s="25"/>
      <c r="M151" s="8"/>
      <c r="N151" s="8"/>
      <c r="O151" s="8"/>
      <c r="P151" s="8"/>
      <c r="Q151" s="8"/>
      <c r="R151" s="8"/>
      <c r="S151" s="74"/>
      <c r="T151" s="74"/>
      <c r="U151" s="8"/>
      <c r="V151" s="8"/>
      <c r="W151" s="8"/>
      <c r="X151" s="8"/>
      <c r="Y151" s="8"/>
      <c r="Z151" s="8"/>
      <c r="AA151" s="8"/>
      <c r="AB151" s="8"/>
      <c r="AC151" s="8"/>
      <c r="AD151" s="8"/>
      <c r="AE151" s="25"/>
      <c r="AF151" s="8"/>
      <c r="AG151" s="8"/>
      <c r="AH151" s="8"/>
      <c r="AI151" s="8"/>
      <c r="AJ151" s="8"/>
      <c r="AK151" s="8"/>
      <c r="AL151" s="74"/>
    </row>
    <row r="152" spans="1:38" ht="12.75" customHeight="1" x14ac:dyDescent="0.2">
      <c r="A152" s="38"/>
      <c r="B152" s="38"/>
      <c r="C152" s="38"/>
      <c r="D152" s="38"/>
      <c r="E152" s="38"/>
      <c r="F152" s="38"/>
      <c r="G152" s="57"/>
      <c r="H152" s="38"/>
      <c r="I152" s="57"/>
      <c r="J152" s="38"/>
      <c r="K152" s="38"/>
      <c r="L152" s="39"/>
      <c r="M152" s="38"/>
      <c r="N152" s="38"/>
      <c r="O152" s="38"/>
      <c r="P152" s="38"/>
      <c r="Q152" s="38"/>
      <c r="R152" s="38"/>
      <c r="S152" s="38"/>
      <c r="T152" s="38"/>
      <c r="U152" s="38"/>
      <c r="V152" s="38"/>
      <c r="W152" s="38"/>
      <c r="X152" s="38"/>
      <c r="Y152" s="38"/>
      <c r="Z152" s="38"/>
      <c r="AA152" s="38"/>
      <c r="AB152" s="38"/>
      <c r="AC152" s="38"/>
      <c r="AD152" s="38"/>
      <c r="AE152" s="39"/>
      <c r="AF152" s="38"/>
      <c r="AG152" s="38"/>
      <c r="AH152" s="38"/>
      <c r="AI152" s="38"/>
      <c r="AJ152" s="38"/>
      <c r="AK152" s="38"/>
      <c r="AL152" s="38"/>
    </row>
    <row r="153" spans="1:38" ht="12.75" customHeight="1" x14ac:dyDescent="0.2">
      <c r="A153" s="2"/>
      <c r="B153" s="8"/>
      <c r="C153" s="8" t="s">
        <v>57</v>
      </c>
      <c r="D153" s="8"/>
      <c r="E153" s="73"/>
      <c r="F153" s="2"/>
      <c r="G153" s="64"/>
      <c r="H153" s="6" t="s">
        <v>58</v>
      </c>
      <c r="I153" s="399"/>
      <c r="J153" s="579" t="s">
        <v>59</v>
      </c>
      <c r="K153" s="580"/>
      <c r="L153" s="8"/>
      <c r="M153" s="8"/>
      <c r="N153" s="8"/>
      <c r="O153" s="10" t="s">
        <v>113</v>
      </c>
      <c r="P153" s="8"/>
      <c r="Q153" s="8"/>
      <c r="R153" s="2"/>
      <c r="S153" s="74"/>
      <c r="T153" s="2"/>
      <c r="U153" s="8"/>
      <c r="V153" s="8"/>
      <c r="W153" s="8"/>
      <c r="X153" s="8"/>
      <c r="Y153" s="8"/>
      <c r="Z153" s="8"/>
      <c r="AA153" s="8"/>
      <c r="AB153" s="8"/>
      <c r="AC153" s="8"/>
      <c r="AD153" s="8"/>
      <c r="AE153" s="8"/>
      <c r="AF153" s="8"/>
      <c r="AG153" s="8"/>
      <c r="AH153" s="8"/>
      <c r="AI153" s="21"/>
      <c r="AJ153" s="8"/>
      <c r="AK153" s="2"/>
      <c r="AL153" s="74"/>
    </row>
    <row r="154" spans="1:38" ht="12.75" customHeight="1" x14ac:dyDescent="0.2">
      <c r="A154" s="2"/>
      <c r="B154" s="8"/>
      <c r="C154" s="8"/>
      <c r="D154" s="8"/>
      <c r="E154" s="74"/>
      <c r="F154" s="2"/>
      <c r="G154" s="64"/>
      <c r="H154" s="21"/>
      <c r="I154" s="400"/>
      <c r="J154" s="8"/>
      <c r="K154" s="2"/>
      <c r="L154" s="8"/>
      <c r="M154" s="8"/>
      <c r="N154" s="8"/>
      <c r="O154" s="8"/>
      <c r="P154" s="8"/>
      <c r="Q154" s="8"/>
      <c r="R154" s="2"/>
      <c r="S154" s="74"/>
      <c r="T154" s="2"/>
      <c r="U154" s="8"/>
      <c r="V154" s="8"/>
      <c r="W154" s="8"/>
      <c r="X154" s="8"/>
      <c r="Y154" s="8"/>
      <c r="Z154" s="8"/>
      <c r="AA154" s="8"/>
      <c r="AB154" s="8"/>
      <c r="AC154" s="8"/>
      <c r="AD154" s="8"/>
      <c r="AE154" s="8"/>
      <c r="AF154" s="8"/>
      <c r="AG154" s="8"/>
      <c r="AH154" s="8"/>
      <c r="AI154" s="21"/>
      <c r="AJ154" s="8"/>
      <c r="AK154" s="2"/>
      <c r="AL154" s="74"/>
    </row>
    <row r="155" spans="1:38" ht="12.75" customHeight="1" thickBot="1" x14ac:dyDescent="0.25">
      <c r="A155" s="34"/>
      <c r="B155" s="31">
        <v>1</v>
      </c>
      <c r="C155" s="31">
        <v>2</v>
      </c>
      <c r="D155" s="31">
        <v>3</v>
      </c>
      <c r="E155" s="31">
        <v>4</v>
      </c>
      <c r="F155" s="33">
        <v>5</v>
      </c>
      <c r="G155" s="65">
        <v>6</v>
      </c>
      <c r="H155" s="33">
        <v>7</v>
      </c>
      <c r="I155" s="401">
        <v>8</v>
      </c>
      <c r="J155" s="31">
        <v>9</v>
      </c>
      <c r="K155" s="33">
        <v>10</v>
      </c>
      <c r="L155" s="31">
        <v>11</v>
      </c>
      <c r="M155" s="31" t="s">
        <v>0</v>
      </c>
      <c r="N155" s="31">
        <v>12</v>
      </c>
      <c r="O155" s="31">
        <v>13</v>
      </c>
      <c r="P155" s="31">
        <v>14</v>
      </c>
      <c r="Q155" s="31">
        <v>15</v>
      </c>
      <c r="R155" s="33" t="s">
        <v>1</v>
      </c>
      <c r="S155" s="30"/>
      <c r="T155" s="34"/>
      <c r="U155" s="31">
        <v>16</v>
      </c>
      <c r="V155" s="31">
        <v>17</v>
      </c>
      <c r="W155" s="31">
        <v>18</v>
      </c>
      <c r="X155" s="31">
        <v>19</v>
      </c>
      <c r="Y155" s="31">
        <v>20</v>
      </c>
      <c r="Z155" s="31" t="s">
        <v>2</v>
      </c>
      <c r="AA155" s="31">
        <v>21</v>
      </c>
      <c r="AB155" s="31">
        <v>22</v>
      </c>
      <c r="AC155" s="31">
        <v>23</v>
      </c>
      <c r="AD155" s="31">
        <v>24</v>
      </c>
      <c r="AE155" s="31">
        <v>25</v>
      </c>
      <c r="AF155" s="31">
        <v>26</v>
      </c>
      <c r="AG155" s="31">
        <v>27</v>
      </c>
      <c r="AH155" s="31">
        <v>28</v>
      </c>
      <c r="AI155" s="35">
        <v>29</v>
      </c>
      <c r="AJ155" s="31">
        <v>30</v>
      </c>
      <c r="AK155" s="33">
        <v>31</v>
      </c>
      <c r="AL155" s="30"/>
    </row>
    <row r="156" spans="1:38" s="9" customFormat="1" ht="15.75" customHeight="1" thickTop="1" x14ac:dyDescent="0.2">
      <c r="A156" s="2"/>
      <c r="B156" s="530" t="s">
        <v>360</v>
      </c>
      <c r="C156" s="543" t="s">
        <v>361</v>
      </c>
      <c r="D156" s="543" t="s">
        <v>362</v>
      </c>
      <c r="E156" s="543" t="s">
        <v>374</v>
      </c>
      <c r="F156" s="533" t="s">
        <v>364</v>
      </c>
      <c r="G156" s="66"/>
      <c r="H156" s="6"/>
      <c r="I156" s="58"/>
      <c r="J156" s="20"/>
      <c r="K156" s="6"/>
      <c r="L156" s="530" t="s">
        <v>365</v>
      </c>
      <c r="M156" s="543" t="s">
        <v>366</v>
      </c>
      <c r="N156" s="543" t="s">
        <v>367</v>
      </c>
      <c r="O156" s="543" t="s">
        <v>368</v>
      </c>
      <c r="P156" s="543" t="s">
        <v>369</v>
      </c>
      <c r="Q156" s="543" t="s">
        <v>371</v>
      </c>
      <c r="R156" s="533" t="s">
        <v>370</v>
      </c>
      <c r="S156" s="74"/>
      <c r="T156" s="2"/>
      <c r="U156" s="562" t="s">
        <v>260</v>
      </c>
      <c r="V156" s="563"/>
      <c r="W156" s="563"/>
      <c r="X156" s="563"/>
      <c r="Y156" s="564"/>
      <c r="Z156" s="543" t="s">
        <v>346</v>
      </c>
      <c r="AA156" s="543" t="s">
        <v>347</v>
      </c>
      <c r="AB156" s="543" t="s">
        <v>348</v>
      </c>
      <c r="AC156" s="543" t="s">
        <v>349</v>
      </c>
      <c r="AD156" s="543" t="s">
        <v>350</v>
      </c>
      <c r="AE156" s="543" t="s">
        <v>351</v>
      </c>
      <c r="AF156" s="543" t="s">
        <v>352</v>
      </c>
      <c r="AG156" s="536" t="s">
        <v>353</v>
      </c>
      <c r="AH156" s="533" t="s">
        <v>354</v>
      </c>
      <c r="AI156" s="21"/>
      <c r="AJ156" s="530" t="s">
        <v>355</v>
      </c>
      <c r="AK156" s="533" t="s">
        <v>356</v>
      </c>
      <c r="AL156" s="74"/>
    </row>
    <row r="157" spans="1:38" s="9" customFormat="1" ht="15.75" customHeight="1" x14ac:dyDescent="0.2">
      <c r="A157" s="2"/>
      <c r="B157" s="531"/>
      <c r="C157" s="544"/>
      <c r="D157" s="544"/>
      <c r="E157" s="544"/>
      <c r="F157" s="534"/>
      <c r="G157" s="66" t="s">
        <v>3</v>
      </c>
      <c r="H157" s="6" t="s">
        <v>48</v>
      </c>
      <c r="I157" s="58" t="s">
        <v>79</v>
      </c>
      <c r="J157" s="20" t="s">
        <v>49</v>
      </c>
      <c r="K157" s="6" t="s">
        <v>50</v>
      </c>
      <c r="L157" s="531"/>
      <c r="M157" s="544"/>
      <c r="N157" s="544"/>
      <c r="O157" s="544"/>
      <c r="P157" s="544"/>
      <c r="Q157" s="544"/>
      <c r="R157" s="534"/>
      <c r="S157" s="74"/>
      <c r="T157" s="2"/>
      <c r="U157" s="539" t="s">
        <v>357</v>
      </c>
      <c r="V157" s="541" t="s">
        <v>358</v>
      </c>
      <c r="W157" s="541" t="s">
        <v>52</v>
      </c>
      <c r="X157" s="541" t="s">
        <v>51</v>
      </c>
      <c r="Y157" s="541" t="s">
        <v>359</v>
      </c>
      <c r="Z157" s="544"/>
      <c r="AA157" s="544"/>
      <c r="AB157" s="544"/>
      <c r="AC157" s="544"/>
      <c r="AD157" s="544"/>
      <c r="AE157" s="544"/>
      <c r="AF157" s="544"/>
      <c r="AG157" s="537"/>
      <c r="AH157" s="534"/>
      <c r="AI157" s="11" t="s">
        <v>53</v>
      </c>
      <c r="AJ157" s="531"/>
      <c r="AK157" s="534"/>
      <c r="AL157" s="74"/>
    </row>
    <row r="158" spans="1:38" s="9" customFormat="1" ht="15.75" customHeight="1" thickBot="1" x14ac:dyDescent="0.25">
      <c r="A158" s="12"/>
      <c r="B158" s="532"/>
      <c r="C158" s="542"/>
      <c r="D158" s="542"/>
      <c r="E158" s="542"/>
      <c r="F158" s="535"/>
      <c r="G158" s="67"/>
      <c r="H158" s="15"/>
      <c r="I158" s="59" t="s">
        <v>4</v>
      </c>
      <c r="J158" s="22"/>
      <c r="K158" s="15"/>
      <c r="L158" s="532"/>
      <c r="M158" s="542"/>
      <c r="N158" s="542"/>
      <c r="O158" s="542"/>
      <c r="P158" s="542"/>
      <c r="Q158" s="542"/>
      <c r="R158" s="535"/>
      <c r="S158" s="356"/>
      <c r="T158" s="12"/>
      <c r="U158" s="540"/>
      <c r="V158" s="542"/>
      <c r="W158" s="542"/>
      <c r="X158" s="542"/>
      <c r="Y158" s="542"/>
      <c r="Z158" s="542"/>
      <c r="AA158" s="542"/>
      <c r="AB158" s="542"/>
      <c r="AC158" s="542"/>
      <c r="AD158" s="542"/>
      <c r="AE158" s="542"/>
      <c r="AF158" s="542"/>
      <c r="AG158" s="538"/>
      <c r="AH158" s="535"/>
      <c r="AI158" s="23"/>
      <c r="AJ158" s="532"/>
      <c r="AK158" s="535"/>
      <c r="AL158" s="356"/>
    </row>
    <row r="159" spans="1:38" s="48" customFormat="1" ht="12.75" customHeight="1" thickTop="1" x14ac:dyDescent="0.2">
      <c r="A159" s="47"/>
      <c r="B159" s="309">
        <f>B145</f>
        <v>0</v>
      </c>
      <c r="C159" s="310">
        <f>C145</f>
        <v>0</v>
      </c>
      <c r="D159" s="310">
        <f>D145</f>
        <v>0</v>
      </c>
      <c r="E159" s="310">
        <f>E145</f>
        <v>0</v>
      </c>
      <c r="F159" s="311">
        <f>F145</f>
        <v>0</v>
      </c>
      <c r="G159" s="376" t="str">
        <f>$C$11</f>
        <v>Mai</v>
      </c>
      <c r="H159" s="247" t="s">
        <v>63</v>
      </c>
      <c r="I159" s="250"/>
      <c r="J159" s="316">
        <f t="shared" ref="J159:R159" si="18">J145</f>
        <v>0</v>
      </c>
      <c r="K159" s="310">
        <f t="shared" si="18"/>
        <v>0</v>
      </c>
      <c r="L159" s="310">
        <f t="shared" si="18"/>
        <v>0</v>
      </c>
      <c r="M159" s="310">
        <f t="shared" si="18"/>
        <v>0</v>
      </c>
      <c r="N159" s="310">
        <f t="shared" si="18"/>
        <v>0</v>
      </c>
      <c r="O159" s="310">
        <f t="shared" si="18"/>
        <v>0</v>
      </c>
      <c r="P159" s="310">
        <f t="shared" si="18"/>
        <v>0</v>
      </c>
      <c r="Q159" s="310">
        <f t="shared" si="18"/>
        <v>0</v>
      </c>
      <c r="R159" s="310">
        <f t="shared" si="18"/>
        <v>0</v>
      </c>
      <c r="S159" s="364"/>
      <c r="T159" s="248"/>
      <c r="U159" s="310">
        <f t="shared" ref="U159:AH159" si="19">U145</f>
        <v>0</v>
      </c>
      <c r="V159" s="310">
        <f t="shared" si="19"/>
        <v>0</v>
      </c>
      <c r="W159" s="310">
        <f t="shared" si="19"/>
        <v>0</v>
      </c>
      <c r="X159" s="310">
        <f t="shared" si="19"/>
        <v>0</v>
      </c>
      <c r="Y159" s="310">
        <f t="shared" si="19"/>
        <v>0</v>
      </c>
      <c r="Z159" s="310">
        <f t="shared" si="19"/>
        <v>0</v>
      </c>
      <c r="AA159" s="310">
        <f t="shared" si="19"/>
        <v>0</v>
      </c>
      <c r="AB159" s="310">
        <f t="shared" si="19"/>
        <v>0</v>
      </c>
      <c r="AC159" s="310">
        <f t="shared" si="19"/>
        <v>0</v>
      </c>
      <c r="AD159" s="310">
        <f t="shared" si="19"/>
        <v>0</v>
      </c>
      <c r="AE159" s="310">
        <f t="shared" si="19"/>
        <v>0</v>
      </c>
      <c r="AF159" s="310">
        <f t="shared" si="19"/>
        <v>0</v>
      </c>
      <c r="AG159" s="310">
        <f t="shared" si="19"/>
        <v>0</v>
      </c>
      <c r="AH159" s="310">
        <f t="shared" si="19"/>
        <v>0</v>
      </c>
      <c r="AI159" s="315"/>
      <c r="AJ159" s="310">
        <f>AJ145</f>
        <v>0</v>
      </c>
      <c r="AK159" s="310">
        <f>AK145</f>
        <v>0</v>
      </c>
      <c r="AL159" s="368"/>
    </row>
    <row r="160" spans="1:38" s="25" customFormat="1" ht="12.75" customHeight="1" x14ac:dyDescent="0.2">
      <c r="A160" s="346">
        <v>1</v>
      </c>
      <c r="B160" s="272"/>
      <c r="C160" s="272"/>
      <c r="D160" s="272"/>
      <c r="E160" s="272"/>
      <c r="F160" s="274"/>
      <c r="G160" s="251"/>
      <c r="H160" s="305"/>
      <c r="I160" s="481"/>
      <c r="J160" s="271">
        <f t="shared" ref="J160:J190" si="20">SUM(B160:F160)</f>
        <v>0</v>
      </c>
      <c r="K160" s="283">
        <f t="shared" ref="K160:K190" si="21">SUM(U160:AK160)-SUM(L160:R160)</f>
        <v>0</v>
      </c>
      <c r="L160" s="272"/>
      <c r="M160" s="272"/>
      <c r="N160" s="272"/>
      <c r="O160" s="284"/>
      <c r="P160" s="275"/>
      <c r="Q160" s="272"/>
      <c r="R160" s="274"/>
      <c r="S160" s="358" t="s">
        <v>6</v>
      </c>
      <c r="T160" s="346">
        <v>1</v>
      </c>
      <c r="U160" s="272"/>
      <c r="V160" s="272"/>
      <c r="W160" s="272"/>
      <c r="X160" s="272"/>
      <c r="Y160" s="272"/>
      <c r="Z160" s="272"/>
      <c r="AA160" s="272"/>
      <c r="AB160" s="272"/>
      <c r="AC160" s="272"/>
      <c r="AD160" s="272"/>
      <c r="AE160" s="272"/>
      <c r="AF160" s="272"/>
      <c r="AG160" s="272"/>
      <c r="AH160" s="284"/>
      <c r="AI160" s="305"/>
      <c r="AJ160" s="272"/>
      <c r="AK160" s="274"/>
      <c r="AL160" s="358" t="s">
        <v>6</v>
      </c>
    </row>
    <row r="161" spans="1:38" s="25" customFormat="1" ht="12.75" customHeight="1" x14ac:dyDescent="0.2">
      <c r="A161" s="346">
        <v>2</v>
      </c>
      <c r="B161" s="272"/>
      <c r="C161" s="272"/>
      <c r="D161" s="272"/>
      <c r="E161" s="272"/>
      <c r="F161" s="274"/>
      <c r="G161" s="251"/>
      <c r="H161" s="305"/>
      <c r="I161" s="481"/>
      <c r="J161" s="271">
        <f t="shared" si="20"/>
        <v>0</v>
      </c>
      <c r="K161" s="283">
        <f t="shared" si="21"/>
        <v>0</v>
      </c>
      <c r="L161" s="272"/>
      <c r="M161" s="272"/>
      <c r="N161" s="272"/>
      <c r="O161" s="284"/>
      <c r="P161" s="275"/>
      <c r="Q161" s="272"/>
      <c r="R161" s="274"/>
      <c r="S161" s="358" t="s">
        <v>7</v>
      </c>
      <c r="T161" s="346">
        <v>2</v>
      </c>
      <c r="U161" s="272"/>
      <c r="V161" s="272"/>
      <c r="W161" s="272"/>
      <c r="X161" s="272"/>
      <c r="Y161" s="272"/>
      <c r="Z161" s="272"/>
      <c r="AA161" s="272"/>
      <c r="AB161" s="272"/>
      <c r="AC161" s="272"/>
      <c r="AD161" s="272"/>
      <c r="AE161" s="272"/>
      <c r="AF161" s="272"/>
      <c r="AG161" s="272"/>
      <c r="AH161" s="284"/>
      <c r="AI161" s="305"/>
      <c r="AJ161" s="272"/>
      <c r="AK161" s="274"/>
      <c r="AL161" s="358" t="s">
        <v>7</v>
      </c>
    </row>
    <row r="162" spans="1:38" s="25" customFormat="1" ht="12.75" customHeight="1" x14ac:dyDescent="0.2">
      <c r="A162" s="346">
        <v>3</v>
      </c>
      <c r="B162" s="272"/>
      <c r="C162" s="272"/>
      <c r="D162" s="272"/>
      <c r="E162" s="272"/>
      <c r="F162" s="274"/>
      <c r="G162" s="251"/>
      <c r="H162" s="305"/>
      <c r="I162" s="481"/>
      <c r="J162" s="271">
        <f t="shared" si="20"/>
        <v>0</v>
      </c>
      <c r="K162" s="283">
        <f t="shared" si="21"/>
        <v>0</v>
      </c>
      <c r="L162" s="272"/>
      <c r="M162" s="272"/>
      <c r="N162" s="272"/>
      <c r="O162" s="284"/>
      <c r="P162" s="275"/>
      <c r="Q162" s="272"/>
      <c r="R162" s="274"/>
      <c r="S162" s="358" t="s">
        <v>8</v>
      </c>
      <c r="T162" s="346">
        <v>3</v>
      </c>
      <c r="U162" s="272"/>
      <c r="V162" s="272"/>
      <c r="W162" s="272"/>
      <c r="X162" s="272"/>
      <c r="Y162" s="272"/>
      <c r="Z162" s="272"/>
      <c r="AA162" s="272"/>
      <c r="AB162" s="272"/>
      <c r="AC162" s="272"/>
      <c r="AD162" s="272"/>
      <c r="AE162" s="272"/>
      <c r="AF162" s="272"/>
      <c r="AG162" s="272"/>
      <c r="AH162" s="284"/>
      <c r="AI162" s="305"/>
      <c r="AJ162" s="272"/>
      <c r="AK162" s="274"/>
      <c r="AL162" s="358" t="s">
        <v>8</v>
      </c>
    </row>
    <row r="163" spans="1:38" s="25" customFormat="1" ht="12.75" customHeight="1" x14ac:dyDescent="0.2">
      <c r="A163" s="346">
        <v>4</v>
      </c>
      <c r="B163" s="272"/>
      <c r="C163" s="272"/>
      <c r="D163" s="272"/>
      <c r="E163" s="272"/>
      <c r="F163" s="274"/>
      <c r="G163" s="251"/>
      <c r="H163" s="305"/>
      <c r="I163" s="481"/>
      <c r="J163" s="271">
        <f t="shared" si="20"/>
        <v>0</v>
      </c>
      <c r="K163" s="283">
        <f t="shared" si="21"/>
        <v>0</v>
      </c>
      <c r="L163" s="272"/>
      <c r="M163" s="272"/>
      <c r="N163" s="272"/>
      <c r="O163" s="284"/>
      <c r="P163" s="275"/>
      <c r="Q163" s="272"/>
      <c r="R163" s="274"/>
      <c r="S163" s="358" t="s">
        <v>9</v>
      </c>
      <c r="T163" s="346">
        <v>4</v>
      </c>
      <c r="U163" s="272"/>
      <c r="V163" s="272"/>
      <c r="W163" s="272"/>
      <c r="X163" s="272"/>
      <c r="Y163" s="272"/>
      <c r="Z163" s="272"/>
      <c r="AA163" s="272"/>
      <c r="AB163" s="272"/>
      <c r="AC163" s="272"/>
      <c r="AD163" s="272"/>
      <c r="AE163" s="272"/>
      <c r="AF163" s="272"/>
      <c r="AG163" s="272"/>
      <c r="AH163" s="284"/>
      <c r="AI163" s="305"/>
      <c r="AJ163" s="272"/>
      <c r="AK163" s="274"/>
      <c r="AL163" s="358" t="s">
        <v>9</v>
      </c>
    </row>
    <row r="164" spans="1:38" s="25" customFormat="1" ht="12.75" customHeight="1" x14ac:dyDescent="0.2">
      <c r="A164" s="346">
        <v>5</v>
      </c>
      <c r="B164" s="272"/>
      <c r="C164" s="272"/>
      <c r="D164" s="272"/>
      <c r="E164" s="272"/>
      <c r="F164" s="274"/>
      <c r="G164" s="252"/>
      <c r="H164" s="305"/>
      <c r="I164" s="481"/>
      <c r="J164" s="271">
        <f t="shared" si="20"/>
        <v>0</v>
      </c>
      <c r="K164" s="283">
        <f t="shared" si="21"/>
        <v>0</v>
      </c>
      <c r="L164" s="272"/>
      <c r="M164" s="272"/>
      <c r="N164" s="272"/>
      <c r="O164" s="284"/>
      <c r="P164" s="275"/>
      <c r="Q164" s="272"/>
      <c r="R164" s="274"/>
      <c r="S164" s="358" t="s">
        <v>10</v>
      </c>
      <c r="T164" s="346">
        <v>5</v>
      </c>
      <c r="U164" s="272"/>
      <c r="V164" s="272"/>
      <c r="W164" s="272"/>
      <c r="X164" s="272"/>
      <c r="Y164" s="272"/>
      <c r="Z164" s="272"/>
      <c r="AA164" s="272"/>
      <c r="AB164" s="272"/>
      <c r="AC164" s="272"/>
      <c r="AD164" s="272"/>
      <c r="AE164" s="272"/>
      <c r="AF164" s="272"/>
      <c r="AG164" s="272"/>
      <c r="AH164" s="284"/>
      <c r="AI164" s="305"/>
      <c r="AJ164" s="272"/>
      <c r="AK164" s="274"/>
      <c r="AL164" s="358" t="s">
        <v>10</v>
      </c>
    </row>
    <row r="165" spans="1:38" s="25" customFormat="1" ht="12.75" customHeight="1" x14ac:dyDescent="0.2">
      <c r="A165" s="24">
        <v>6</v>
      </c>
      <c r="B165" s="276"/>
      <c r="C165" s="276"/>
      <c r="D165" s="276"/>
      <c r="E165" s="276"/>
      <c r="F165" s="277"/>
      <c r="G165" s="251"/>
      <c r="H165" s="306"/>
      <c r="I165" s="482"/>
      <c r="J165" s="271">
        <f t="shared" si="20"/>
        <v>0</v>
      </c>
      <c r="K165" s="283">
        <f t="shared" si="21"/>
        <v>0</v>
      </c>
      <c r="L165" s="276"/>
      <c r="M165" s="276"/>
      <c r="N165" s="276"/>
      <c r="O165" s="285"/>
      <c r="P165" s="273"/>
      <c r="Q165" s="276"/>
      <c r="R165" s="277"/>
      <c r="S165" s="359" t="s">
        <v>11</v>
      </c>
      <c r="T165" s="24">
        <v>6</v>
      </c>
      <c r="U165" s="276"/>
      <c r="V165" s="276"/>
      <c r="W165" s="276"/>
      <c r="X165" s="276"/>
      <c r="Y165" s="276"/>
      <c r="Z165" s="276"/>
      <c r="AA165" s="276"/>
      <c r="AB165" s="276"/>
      <c r="AC165" s="276"/>
      <c r="AD165" s="276"/>
      <c r="AE165" s="276"/>
      <c r="AF165" s="276"/>
      <c r="AG165" s="276"/>
      <c r="AH165" s="285"/>
      <c r="AI165" s="306"/>
      <c r="AJ165" s="276"/>
      <c r="AK165" s="277"/>
      <c r="AL165" s="359" t="s">
        <v>11</v>
      </c>
    </row>
    <row r="166" spans="1:38" s="25" customFormat="1" ht="12.75" customHeight="1" x14ac:dyDescent="0.2">
      <c r="A166" s="346">
        <v>7</v>
      </c>
      <c r="B166" s="272"/>
      <c r="C166" s="272"/>
      <c r="D166" s="272"/>
      <c r="E166" s="272"/>
      <c r="F166" s="274"/>
      <c r="G166" s="251"/>
      <c r="H166" s="305"/>
      <c r="I166" s="481"/>
      <c r="J166" s="271">
        <f t="shared" si="20"/>
        <v>0</v>
      </c>
      <c r="K166" s="283">
        <f t="shared" si="21"/>
        <v>0</v>
      </c>
      <c r="L166" s="272"/>
      <c r="M166" s="272"/>
      <c r="N166" s="272"/>
      <c r="O166" s="284"/>
      <c r="P166" s="275"/>
      <c r="Q166" s="272"/>
      <c r="R166" s="274"/>
      <c r="S166" s="358" t="s">
        <v>12</v>
      </c>
      <c r="T166" s="346">
        <v>7</v>
      </c>
      <c r="U166" s="272"/>
      <c r="V166" s="272"/>
      <c r="W166" s="272"/>
      <c r="X166" s="272"/>
      <c r="Y166" s="272"/>
      <c r="Z166" s="272"/>
      <c r="AA166" s="272"/>
      <c r="AB166" s="272"/>
      <c r="AC166" s="272"/>
      <c r="AD166" s="272"/>
      <c r="AE166" s="272"/>
      <c r="AF166" s="272"/>
      <c r="AG166" s="272"/>
      <c r="AH166" s="284"/>
      <c r="AI166" s="305"/>
      <c r="AJ166" s="272"/>
      <c r="AK166" s="274"/>
      <c r="AL166" s="358" t="s">
        <v>12</v>
      </c>
    </row>
    <row r="167" spans="1:38" s="25" customFormat="1" ht="12.75" customHeight="1" x14ac:dyDescent="0.2">
      <c r="A167" s="346">
        <v>8</v>
      </c>
      <c r="B167" s="272"/>
      <c r="C167" s="272"/>
      <c r="D167" s="272"/>
      <c r="E167" s="272"/>
      <c r="F167" s="274"/>
      <c r="G167" s="251"/>
      <c r="H167" s="305"/>
      <c r="I167" s="481"/>
      <c r="J167" s="271">
        <f t="shared" si="20"/>
        <v>0</v>
      </c>
      <c r="K167" s="283">
        <f t="shared" si="21"/>
        <v>0</v>
      </c>
      <c r="L167" s="272"/>
      <c r="M167" s="272"/>
      <c r="N167" s="272"/>
      <c r="O167" s="284"/>
      <c r="P167" s="275"/>
      <c r="Q167" s="272"/>
      <c r="R167" s="274"/>
      <c r="S167" s="358" t="s">
        <v>13</v>
      </c>
      <c r="T167" s="346">
        <v>8</v>
      </c>
      <c r="U167" s="272"/>
      <c r="V167" s="272"/>
      <c r="W167" s="272"/>
      <c r="X167" s="272"/>
      <c r="Y167" s="272"/>
      <c r="Z167" s="272"/>
      <c r="AA167" s="272"/>
      <c r="AB167" s="272"/>
      <c r="AC167" s="272"/>
      <c r="AD167" s="272"/>
      <c r="AE167" s="272"/>
      <c r="AF167" s="272"/>
      <c r="AG167" s="272"/>
      <c r="AH167" s="284"/>
      <c r="AI167" s="305"/>
      <c r="AJ167" s="272"/>
      <c r="AK167" s="274"/>
      <c r="AL167" s="358" t="s">
        <v>13</v>
      </c>
    </row>
    <row r="168" spans="1:38" s="25" customFormat="1" ht="12.75" customHeight="1" x14ac:dyDescent="0.2">
      <c r="A168" s="346">
        <v>9</v>
      </c>
      <c r="B168" s="272"/>
      <c r="C168" s="272"/>
      <c r="D168" s="272"/>
      <c r="E168" s="272"/>
      <c r="F168" s="274"/>
      <c r="G168" s="251"/>
      <c r="H168" s="305"/>
      <c r="I168" s="481"/>
      <c r="J168" s="271">
        <f t="shared" si="20"/>
        <v>0</v>
      </c>
      <c r="K168" s="283">
        <f t="shared" si="21"/>
        <v>0</v>
      </c>
      <c r="L168" s="272"/>
      <c r="M168" s="272"/>
      <c r="N168" s="272"/>
      <c r="O168" s="284"/>
      <c r="P168" s="275"/>
      <c r="Q168" s="272"/>
      <c r="R168" s="274"/>
      <c r="S168" s="358" t="s">
        <v>14</v>
      </c>
      <c r="T168" s="346">
        <v>9</v>
      </c>
      <c r="U168" s="272"/>
      <c r="V168" s="272"/>
      <c r="W168" s="272"/>
      <c r="X168" s="272"/>
      <c r="Y168" s="272"/>
      <c r="Z168" s="272"/>
      <c r="AA168" s="272"/>
      <c r="AB168" s="272"/>
      <c r="AC168" s="272"/>
      <c r="AD168" s="272"/>
      <c r="AE168" s="272"/>
      <c r="AF168" s="272"/>
      <c r="AG168" s="272"/>
      <c r="AH168" s="284"/>
      <c r="AI168" s="305"/>
      <c r="AJ168" s="272"/>
      <c r="AK168" s="274"/>
      <c r="AL168" s="358" t="s">
        <v>14</v>
      </c>
    </row>
    <row r="169" spans="1:38" s="25" customFormat="1" ht="12.75" customHeight="1" x14ac:dyDescent="0.2">
      <c r="A169" s="346">
        <v>10</v>
      </c>
      <c r="B169" s="272"/>
      <c r="C169" s="272"/>
      <c r="D169" s="272"/>
      <c r="E169" s="272"/>
      <c r="F169" s="274"/>
      <c r="G169" s="251"/>
      <c r="H169" s="305"/>
      <c r="I169" s="481"/>
      <c r="J169" s="271">
        <f t="shared" si="20"/>
        <v>0</v>
      </c>
      <c r="K169" s="283">
        <f t="shared" si="21"/>
        <v>0</v>
      </c>
      <c r="L169" s="272"/>
      <c r="M169" s="272"/>
      <c r="N169" s="272"/>
      <c r="O169" s="284"/>
      <c r="P169" s="275"/>
      <c r="Q169" s="272"/>
      <c r="R169" s="274"/>
      <c r="S169" s="358" t="s">
        <v>15</v>
      </c>
      <c r="T169" s="346">
        <v>10</v>
      </c>
      <c r="U169" s="272"/>
      <c r="V169" s="272"/>
      <c r="W169" s="272"/>
      <c r="X169" s="272"/>
      <c r="Y169" s="272"/>
      <c r="Z169" s="272"/>
      <c r="AA169" s="272"/>
      <c r="AB169" s="272"/>
      <c r="AC169" s="272"/>
      <c r="AD169" s="272"/>
      <c r="AE169" s="272"/>
      <c r="AF169" s="272"/>
      <c r="AG169" s="272"/>
      <c r="AH169" s="284"/>
      <c r="AI169" s="305"/>
      <c r="AJ169" s="272"/>
      <c r="AK169" s="274"/>
      <c r="AL169" s="358" t="s">
        <v>15</v>
      </c>
    </row>
    <row r="170" spans="1:38" s="25" customFormat="1" ht="12.75" customHeight="1" x14ac:dyDescent="0.2">
      <c r="A170" s="346">
        <v>11</v>
      </c>
      <c r="B170" s="272"/>
      <c r="C170" s="272"/>
      <c r="D170" s="272"/>
      <c r="E170" s="272"/>
      <c r="F170" s="274"/>
      <c r="G170" s="251"/>
      <c r="H170" s="305"/>
      <c r="I170" s="481"/>
      <c r="J170" s="271">
        <f t="shared" si="20"/>
        <v>0</v>
      </c>
      <c r="K170" s="283">
        <f t="shared" si="21"/>
        <v>0</v>
      </c>
      <c r="L170" s="272"/>
      <c r="M170" s="272"/>
      <c r="N170" s="272"/>
      <c r="O170" s="284"/>
      <c r="P170" s="275"/>
      <c r="Q170" s="272"/>
      <c r="R170" s="274"/>
      <c r="S170" s="358" t="s">
        <v>16</v>
      </c>
      <c r="T170" s="346">
        <v>11</v>
      </c>
      <c r="U170" s="272"/>
      <c r="V170" s="272"/>
      <c r="W170" s="272"/>
      <c r="X170" s="272"/>
      <c r="Y170" s="272"/>
      <c r="Z170" s="272"/>
      <c r="AA170" s="272"/>
      <c r="AB170" s="272"/>
      <c r="AC170" s="272"/>
      <c r="AD170" s="272"/>
      <c r="AE170" s="272"/>
      <c r="AF170" s="272"/>
      <c r="AG170" s="272"/>
      <c r="AH170" s="284"/>
      <c r="AI170" s="305"/>
      <c r="AJ170" s="272"/>
      <c r="AK170" s="274"/>
      <c r="AL170" s="358" t="s">
        <v>16</v>
      </c>
    </row>
    <row r="171" spans="1:38" s="25" customFormat="1" ht="12.75" customHeight="1" x14ac:dyDescent="0.2">
      <c r="A171" s="346">
        <v>12</v>
      </c>
      <c r="B171" s="272"/>
      <c r="C171" s="272"/>
      <c r="D171" s="272"/>
      <c r="E171" s="272"/>
      <c r="F171" s="274"/>
      <c r="G171" s="251"/>
      <c r="H171" s="305"/>
      <c r="I171" s="481"/>
      <c r="J171" s="271">
        <f t="shared" si="20"/>
        <v>0</v>
      </c>
      <c r="K171" s="283">
        <f t="shared" si="21"/>
        <v>0</v>
      </c>
      <c r="L171" s="272"/>
      <c r="M171" s="272"/>
      <c r="N171" s="272"/>
      <c r="O171" s="284"/>
      <c r="P171" s="275"/>
      <c r="Q171" s="272"/>
      <c r="R171" s="274"/>
      <c r="S171" s="358" t="s">
        <v>17</v>
      </c>
      <c r="T171" s="346">
        <v>12</v>
      </c>
      <c r="U171" s="272"/>
      <c r="V171" s="272"/>
      <c r="W171" s="272"/>
      <c r="X171" s="272"/>
      <c r="Y171" s="272"/>
      <c r="Z171" s="272"/>
      <c r="AA171" s="272"/>
      <c r="AB171" s="272"/>
      <c r="AC171" s="272"/>
      <c r="AD171" s="272"/>
      <c r="AE171" s="272"/>
      <c r="AF171" s="272"/>
      <c r="AG171" s="272"/>
      <c r="AH171" s="284"/>
      <c r="AI171" s="305"/>
      <c r="AJ171" s="272"/>
      <c r="AK171" s="274"/>
      <c r="AL171" s="358" t="s">
        <v>17</v>
      </c>
    </row>
    <row r="172" spans="1:38" s="25" customFormat="1" ht="12.75" customHeight="1" x14ac:dyDescent="0.2">
      <c r="A172" s="346">
        <v>13</v>
      </c>
      <c r="B172" s="272"/>
      <c r="C172" s="272"/>
      <c r="D172" s="272"/>
      <c r="E172" s="272"/>
      <c r="F172" s="274"/>
      <c r="G172" s="251"/>
      <c r="H172" s="305"/>
      <c r="I172" s="481"/>
      <c r="J172" s="271">
        <f t="shared" si="20"/>
        <v>0</v>
      </c>
      <c r="K172" s="283">
        <f t="shared" si="21"/>
        <v>0</v>
      </c>
      <c r="L172" s="272"/>
      <c r="M172" s="272"/>
      <c r="N172" s="272"/>
      <c r="O172" s="284"/>
      <c r="P172" s="275"/>
      <c r="Q172" s="272"/>
      <c r="R172" s="274"/>
      <c r="S172" s="358" t="s">
        <v>18</v>
      </c>
      <c r="T172" s="346">
        <v>13</v>
      </c>
      <c r="U172" s="272"/>
      <c r="V172" s="272"/>
      <c r="W172" s="272"/>
      <c r="X172" s="272"/>
      <c r="Y172" s="272"/>
      <c r="Z172" s="272"/>
      <c r="AA172" s="272"/>
      <c r="AB172" s="272"/>
      <c r="AC172" s="272"/>
      <c r="AD172" s="272"/>
      <c r="AE172" s="272"/>
      <c r="AF172" s="272"/>
      <c r="AG172" s="272"/>
      <c r="AH172" s="284"/>
      <c r="AI172" s="305"/>
      <c r="AJ172" s="272"/>
      <c r="AK172" s="274"/>
      <c r="AL172" s="358" t="s">
        <v>18</v>
      </c>
    </row>
    <row r="173" spans="1:38" s="25" customFormat="1" ht="12.75" customHeight="1" x14ac:dyDescent="0.2">
      <c r="A173" s="346">
        <v>14</v>
      </c>
      <c r="B173" s="272"/>
      <c r="C173" s="272"/>
      <c r="D173" s="272"/>
      <c r="E173" s="272"/>
      <c r="F173" s="274"/>
      <c r="G173" s="251"/>
      <c r="H173" s="305"/>
      <c r="I173" s="481"/>
      <c r="J173" s="271">
        <f t="shared" si="20"/>
        <v>0</v>
      </c>
      <c r="K173" s="283">
        <f t="shared" si="21"/>
        <v>0</v>
      </c>
      <c r="L173" s="272"/>
      <c r="M173" s="272"/>
      <c r="N173" s="272"/>
      <c r="O173" s="284"/>
      <c r="P173" s="275"/>
      <c r="Q173" s="272"/>
      <c r="R173" s="274"/>
      <c r="S173" s="358" t="s">
        <v>19</v>
      </c>
      <c r="T173" s="346">
        <v>14</v>
      </c>
      <c r="U173" s="272"/>
      <c r="V173" s="272"/>
      <c r="W173" s="272"/>
      <c r="X173" s="272"/>
      <c r="Y173" s="272"/>
      <c r="Z173" s="272"/>
      <c r="AA173" s="272"/>
      <c r="AB173" s="272"/>
      <c r="AC173" s="272"/>
      <c r="AD173" s="272"/>
      <c r="AE173" s="272"/>
      <c r="AF173" s="272"/>
      <c r="AG173" s="272"/>
      <c r="AH173" s="284"/>
      <c r="AI173" s="305"/>
      <c r="AJ173" s="272"/>
      <c r="AK173" s="274"/>
      <c r="AL173" s="358" t="s">
        <v>19</v>
      </c>
    </row>
    <row r="174" spans="1:38" s="25" customFormat="1" ht="12.75" customHeight="1" x14ac:dyDescent="0.2">
      <c r="A174" s="346">
        <v>15</v>
      </c>
      <c r="B174" s="272"/>
      <c r="C174" s="272"/>
      <c r="D174" s="272"/>
      <c r="E174" s="272"/>
      <c r="F174" s="274"/>
      <c r="G174" s="251"/>
      <c r="H174" s="305"/>
      <c r="I174" s="481"/>
      <c r="J174" s="271">
        <f t="shared" si="20"/>
        <v>0</v>
      </c>
      <c r="K174" s="283">
        <f t="shared" si="21"/>
        <v>0</v>
      </c>
      <c r="L174" s="272"/>
      <c r="M174" s="272"/>
      <c r="N174" s="272"/>
      <c r="O174" s="284"/>
      <c r="P174" s="275"/>
      <c r="Q174" s="272"/>
      <c r="R174" s="274"/>
      <c r="S174" s="358" t="s">
        <v>20</v>
      </c>
      <c r="T174" s="346">
        <v>15</v>
      </c>
      <c r="U174" s="272"/>
      <c r="V174" s="272"/>
      <c r="W174" s="272"/>
      <c r="X174" s="272"/>
      <c r="Y174" s="272"/>
      <c r="Z174" s="272"/>
      <c r="AA174" s="272"/>
      <c r="AB174" s="272"/>
      <c r="AC174" s="272"/>
      <c r="AD174" s="272"/>
      <c r="AE174" s="272"/>
      <c r="AF174" s="272"/>
      <c r="AG174" s="272"/>
      <c r="AH174" s="284"/>
      <c r="AI174" s="305"/>
      <c r="AJ174" s="272"/>
      <c r="AK174" s="274"/>
      <c r="AL174" s="358" t="s">
        <v>20</v>
      </c>
    </row>
    <row r="175" spans="1:38" s="25" customFormat="1" ht="12.75" customHeight="1" x14ac:dyDescent="0.2">
      <c r="A175" s="346">
        <v>16</v>
      </c>
      <c r="B175" s="272"/>
      <c r="C175" s="272"/>
      <c r="D175" s="272"/>
      <c r="E175" s="272"/>
      <c r="F175" s="274"/>
      <c r="G175" s="251"/>
      <c r="H175" s="305"/>
      <c r="I175" s="481"/>
      <c r="J175" s="271">
        <f t="shared" si="20"/>
        <v>0</v>
      </c>
      <c r="K175" s="283">
        <f t="shared" si="21"/>
        <v>0</v>
      </c>
      <c r="L175" s="272"/>
      <c r="M175" s="272"/>
      <c r="N175" s="272"/>
      <c r="O175" s="284"/>
      <c r="P175" s="275"/>
      <c r="Q175" s="272"/>
      <c r="R175" s="274"/>
      <c r="S175" s="358" t="s">
        <v>21</v>
      </c>
      <c r="T175" s="346">
        <v>16</v>
      </c>
      <c r="U175" s="272"/>
      <c r="V175" s="272"/>
      <c r="W175" s="272"/>
      <c r="X175" s="272"/>
      <c r="Y175" s="272"/>
      <c r="Z175" s="272"/>
      <c r="AA175" s="272"/>
      <c r="AB175" s="272"/>
      <c r="AC175" s="272"/>
      <c r="AD175" s="272"/>
      <c r="AE175" s="272"/>
      <c r="AF175" s="272"/>
      <c r="AG175" s="272"/>
      <c r="AH175" s="284"/>
      <c r="AI175" s="305"/>
      <c r="AJ175" s="272"/>
      <c r="AK175" s="274"/>
      <c r="AL175" s="358" t="s">
        <v>21</v>
      </c>
    </row>
    <row r="176" spans="1:38" s="25" customFormat="1" ht="12.75" customHeight="1" x14ac:dyDescent="0.2">
      <c r="A176" s="346">
        <v>17</v>
      </c>
      <c r="B176" s="272"/>
      <c r="C176" s="272"/>
      <c r="D176" s="272"/>
      <c r="E176" s="272"/>
      <c r="F176" s="274"/>
      <c r="G176" s="251"/>
      <c r="H176" s="305"/>
      <c r="I176" s="481"/>
      <c r="J176" s="271">
        <f t="shared" si="20"/>
        <v>0</v>
      </c>
      <c r="K176" s="283">
        <f t="shared" si="21"/>
        <v>0</v>
      </c>
      <c r="L176" s="272"/>
      <c r="M176" s="272"/>
      <c r="N176" s="272"/>
      <c r="O176" s="284"/>
      <c r="P176" s="275"/>
      <c r="Q176" s="272"/>
      <c r="R176" s="274"/>
      <c r="S176" s="358" t="s">
        <v>22</v>
      </c>
      <c r="T176" s="346">
        <v>17</v>
      </c>
      <c r="U176" s="272"/>
      <c r="V176" s="272"/>
      <c r="W176" s="272"/>
      <c r="X176" s="272"/>
      <c r="Y176" s="272"/>
      <c r="Z176" s="272"/>
      <c r="AA176" s="272"/>
      <c r="AB176" s="272"/>
      <c r="AC176" s="272"/>
      <c r="AD176" s="272"/>
      <c r="AE176" s="272"/>
      <c r="AF176" s="272"/>
      <c r="AG176" s="272"/>
      <c r="AH176" s="284"/>
      <c r="AI176" s="305"/>
      <c r="AJ176" s="272"/>
      <c r="AK176" s="274"/>
      <c r="AL176" s="358" t="s">
        <v>22</v>
      </c>
    </row>
    <row r="177" spans="1:38" s="25" customFormat="1" ht="12.75" customHeight="1" x14ac:dyDescent="0.2">
      <c r="A177" s="346">
        <v>18</v>
      </c>
      <c r="B177" s="272"/>
      <c r="C177" s="272"/>
      <c r="D177" s="272"/>
      <c r="E177" s="272"/>
      <c r="F177" s="274"/>
      <c r="G177" s="251"/>
      <c r="H177" s="305"/>
      <c r="I177" s="481"/>
      <c r="J177" s="271">
        <f t="shared" si="20"/>
        <v>0</v>
      </c>
      <c r="K177" s="283">
        <f t="shared" si="21"/>
        <v>0</v>
      </c>
      <c r="L177" s="272"/>
      <c r="M177" s="272"/>
      <c r="N177" s="272"/>
      <c r="O177" s="284"/>
      <c r="P177" s="275"/>
      <c r="Q177" s="272"/>
      <c r="R177" s="274"/>
      <c r="S177" s="358" t="s">
        <v>23</v>
      </c>
      <c r="T177" s="346">
        <v>18</v>
      </c>
      <c r="U177" s="272"/>
      <c r="V177" s="272"/>
      <c r="W177" s="272"/>
      <c r="X177" s="272"/>
      <c r="Y177" s="272"/>
      <c r="Z177" s="272"/>
      <c r="AA177" s="272"/>
      <c r="AB177" s="272"/>
      <c r="AC177" s="272"/>
      <c r="AD177" s="272"/>
      <c r="AE177" s="272"/>
      <c r="AF177" s="272"/>
      <c r="AG177" s="272"/>
      <c r="AH177" s="284"/>
      <c r="AI177" s="305"/>
      <c r="AJ177" s="272"/>
      <c r="AK177" s="274"/>
      <c r="AL177" s="358" t="s">
        <v>23</v>
      </c>
    </row>
    <row r="178" spans="1:38" s="25" customFormat="1" ht="12.75" customHeight="1" x14ac:dyDescent="0.2">
      <c r="A178" s="346">
        <v>19</v>
      </c>
      <c r="B178" s="272"/>
      <c r="C178" s="272"/>
      <c r="D178" s="272"/>
      <c r="E178" s="272"/>
      <c r="F178" s="274"/>
      <c r="G178" s="251"/>
      <c r="H178" s="305"/>
      <c r="I178" s="481"/>
      <c r="J178" s="271">
        <f t="shared" si="20"/>
        <v>0</v>
      </c>
      <c r="K178" s="283">
        <f t="shared" si="21"/>
        <v>0</v>
      </c>
      <c r="L178" s="272"/>
      <c r="M178" s="272"/>
      <c r="N178" s="272"/>
      <c r="O178" s="284"/>
      <c r="P178" s="275"/>
      <c r="Q178" s="272"/>
      <c r="R178" s="274"/>
      <c r="S178" s="358" t="s">
        <v>24</v>
      </c>
      <c r="T178" s="346">
        <v>19</v>
      </c>
      <c r="U178" s="272"/>
      <c r="V178" s="272"/>
      <c r="W178" s="272"/>
      <c r="X178" s="272"/>
      <c r="Y178" s="272"/>
      <c r="Z178" s="272"/>
      <c r="AA178" s="272"/>
      <c r="AB178" s="272"/>
      <c r="AC178" s="272"/>
      <c r="AD178" s="272"/>
      <c r="AE178" s="272"/>
      <c r="AF178" s="272"/>
      <c r="AG178" s="272"/>
      <c r="AH178" s="284"/>
      <c r="AI178" s="305"/>
      <c r="AJ178" s="272"/>
      <c r="AK178" s="274"/>
      <c r="AL178" s="358" t="s">
        <v>24</v>
      </c>
    </row>
    <row r="179" spans="1:38" s="25" customFormat="1" ht="12.75" customHeight="1" x14ac:dyDescent="0.2">
      <c r="A179" s="346">
        <v>20</v>
      </c>
      <c r="B179" s="272"/>
      <c r="C179" s="272"/>
      <c r="D179" s="272"/>
      <c r="E179" s="272"/>
      <c r="F179" s="274"/>
      <c r="G179" s="251"/>
      <c r="H179" s="305"/>
      <c r="I179" s="481"/>
      <c r="J179" s="271">
        <f t="shared" si="20"/>
        <v>0</v>
      </c>
      <c r="K179" s="283">
        <f t="shared" si="21"/>
        <v>0</v>
      </c>
      <c r="L179" s="272"/>
      <c r="M179" s="272"/>
      <c r="N179" s="272"/>
      <c r="O179" s="284"/>
      <c r="P179" s="275"/>
      <c r="Q179" s="272"/>
      <c r="R179" s="274"/>
      <c r="S179" s="358" t="s">
        <v>25</v>
      </c>
      <c r="T179" s="346">
        <v>20</v>
      </c>
      <c r="U179" s="272"/>
      <c r="V179" s="272"/>
      <c r="W179" s="272"/>
      <c r="X179" s="272"/>
      <c r="Y179" s="272"/>
      <c r="Z179" s="272"/>
      <c r="AA179" s="272"/>
      <c r="AB179" s="272"/>
      <c r="AC179" s="272"/>
      <c r="AD179" s="272"/>
      <c r="AE179" s="272"/>
      <c r="AF179" s="272"/>
      <c r="AG179" s="272"/>
      <c r="AH179" s="284"/>
      <c r="AI179" s="305"/>
      <c r="AJ179" s="272"/>
      <c r="AK179" s="274"/>
      <c r="AL179" s="358" t="s">
        <v>25</v>
      </c>
    </row>
    <row r="180" spans="1:38" s="25" customFormat="1" ht="12.75" customHeight="1" x14ac:dyDescent="0.2">
      <c r="A180" s="346">
        <v>21</v>
      </c>
      <c r="B180" s="272"/>
      <c r="C180" s="272"/>
      <c r="D180" s="272"/>
      <c r="E180" s="272"/>
      <c r="F180" s="274"/>
      <c r="G180" s="251"/>
      <c r="H180" s="305"/>
      <c r="I180" s="481"/>
      <c r="J180" s="271">
        <f t="shared" si="20"/>
        <v>0</v>
      </c>
      <c r="K180" s="283">
        <f t="shared" si="21"/>
        <v>0</v>
      </c>
      <c r="L180" s="272"/>
      <c r="M180" s="272"/>
      <c r="N180" s="272"/>
      <c r="O180" s="284"/>
      <c r="P180" s="275"/>
      <c r="Q180" s="272"/>
      <c r="R180" s="274"/>
      <c r="S180" s="358" t="s">
        <v>26</v>
      </c>
      <c r="T180" s="346">
        <v>21</v>
      </c>
      <c r="U180" s="272"/>
      <c r="V180" s="272"/>
      <c r="W180" s="272"/>
      <c r="X180" s="272"/>
      <c r="Y180" s="272"/>
      <c r="Z180" s="272"/>
      <c r="AA180" s="272"/>
      <c r="AB180" s="272"/>
      <c r="AC180" s="272"/>
      <c r="AD180" s="272"/>
      <c r="AE180" s="272"/>
      <c r="AF180" s="272"/>
      <c r="AG180" s="272"/>
      <c r="AH180" s="284"/>
      <c r="AI180" s="305"/>
      <c r="AJ180" s="272"/>
      <c r="AK180" s="274"/>
      <c r="AL180" s="358" t="s">
        <v>26</v>
      </c>
    </row>
    <row r="181" spans="1:38" s="25" customFormat="1" ht="12.75" customHeight="1" x14ac:dyDescent="0.2">
      <c r="A181" s="346">
        <v>22</v>
      </c>
      <c r="B181" s="272"/>
      <c r="C181" s="272"/>
      <c r="D181" s="272"/>
      <c r="E181" s="272"/>
      <c r="F181" s="274"/>
      <c r="G181" s="251"/>
      <c r="H181" s="305"/>
      <c r="I181" s="481"/>
      <c r="J181" s="271">
        <f t="shared" si="20"/>
        <v>0</v>
      </c>
      <c r="K181" s="283">
        <f t="shared" si="21"/>
        <v>0</v>
      </c>
      <c r="L181" s="272"/>
      <c r="M181" s="272"/>
      <c r="N181" s="272"/>
      <c r="O181" s="284"/>
      <c r="P181" s="275"/>
      <c r="Q181" s="272"/>
      <c r="R181" s="274"/>
      <c r="S181" s="358" t="s">
        <v>27</v>
      </c>
      <c r="T181" s="346">
        <v>22</v>
      </c>
      <c r="U181" s="272"/>
      <c r="V181" s="272"/>
      <c r="W181" s="272"/>
      <c r="X181" s="272"/>
      <c r="Y181" s="272"/>
      <c r="Z181" s="272"/>
      <c r="AA181" s="272"/>
      <c r="AB181" s="272"/>
      <c r="AC181" s="272"/>
      <c r="AD181" s="272"/>
      <c r="AE181" s="272"/>
      <c r="AF181" s="272"/>
      <c r="AG181" s="272"/>
      <c r="AH181" s="284"/>
      <c r="AI181" s="305"/>
      <c r="AJ181" s="272"/>
      <c r="AK181" s="274"/>
      <c r="AL181" s="358" t="s">
        <v>27</v>
      </c>
    </row>
    <row r="182" spans="1:38" s="25" customFormat="1" ht="12.75" customHeight="1" x14ac:dyDescent="0.2">
      <c r="A182" s="346">
        <v>23</v>
      </c>
      <c r="B182" s="272"/>
      <c r="C182" s="272"/>
      <c r="D182" s="272"/>
      <c r="E182" s="272"/>
      <c r="F182" s="274"/>
      <c r="G182" s="251"/>
      <c r="H182" s="305"/>
      <c r="I182" s="481"/>
      <c r="J182" s="271">
        <f t="shared" si="20"/>
        <v>0</v>
      </c>
      <c r="K182" s="283">
        <f t="shared" si="21"/>
        <v>0</v>
      </c>
      <c r="L182" s="272"/>
      <c r="M182" s="272"/>
      <c r="N182" s="272"/>
      <c r="O182" s="284"/>
      <c r="P182" s="275"/>
      <c r="Q182" s="272"/>
      <c r="R182" s="274"/>
      <c r="S182" s="358" t="s">
        <v>28</v>
      </c>
      <c r="T182" s="346">
        <v>23</v>
      </c>
      <c r="U182" s="272"/>
      <c r="V182" s="272"/>
      <c r="W182" s="272"/>
      <c r="X182" s="272"/>
      <c r="Y182" s="272"/>
      <c r="Z182" s="272"/>
      <c r="AA182" s="272"/>
      <c r="AB182" s="272"/>
      <c r="AC182" s="272"/>
      <c r="AD182" s="272"/>
      <c r="AE182" s="272"/>
      <c r="AF182" s="272"/>
      <c r="AG182" s="272"/>
      <c r="AH182" s="284"/>
      <c r="AI182" s="305"/>
      <c r="AJ182" s="272"/>
      <c r="AK182" s="274"/>
      <c r="AL182" s="358" t="s">
        <v>28</v>
      </c>
    </row>
    <row r="183" spans="1:38" s="25" customFormat="1" ht="12.75" customHeight="1" x14ac:dyDescent="0.2">
      <c r="A183" s="346">
        <v>24</v>
      </c>
      <c r="B183" s="272"/>
      <c r="C183" s="272"/>
      <c r="D183" s="272"/>
      <c r="E183" s="272"/>
      <c r="F183" s="274"/>
      <c r="G183" s="251"/>
      <c r="H183" s="305"/>
      <c r="I183" s="481"/>
      <c r="J183" s="271">
        <f t="shared" si="20"/>
        <v>0</v>
      </c>
      <c r="K183" s="283">
        <f t="shared" si="21"/>
        <v>0</v>
      </c>
      <c r="L183" s="272"/>
      <c r="M183" s="272"/>
      <c r="N183" s="272"/>
      <c r="O183" s="284"/>
      <c r="P183" s="275"/>
      <c r="Q183" s="272"/>
      <c r="R183" s="274"/>
      <c r="S183" s="358" t="s">
        <v>29</v>
      </c>
      <c r="T183" s="346">
        <v>24</v>
      </c>
      <c r="U183" s="272"/>
      <c r="V183" s="272"/>
      <c r="W183" s="272"/>
      <c r="X183" s="272"/>
      <c r="Y183" s="272"/>
      <c r="Z183" s="272"/>
      <c r="AA183" s="272"/>
      <c r="AB183" s="272"/>
      <c r="AC183" s="272"/>
      <c r="AD183" s="272"/>
      <c r="AE183" s="272"/>
      <c r="AF183" s="272"/>
      <c r="AG183" s="272"/>
      <c r="AH183" s="284"/>
      <c r="AI183" s="305"/>
      <c r="AJ183" s="272"/>
      <c r="AK183" s="274"/>
      <c r="AL183" s="358" t="s">
        <v>29</v>
      </c>
    </row>
    <row r="184" spans="1:38" s="25" customFormat="1" ht="12.75" customHeight="1" x14ac:dyDescent="0.2">
      <c r="A184" s="346">
        <v>25</v>
      </c>
      <c r="B184" s="272"/>
      <c r="C184" s="272"/>
      <c r="D184" s="272"/>
      <c r="E184" s="272"/>
      <c r="F184" s="274"/>
      <c r="G184" s="251"/>
      <c r="H184" s="305"/>
      <c r="I184" s="481"/>
      <c r="J184" s="271">
        <f t="shared" si="20"/>
        <v>0</v>
      </c>
      <c r="K184" s="283">
        <f t="shared" si="21"/>
        <v>0</v>
      </c>
      <c r="L184" s="272"/>
      <c r="M184" s="272"/>
      <c r="N184" s="272"/>
      <c r="O184" s="284"/>
      <c r="P184" s="275"/>
      <c r="Q184" s="272"/>
      <c r="R184" s="274"/>
      <c r="S184" s="358" t="s">
        <v>30</v>
      </c>
      <c r="T184" s="346">
        <v>25</v>
      </c>
      <c r="U184" s="272"/>
      <c r="V184" s="272"/>
      <c r="W184" s="272"/>
      <c r="X184" s="272"/>
      <c r="Y184" s="272"/>
      <c r="Z184" s="272"/>
      <c r="AA184" s="272"/>
      <c r="AB184" s="272"/>
      <c r="AC184" s="272"/>
      <c r="AD184" s="272"/>
      <c r="AE184" s="272"/>
      <c r="AF184" s="272"/>
      <c r="AG184" s="272"/>
      <c r="AH184" s="284"/>
      <c r="AI184" s="305"/>
      <c r="AJ184" s="272"/>
      <c r="AK184" s="274"/>
      <c r="AL184" s="358" t="s">
        <v>30</v>
      </c>
    </row>
    <row r="185" spans="1:38" s="25" customFormat="1" ht="12.75" customHeight="1" x14ac:dyDescent="0.2">
      <c r="A185" s="346">
        <v>26</v>
      </c>
      <c r="B185" s="272"/>
      <c r="C185" s="272"/>
      <c r="D185" s="272"/>
      <c r="E185" s="272"/>
      <c r="F185" s="274"/>
      <c r="G185" s="251"/>
      <c r="H185" s="305"/>
      <c r="I185" s="481"/>
      <c r="J185" s="271">
        <f t="shared" si="20"/>
        <v>0</v>
      </c>
      <c r="K185" s="283">
        <f t="shared" si="21"/>
        <v>0</v>
      </c>
      <c r="L185" s="272"/>
      <c r="M185" s="272"/>
      <c r="N185" s="272"/>
      <c r="O185" s="284"/>
      <c r="P185" s="275"/>
      <c r="Q185" s="272"/>
      <c r="R185" s="274"/>
      <c r="S185" s="358" t="s">
        <v>31</v>
      </c>
      <c r="T185" s="346">
        <v>26</v>
      </c>
      <c r="U185" s="272"/>
      <c r="V185" s="272"/>
      <c r="W185" s="272"/>
      <c r="X185" s="272"/>
      <c r="Y185" s="272"/>
      <c r="Z185" s="272"/>
      <c r="AA185" s="272"/>
      <c r="AB185" s="272"/>
      <c r="AC185" s="272"/>
      <c r="AD185" s="272"/>
      <c r="AE185" s="272"/>
      <c r="AF185" s="272"/>
      <c r="AG185" s="272"/>
      <c r="AH185" s="284"/>
      <c r="AI185" s="305"/>
      <c r="AJ185" s="272"/>
      <c r="AK185" s="274"/>
      <c r="AL185" s="358" t="s">
        <v>31</v>
      </c>
    </row>
    <row r="186" spans="1:38" s="25" customFormat="1" ht="12.75" customHeight="1" x14ac:dyDescent="0.2">
      <c r="A186" s="346">
        <v>27</v>
      </c>
      <c r="B186" s="272"/>
      <c r="C186" s="272"/>
      <c r="D186" s="272"/>
      <c r="E186" s="272"/>
      <c r="F186" s="274"/>
      <c r="G186" s="251"/>
      <c r="H186" s="305"/>
      <c r="I186" s="481"/>
      <c r="J186" s="271">
        <f t="shared" si="20"/>
        <v>0</v>
      </c>
      <c r="K186" s="283">
        <f t="shared" si="21"/>
        <v>0</v>
      </c>
      <c r="L186" s="272"/>
      <c r="M186" s="272"/>
      <c r="N186" s="272"/>
      <c r="O186" s="284"/>
      <c r="P186" s="275"/>
      <c r="Q186" s="272"/>
      <c r="R186" s="274"/>
      <c r="S186" s="358" t="s">
        <v>32</v>
      </c>
      <c r="T186" s="346">
        <v>27</v>
      </c>
      <c r="U186" s="272"/>
      <c r="V186" s="272"/>
      <c r="W186" s="272"/>
      <c r="X186" s="272"/>
      <c r="Y186" s="272"/>
      <c r="Z186" s="272"/>
      <c r="AA186" s="272"/>
      <c r="AB186" s="272"/>
      <c r="AC186" s="272"/>
      <c r="AD186" s="272"/>
      <c r="AE186" s="272"/>
      <c r="AF186" s="272"/>
      <c r="AG186" s="272"/>
      <c r="AH186" s="284"/>
      <c r="AI186" s="305"/>
      <c r="AJ186" s="272"/>
      <c r="AK186" s="274"/>
      <c r="AL186" s="358" t="s">
        <v>32</v>
      </c>
    </row>
    <row r="187" spans="1:38" s="25" customFormat="1" ht="12.75" customHeight="1" x14ac:dyDescent="0.2">
      <c r="A187" s="346">
        <v>28</v>
      </c>
      <c r="B187" s="272"/>
      <c r="C187" s="272"/>
      <c r="D187" s="272"/>
      <c r="E187" s="272"/>
      <c r="F187" s="274"/>
      <c r="G187" s="251"/>
      <c r="H187" s="305"/>
      <c r="I187" s="481"/>
      <c r="J187" s="271">
        <f t="shared" si="20"/>
        <v>0</v>
      </c>
      <c r="K187" s="283">
        <f t="shared" si="21"/>
        <v>0</v>
      </c>
      <c r="L187" s="272"/>
      <c r="M187" s="272"/>
      <c r="N187" s="272"/>
      <c r="O187" s="284"/>
      <c r="P187" s="275"/>
      <c r="Q187" s="272"/>
      <c r="R187" s="274"/>
      <c r="S187" s="358" t="s">
        <v>33</v>
      </c>
      <c r="T187" s="346">
        <v>28</v>
      </c>
      <c r="U187" s="272"/>
      <c r="V187" s="272"/>
      <c r="W187" s="272"/>
      <c r="X187" s="272"/>
      <c r="Y187" s="272"/>
      <c r="Z187" s="272"/>
      <c r="AA187" s="272"/>
      <c r="AB187" s="272"/>
      <c r="AC187" s="272"/>
      <c r="AD187" s="272"/>
      <c r="AE187" s="272"/>
      <c r="AF187" s="272"/>
      <c r="AG187" s="272"/>
      <c r="AH187" s="284"/>
      <c r="AI187" s="305"/>
      <c r="AJ187" s="272"/>
      <c r="AK187" s="274"/>
      <c r="AL187" s="358" t="s">
        <v>33</v>
      </c>
    </row>
    <row r="188" spans="1:38" s="25" customFormat="1" ht="12.75" customHeight="1" x14ac:dyDescent="0.2">
      <c r="A188" s="346">
        <v>29</v>
      </c>
      <c r="B188" s="272"/>
      <c r="C188" s="272"/>
      <c r="D188" s="272"/>
      <c r="E188" s="272"/>
      <c r="F188" s="274"/>
      <c r="G188" s="251"/>
      <c r="H188" s="305"/>
      <c r="I188" s="481"/>
      <c r="J188" s="271">
        <f t="shared" si="20"/>
        <v>0</v>
      </c>
      <c r="K188" s="283">
        <f t="shared" si="21"/>
        <v>0</v>
      </c>
      <c r="L188" s="272"/>
      <c r="M188" s="272"/>
      <c r="N188" s="272"/>
      <c r="O188" s="284"/>
      <c r="P188" s="275"/>
      <c r="Q188" s="272"/>
      <c r="R188" s="274"/>
      <c r="S188" s="358" t="s">
        <v>34</v>
      </c>
      <c r="T188" s="346">
        <v>29</v>
      </c>
      <c r="U188" s="272"/>
      <c r="V188" s="272"/>
      <c r="W188" s="272"/>
      <c r="X188" s="273"/>
      <c r="Y188" s="272"/>
      <c r="Z188" s="272"/>
      <c r="AA188" s="272"/>
      <c r="AB188" s="272"/>
      <c r="AC188" s="272"/>
      <c r="AD188" s="272"/>
      <c r="AE188" s="272"/>
      <c r="AF188" s="272"/>
      <c r="AG188" s="272"/>
      <c r="AH188" s="284"/>
      <c r="AI188" s="305"/>
      <c r="AJ188" s="272"/>
      <c r="AK188" s="274"/>
      <c r="AL188" s="358" t="s">
        <v>34</v>
      </c>
    </row>
    <row r="189" spans="1:38" s="25" customFormat="1" ht="12.75" customHeight="1" x14ac:dyDescent="0.2">
      <c r="A189" s="346">
        <v>30</v>
      </c>
      <c r="B189" s="272"/>
      <c r="C189" s="272"/>
      <c r="D189" s="272"/>
      <c r="E189" s="272"/>
      <c r="F189" s="274"/>
      <c r="G189" s="254"/>
      <c r="H189" s="305"/>
      <c r="I189" s="481"/>
      <c r="J189" s="271">
        <f t="shared" si="20"/>
        <v>0</v>
      </c>
      <c r="K189" s="283">
        <f t="shared" si="21"/>
        <v>0</v>
      </c>
      <c r="L189" s="272"/>
      <c r="M189" s="272"/>
      <c r="N189" s="272"/>
      <c r="O189" s="284"/>
      <c r="P189" s="275"/>
      <c r="Q189" s="272"/>
      <c r="R189" s="274"/>
      <c r="S189" s="358" t="s">
        <v>35</v>
      </c>
      <c r="T189" s="346">
        <v>30</v>
      </c>
      <c r="U189" s="272"/>
      <c r="V189" s="272"/>
      <c r="W189" s="272"/>
      <c r="X189" s="272"/>
      <c r="Y189" s="272"/>
      <c r="Z189" s="272"/>
      <c r="AA189" s="272"/>
      <c r="AB189" s="272"/>
      <c r="AC189" s="272"/>
      <c r="AD189" s="272"/>
      <c r="AE189" s="272"/>
      <c r="AF189" s="272"/>
      <c r="AG189" s="272"/>
      <c r="AH189" s="284"/>
      <c r="AI189" s="305"/>
      <c r="AJ189" s="272"/>
      <c r="AK189" s="274"/>
      <c r="AL189" s="358" t="s">
        <v>35</v>
      </c>
    </row>
    <row r="190" spans="1:38" s="25" customFormat="1" ht="12.75" customHeight="1" x14ac:dyDescent="0.2">
      <c r="A190" s="483">
        <v>31</v>
      </c>
      <c r="B190" s="286"/>
      <c r="C190" s="286"/>
      <c r="D190" s="286"/>
      <c r="E190" s="286"/>
      <c r="F190" s="289"/>
      <c r="G190" s="484"/>
      <c r="H190" s="307"/>
      <c r="I190" s="485"/>
      <c r="J190" s="486">
        <f t="shared" si="20"/>
        <v>0</v>
      </c>
      <c r="K190" s="487">
        <f t="shared" si="21"/>
        <v>0</v>
      </c>
      <c r="L190" s="286"/>
      <c r="M190" s="286"/>
      <c r="N190" s="286"/>
      <c r="O190" s="287"/>
      <c r="P190" s="291"/>
      <c r="Q190" s="286"/>
      <c r="R190" s="289"/>
      <c r="S190" s="488" t="s">
        <v>36</v>
      </c>
      <c r="T190" s="483">
        <v>31</v>
      </c>
      <c r="U190" s="286"/>
      <c r="V190" s="286"/>
      <c r="W190" s="286"/>
      <c r="X190" s="286"/>
      <c r="Y190" s="286"/>
      <c r="Z190" s="286"/>
      <c r="AA190" s="286"/>
      <c r="AB190" s="286"/>
      <c r="AC190" s="286"/>
      <c r="AD190" s="286"/>
      <c r="AE190" s="286"/>
      <c r="AF190" s="286"/>
      <c r="AG190" s="286"/>
      <c r="AH190" s="287"/>
      <c r="AI190" s="307"/>
      <c r="AJ190" s="286"/>
      <c r="AK190" s="289"/>
      <c r="AL190" s="488" t="s">
        <v>36</v>
      </c>
    </row>
    <row r="191" spans="1:38" s="48" customFormat="1" ht="12.75" customHeight="1" thickBot="1" x14ac:dyDescent="0.25">
      <c r="A191" s="81"/>
      <c r="B191" s="292">
        <f>SUM(B159:B190)</f>
        <v>0</v>
      </c>
      <c r="C191" s="288">
        <f>SUM(C159:C190)</f>
        <v>0</v>
      </c>
      <c r="D191" s="288">
        <f>SUM(D159:D190)</f>
        <v>0</v>
      </c>
      <c r="E191" s="288">
        <f>SUM(E159:E190)</f>
        <v>0</v>
      </c>
      <c r="F191" s="293">
        <f>SUM(F159:F190)</f>
        <v>0</v>
      </c>
      <c r="G191" s="255"/>
      <c r="H191" s="82" t="s">
        <v>112</v>
      </c>
      <c r="I191" s="303"/>
      <c r="J191" s="288">
        <f t="shared" ref="J191:R191" si="22">SUM(J159:J190)</f>
        <v>0</v>
      </c>
      <c r="K191" s="288">
        <f t="shared" si="22"/>
        <v>0</v>
      </c>
      <c r="L191" s="288">
        <f t="shared" si="22"/>
        <v>0</v>
      </c>
      <c r="M191" s="288">
        <f t="shared" si="22"/>
        <v>0</v>
      </c>
      <c r="N191" s="288">
        <f t="shared" si="22"/>
        <v>0</v>
      </c>
      <c r="O191" s="288">
        <f t="shared" si="22"/>
        <v>0</v>
      </c>
      <c r="P191" s="288">
        <f t="shared" si="22"/>
        <v>0</v>
      </c>
      <c r="Q191" s="288">
        <f t="shared" si="22"/>
        <v>0</v>
      </c>
      <c r="R191" s="288">
        <f t="shared" si="22"/>
        <v>0</v>
      </c>
      <c r="S191" s="360"/>
      <c r="T191" s="81"/>
      <c r="U191" s="288">
        <f t="shared" ref="U191:AH191" si="23">SUM(U159:U190)</f>
        <v>0</v>
      </c>
      <c r="V191" s="288">
        <f t="shared" si="23"/>
        <v>0</v>
      </c>
      <c r="W191" s="288">
        <f t="shared" si="23"/>
        <v>0</v>
      </c>
      <c r="X191" s="288">
        <f t="shared" si="23"/>
        <v>0</v>
      </c>
      <c r="Y191" s="288">
        <f t="shared" si="23"/>
        <v>0</v>
      </c>
      <c r="Z191" s="288">
        <f t="shared" si="23"/>
        <v>0</v>
      </c>
      <c r="AA191" s="288">
        <f t="shared" si="23"/>
        <v>0</v>
      </c>
      <c r="AB191" s="288">
        <f t="shared" si="23"/>
        <v>0</v>
      </c>
      <c r="AC191" s="288">
        <f t="shared" si="23"/>
        <v>0</v>
      </c>
      <c r="AD191" s="288">
        <f t="shared" si="23"/>
        <v>0</v>
      </c>
      <c r="AE191" s="288">
        <f t="shared" si="23"/>
        <v>0</v>
      </c>
      <c r="AF191" s="288">
        <f t="shared" si="23"/>
        <v>0</v>
      </c>
      <c r="AG191" s="288">
        <f t="shared" si="23"/>
        <v>0</v>
      </c>
      <c r="AH191" s="288">
        <f t="shared" si="23"/>
        <v>0</v>
      </c>
      <c r="AI191" s="249"/>
      <c r="AJ191" s="288">
        <f>SUM(AJ159:AJ190)</f>
        <v>0</v>
      </c>
      <c r="AK191" s="290">
        <f>SUM(AK159:AK190)</f>
        <v>0</v>
      </c>
      <c r="AL191" s="367"/>
    </row>
    <row r="192" spans="1:38" s="9" customFormat="1" ht="12.75" customHeight="1" thickTop="1" x14ac:dyDescent="0.2">
      <c r="A192" s="71"/>
      <c r="B192" s="25"/>
      <c r="C192" s="25"/>
      <c r="D192" s="25"/>
      <c r="E192" s="25"/>
      <c r="F192" s="25"/>
      <c r="G192" s="53"/>
      <c r="H192" s="25"/>
      <c r="I192" s="53"/>
      <c r="J192" s="25"/>
      <c r="K192" s="25"/>
      <c r="L192" s="25"/>
      <c r="M192" s="25"/>
      <c r="N192" s="25"/>
      <c r="O192" s="25"/>
      <c r="P192" s="25"/>
      <c r="Q192" s="25"/>
      <c r="R192" s="25"/>
      <c r="S192" s="71"/>
      <c r="T192" s="71"/>
      <c r="U192" s="25"/>
      <c r="V192" s="25"/>
      <c r="W192" s="25"/>
      <c r="X192" s="25"/>
      <c r="Y192" s="25"/>
      <c r="Z192" s="25"/>
      <c r="AA192" s="25"/>
      <c r="AB192" s="25"/>
      <c r="AC192" s="25"/>
      <c r="AD192" s="25"/>
      <c r="AE192" s="25"/>
      <c r="AF192" s="25"/>
      <c r="AG192" s="25"/>
      <c r="AH192" s="25"/>
      <c r="AI192" s="25"/>
      <c r="AJ192" s="25"/>
      <c r="AK192" s="25"/>
      <c r="AL192" s="71"/>
    </row>
    <row r="193" spans="1:38" s="9" customFormat="1" ht="12.75" customHeight="1" x14ac:dyDescent="0.2">
      <c r="A193" s="347"/>
      <c r="G193" s="60"/>
      <c r="H193" s="9" t="s">
        <v>403</v>
      </c>
      <c r="I193" s="60"/>
      <c r="J193" s="456">
        <f>SUM(J191-K191)</f>
        <v>0</v>
      </c>
      <c r="S193" s="347"/>
      <c r="T193" s="347"/>
      <c r="AL193" s="347"/>
    </row>
    <row r="194" spans="1:38" ht="12.75" customHeight="1" thickBot="1" x14ac:dyDescent="0.25">
      <c r="A194" s="347"/>
      <c r="B194" s="79"/>
      <c r="C194" s="79"/>
      <c r="D194" s="79"/>
      <c r="E194" s="79"/>
      <c r="F194" s="79"/>
      <c r="G194" s="79"/>
      <c r="H194" s="79"/>
      <c r="I194" s="79"/>
      <c r="J194" s="79"/>
      <c r="K194" s="79"/>
      <c r="L194" s="9"/>
      <c r="M194" s="9"/>
      <c r="N194" s="9"/>
      <c r="O194" s="9"/>
      <c r="P194" s="9"/>
      <c r="Q194" s="9"/>
      <c r="R194" s="9"/>
      <c r="S194" s="347"/>
      <c r="T194" s="347"/>
      <c r="U194" s="9"/>
      <c r="V194" s="9"/>
      <c r="W194" s="9"/>
      <c r="X194" s="9"/>
      <c r="Y194" s="9"/>
      <c r="Z194" s="9"/>
      <c r="AA194" s="9"/>
      <c r="AB194" s="9"/>
      <c r="AC194" s="9"/>
      <c r="AD194" s="9"/>
      <c r="AE194" s="9"/>
      <c r="AF194" s="9"/>
      <c r="AG194" s="9"/>
      <c r="AH194" s="9"/>
      <c r="AI194" s="9"/>
      <c r="AJ194" s="9"/>
      <c r="AK194" s="9"/>
      <c r="AL194" s="347"/>
    </row>
    <row r="195" spans="1:38" s="26" customFormat="1" ht="12.75" customHeight="1" thickBot="1" x14ac:dyDescent="0.25">
      <c r="A195" s="27"/>
      <c r="B195" s="79"/>
      <c r="C195" s="79"/>
      <c r="D195" s="79"/>
      <c r="E195" s="79"/>
      <c r="F195" s="79"/>
      <c r="G195" s="79"/>
      <c r="H195" s="79"/>
      <c r="I195" s="79"/>
      <c r="J195" s="79"/>
      <c r="K195" s="79"/>
      <c r="L195" s="587" t="s">
        <v>85</v>
      </c>
      <c r="M195" s="588"/>
      <c r="N195" s="588"/>
      <c r="O195" s="588"/>
      <c r="P195" s="590"/>
      <c r="Q195" s="590"/>
      <c r="R195" s="40"/>
      <c r="S195" s="27"/>
      <c r="T195" s="27"/>
      <c r="U195" s="566" t="s">
        <v>376</v>
      </c>
      <c r="V195" s="567"/>
      <c r="W195" s="567"/>
      <c r="X195" s="568"/>
      <c r="Y195" s="84"/>
      <c r="Z195" s="566" t="s">
        <v>376</v>
      </c>
      <c r="AA195" s="567"/>
      <c r="AB195" s="567"/>
      <c r="AC195" s="568"/>
      <c r="AD195" s="84"/>
      <c r="AE195" s="566" t="s">
        <v>376</v>
      </c>
      <c r="AF195" s="567"/>
      <c r="AG195" s="567"/>
      <c r="AH195" s="568"/>
      <c r="AL195" s="27"/>
    </row>
    <row r="196" spans="1:38" s="26" customFormat="1" ht="12.75" customHeight="1" x14ac:dyDescent="0.2">
      <c r="A196" s="27"/>
      <c r="B196" s="587" t="s">
        <v>80</v>
      </c>
      <c r="C196" s="588"/>
      <c r="D196" s="588"/>
      <c r="E196" s="589"/>
      <c r="F196" s="77"/>
      <c r="G196" s="75"/>
      <c r="H196" s="75"/>
      <c r="I196" s="75"/>
      <c r="J196" s="75"/>
      <c r="K196" s="75"/>
      <c r="L196" s="591" t="s">
        <v>386</v>
      </c>
      <c r="M196" s="592"/>
      <c r="N196" s="592"/>
      <c r="O196" s="592"/>
      <c r="P196" s="593"/>
      <c r="Q196" s="593"/>
      <c r="R196" s="41"/>
      <c r="S196" s="27"/>
      <c r="T196" s="27"/>
      <c r="U196" s="406" t="s">
        <v>78</v>
      </c>
      <c r="V196" s="605">
        <f>JANVIER!V196</f>
        <v>0</v>
      </c>
      <c r="W196" s="605"/>
      <c r="X196" s="606"/>
      <c r="Y196" s="84"/>
      <c r="Z196" s="406" t="s">
        <v>104</v>
      </c>
      <c r="AA196" s="605">
        <f>JANVIER!AA196</f>
        <v>0</v>
      </c>
      <c r="AB196" s="605"/>
      <c r="AC196" s="606"/>
      <c r="AD196" s="84"/>
      <c r="AE196" s="406" t="s">
        <v>109</v>
      </c>
      <c r="AF196" s="605">
        <f>JANVIER!AF196</f>
        <v>0</v>
      </c>
      <c r="AG196" s="605"/>
      <c r="AH196" s="606"/>
      <c r="AL196" s="27"/>
    </row>
    <row r="197" spans="1:38" s="26" customFormat="1" ht="12.75" customHeight="1" thickBot="1" x14ac:dyDescent="0.25">
      <c r="A197" s="27"/>
      <c r="B197" s="470" t="s">
        <v>81</v>
      </c>
      <c r="C197" s="471" t="s">
        <v>82</v>
      </c>
      <c r="D197" s="471" t="s">
        <v>81</v>
      </c>
      <c r="E197" s="117" t="s">
        <v>82</v>
      </c>
      <c r="F197" s="77"/>
      <c r="G197" s="75"/>
      <c r="H197" s="75"/>
      <c r="I197" s="75"/>
      <c r="J197" s="75"/>
      <c r="K197" s="75"/>
      <c r="L197" s="569" t="s">
        <v>404</v>
      </c>
      <c r="M197" s="570"/>
      <c r="N197" s="570"/>
      <c r="O197" s="570"/>
      <c r="P197" s="571">
        <f>J21</f>
        <v>0</v>
      </c>
      <c r="Q197" s="571"/>
      <c r="R197" s="41"/>
      <c r="S197" s="27"/>
      <c r="T197" s="27"/>
      <c r="U197" s="406" t="s">
        <v>68</v>
      </c>
      <c r="V197" s="605">
        <f>JANVIER!V197</f>
        <v>0</v>
      </c>
      <c r="W197" s="605"/>
      <c r="X197" s="606"/>
      <c r="Y197" s="84"/>
      <c r="Z197" s="406" t="s">
        <v>68</v>
      </c>
      <c r="AA197" s="605">
        <f>JANVIER!AA197:AC197</f>
        <v>0</v>
      </c>
      <c r="AB197" s="605"/>
      <c r="AC197" s="606"/>
      <c r="AD197" s="84"/>
      <c r="AE197" s="406" t="s">
        <v>68</v>
      </c>
      <c r="AF197" s="605">
        <f>JANVIER!AF197:AH197</f>
        <v>0</v>
      </c>
      <c r="AG197" s="605"/>
      <c r="AH197" s="606"/>
      <c r="AL197" s="27"/>
    </row>
    <row r="198" spans="1:38" s="26" customFormat="1" ht="12.75" customHeight="1" x14ac:dyDescent="0.2">
      <c r="A198" s="27"/>
      <c r="B198" s="495"/>
      <c r="C198" s="464">
        <v>0</v>
      </c>
      <c r="D198" s="492"/>
      <c r="E198" s="465">
        <v>0</v>
      </c>
      <c r="F198" s="75"/>
      <c r="G198" s="75"/>
      <c r="H198" s="75"/>
      <c r="I198" s="75"/>
      <c r="J198" s="75"/>
      <c r="K198" s="75"/>
      <c r="L198" s="521" t="s">
        <v>388</v>
      </c>
      <c r="M198" s="522"/>
      <c r="N198" s="522"/>
      <c r="O198" s="522"/>
      <c r="P198" s="571">
        <f>J7</f>
        <v>0</v>
      </c>
      <c r="Q198" s="571"/>
      <c r="R198" s="41"/>
      <c r="S198" s="27"/>
      <c r="T198" s="27"/>
      <c r="U198" s="413" t="s">
        <v>83</v>
      </c>
      <c r="V198" s="605">
        <f>JANVIER!V198</f>
        <v>0</v>
      </c>
      <c r="W198" s="605"/>
      <c r="X198" s="606"/>
      <c r="Y198" s="84"/>
      <c r="Z198" s="413" t="s">
        <v>83</v>
      </c>
      <c r="AA198" s="605">
        <f>JANVIER!AA198:AC198</f>
        <v>0</v>
      </c>
      <c r="AB198" s="605"/>
      <c r="AC198" s="606"/>
      <c r="AD198" s="84"/>
      <c r="AE198" s="413" t="s">
        <v>83</v>
      </c>
      <c r="AF198" s="605">
        <f>JANVIER!AF198:AH198</f>
        <v>0</v>
      </c>
      <c r="AG198" s="605"/>
      <c r="AH198" s="606"/>
      <c r="AL198" s="27"/>
    </row>
    <row r="199" spans="1:38" s="26" customFormat="1" ht="12.75" customHeight="1" x14ac:dyDescent="0.2">
      <c r="A199" s="27"/>
      <c r="B199" s="490"/>
      <c r="C199" s="466">
        <v>0</v>
      </c>
      <c r="D199" s="493"/>
      <c r="E199" s="467">
        <v>0</v>
      </c>
      <c r="F199" s="75"/>
      <c r="G199" s="75"/>
      <c r="H199" s="75"/>
      <c r="I199" s="75"/>
      <c r="J199" s="75"/>
      <c r="K199" s="75"/>
      <c r="L199" s="521" t="s">
        <v>389</v>
      </c>
      <c r="M199" s="522"/>
      <c r="N199" s="522"/>
      <c r="O199" s="522"/>
      <c r="P199" s="571">
        <f>SUM(P197:Q198)</f>
        <v>0</v>
      </c>
      <c r="Q199" s="571"/>
      <c r="R199" s="41"/>
      <c r="S199" s="27"/>
      <c r="T199" s="27"/>
      <c r="U199" s="408" t="s">
        <v>128</v>
      </c>
      <c r="V199" s="581">
        <f>AVRIL!V203</f>
        <v>0</v>
      </c>
      <c r="W199" s="581"/>
      <c r="X199" s="582"/>
      <c r="Y199" s="84"/>
      <c r="Z199" s="408" t="s">
        <v>128</v>
      </c>
      <c r="AA199" s="581">
        <f>AVRIL!AA203</f>
        <v>0</v>
      </c>
      <c r="AB199" s="581"/>
      <c r="AC199" s="582"/>
      <c r="AD199" s="84"/>
      <c r="AE199" s="408" t="s">
        <v>128</v>
      </c>
      <c r="AF199" s="581">
        <f>AVRIL!AF203</f>
        <v>0</v>
      </c>
      <c r="AG199" s="581"/>
      <c r="AH199" s="582"/>
      <c r="AL199" s="27"/>
    </row>
    <row r="200" spans="1:38" s="26" customFormat="1" ht="12.75" customHeight="1" x14ac:dyDescent="0.2">
      <c r="A200" s="27"/>
      <c r="B200" s="490"/>
      <c r="C200" s="466">
        <v>0</v>
      </c>
      <c r="D200" s="493"/>
      <c r="E200" s="467">
        <v>0</v>
      </c>
      <c r="F200" s="75"/>
      <c r="G200" s="75"/>
      <c r="H200" s="75"/>
      <c r="I200" s="75"/>
      <c r="J200" s="75"/>
      <c r="K200" s="75"/>
      <c r="L200" s="521" t="s">
        <v>390</v>
      </c>
      <c r="M200" s="522"/>
      <c r="N200" s="522"/>
      <c r="O200" s="522"/>
      <c r="P200" s="571">
        <f>K191</f>
        <v>0</v>
      </c>
      <c r="Q200" s="571"/>
      <c r="R200" s="41"/>
      <c r="S200" s="27"/>
      <c r="T200" s="27"/>
      <c r="U200" s="406" t="s">
        <v>65</v>
      </c>
      <c r="V200" s="574">
        <v>0</v>
      </c>
      <c r="W200" s="574"/>
      <c r="X200" s="575"/>
      <c r="Y200" s="84"/>
      <c r="Z200" s="406" t="s">
        <v>65</v>
      </c>
      <c r="AA200" s="574">
        <v>0</v>
      </c>
      <c r="AB200" s="574"/>
      <c r="AC200" s="575"/>
      <c r="AD200" s="84"/>
      <c r="AE200" s="406" t="s">
        <v>65</v>
      </c>
      <c r="AF200" s="574">
        <v>0</v>
      </c>
      <c r="AG200" s="574"/>
      <c r="AH200" s="575"/>
      <c r="AL200" s="27"/>
    </row>
    <row r="201" spans="1:38" s="26" customFormat="1" ht="12.75" customHeight="1" x14ac:dyDescent="0.2">
      <c r="A201" s="27"/>
      <c r="B201" s="490"/>
      <c r="C201" s="466">
        <v>0</v>
      </c>
      <c r="D201" s="493"/>
      <c r="E201" s="467">
        <v>0</v>
      </c>
      <c r="F201" s="75"/>
      <c r="G201" s="75"/>
      <c r="H201" s="75"/>
      <c r="I201" s="75"/>
      <c r="J201" s="75"/>
      <c r="K201" s="75"/>
      <c r="L201" s="521" t="s">
        <v>391</v>
      </c>
      <c r="M201" s="522"/>
      <c r="N201" s="522"/>
      <c r="O201" s="522"/>
      <c r="P201" s="523"/>
      <c r="Q201" s="523"/>
      <c r="R201" s="41" t="s">
        <v>87</v>
      </c>
      <c r="S201" s="27"/>
      <c r="T201" s="27"/>
      <c r="U201" s="406" t="s">
        <v>66</v>
      </c>
      <c r="V201" s="574">
        <v>0</v>
      </c>
      <c r="W201" s="574"/>
      <c r="X201" s="575"/>
      <c r="Y201" s="84"/>
      <c r="Z201" s="406" t="s">
        <v>66</v>
      </c>
      <c r="AA201" s="574">
        <v>0</v>
      </c>
      <c r="AB201" s="574"/>
      <c r="AC201" s="575"/>
      <c r="AD201" s="84"/>
      <c r="AE201" s="406" t="s">
        <v>66</v>
      </c>
      <c r="AF201" s="574">
        <v>0</v>
      </c>
      <c r="AG201" s="574"/>
      <c r="AH201" s="575"/>
      <c r="AL201" s="27"/>
    </row>
    <row r="202" spans="1:38" s="26" customFormat="1" ht="12.75" customHeight="1" x14ac:dyDescent="0.2">
      <c r="A202" s="27"/>
      <c r="B202" s="490"/>
      <c r="C202" s="466">
        <v>0</v>
      </c>
      <c r="D202" s="493"/>
      <c r="E202" s="467">
        <v>0</v>
      </c>
      <c r="F202" s="75"/>
      <c r="G202" s="75"/>
      <c r="H202" s="75"/>
      <c r="I202" s="75"/>
      <c r="J202" s="75"/>
      <c r="K202" s="75"/>
      <c r="L202" s="569" t="s">
        <v>405</v>
      </c>
      <c r="M202" s="570"/>
      <c r="N202" s="570"/>
      <c r="O202" s="570"/>
      <c r="P202" s="571">
        <f>SUM(P199-P200+P201)</f>
        <v>0</v>
      </c>
      <c r="Q202" s="571"/>
      <c r="R202" s="41"/>
      <c r="S202" s="27"/>
      <c r="T202" s="27"/>
      <c r="U202" s="406" t="s">
        <v>62</v>
      </c>
      <c r="V202" s="574">
        <v>0</v>
      </c>
      <c r="W202" s="574"/>
      <c r="X202" s="575"/>
      <c r="Y202" s="84"/>
      <c r="Z202" s="406" t="s">
        <v>62</v>
      </c>
      <c r="AA202" s="574">
        <v>0</v>
      </c>
      <c r="AB202" s="574"/>
      <c r="AC202" s="575"/>
      <c r="AD202" s="84"/>
      <c r="AE202" s="406" t="s">
        <v>62</v>
      </c>
      <c r="AF202" s="574">
        <v>0</v>
      </c>
      <c r="AG202" s="574"/>
      <c r="AH202" s="575"/>
      <c r="AL202" s="27"/>
    </row>
    <row r="203" spans="1:38" s="26" customFormat="1" ht="12.75" customHeight="1" x14ac:dyDescent="0.2">
      <c r="A203" s="27"/>
      <c r="B203" s="490"/>
      <c r="C203" s="466">
        <v>0</v>
      </c>
      <c r="D203" s="493"/>
      <c r="E203" s="467">
        <v>0</v>
      </c>
      <c r="F203" s="75"/>
      <c r="G203" s="75"/>
      <c r="H203" s="75"/>
      <c r="I203" s="75"/>
      <c r="J203" s="75"/>
      <c r="K203" s="75"/>
      <c r="L203" s="521"/>
      <c r="M203" s="522"/>
      <c r="N203" s="522"/>
      <c r="O203" s="522"/>
      <c r="P203" s="597"/>
      <c r="Q203" s="597"/>
      <c r="R203" s="41"/>
      <c r="S203" s="27"/>
      <c r="T203" s="27"/>
      <c r="U203" s="408" t="s">
        <v>129</v>
      </c>
      <c r="V203" s="581">
        <f>V199+V200+V201-V202</f>
        <v>0</v>
      </c>
      <c r="W203" s="581"/>
      <c r="X203" s="582"/>
      <c r="Y203" s="84"/>
      <c r="Z203" s="408" t="s">
        <v>129</v>
      </c>
      <c r="AA203" s="581">
        <f>AA199+AA200+AA201-AA202</f>
        <v>0</v>
      </c>
      <c r="AB203" s="581"/>
      <c r="AC203" s="582"/>
      <c r="AD203" s="84"/>
      <c r="AE203" s="408" t="s">
        <v>129</v>
      </c>
      <c r="AF203" s="581">
        <f>AF199+AF200+AF201-AF202</f>
        <v>0</v>
      </c>
      <c r="AG203" s="581"/>
      <c r="AH203" s="582"/>
      <c r="AL203" s="27"/>
    </row>
    <row r="204" spans="1:38" s="26" customFormat="1" ht="12.75" customHeight="1" x14ac:dyDescent="0.2">
      <c r="A204" s="27"/>
      <c r="B204" s="490"/>
      <c r="C204" s="466">
        <v>0</v>
      </c>
      <c r="D204" s="493"/>
      <c r="E204" s="467">
        <v>0</v>
      </c>
      <c r="F204" s="75"/>
      <c r="G204" s="75"/>
      <c r="H204" s="75"/>
      <c r="I204" s="75"/>
      <c r="J204" s="75"/>
      <c r="K204" s="75"/>
      <c r="L204" s="521"/>
      <c r="M204" s="522"/>
      <c r="N204" s="522"/>
      <c r="O204" s="522"/>
      <c r="P204" s="597"/>
      <c r="Q204" s="597"/>
      <c r="R204" s="41"/>
      <c r="S204" s="27"/>
      <c r="T204" s="27"/>
      <c r="U204" s="409"/>
      <c r="V204" s="115"/>
      <c r="W204" s="115"/>
      <c r="X204" s="113"/>
      <c r="Y204" s="84"/>
      <c r="Z204" s="409"/>
      <c r="AA204" s="115"/>
      <c r="AB204" s="115"/>
      <c r="AC204" s="113"/>
      <c r="AD204" s="84"/>
      <c r="AE204" s="409"/>
      <c r="AF204" s="115"/>
      <c r="AG204" s="115"/>
      <c r="AH204" s="113"/>
      <c r="AL204" s="27"/>
    </row>
    <row r="205" spans="1:38" s="26" customFormat="1" ht="12.75" customHeight="1" x14ac:dyDescent="0.2">
      <c r="A205" s="27"/>
      <c r="B205" s="490"/>
      <c r="C205" s="466">
        <v>0</v>
      </c>
      <c r="D205" s="493"/>
      <c r="E205" s="467">
        <v>0</v>
      </c>
      <c r="F205" s="75"/>
      <c r="G205" s="75"/>
      <c r="H205" s="75"/>
      <c r="I205" s="75"/>
      <c r="J205" s="75"/>
      <c r="K205" s="75"/>
      <c r="L205" s="569" t="s">
        <v>146</v>
      </c>
      <c r="M205" s="570"/>
      <c r="N205" s="570"/>
      <c r="O205" s="570"/>
      <c r="P205" s="523"/>
      <c r="Q205" s="523"/>
      <c r="R205" s="41"/>
      <c r="S205" s="27"/>
      <c r="T205" s="27"/>
      <c r="U205" s="409"/>
      <c r="V205" s="115"/>
      <c r="W205" s="115"/>
      <c r="X205" s="113"/>
      <c r="Y205" s="84"/>
      <c r="Z205" s="409"/>
      <c r="AA205" s="115"/>
      <c r="AB205" s="115"/>
      <c r="AC205" s="113"/>
      <c r="AD205" s="84"/>
      <c r="AE205" s="409"/>
      <c r="AF205" s="115"/>
      <c r="AG205" s="115"/>
      <c r="AH205" s="113"/>
      <c r="AL205" s="27"/>
    </row>
    <row r="206" spans="1:38" s="26" customFormat="1" ht="12.75" customHeight="1" x14ac:dyDescent="0.2">
      <c r="A206" s="27"/>
      <c r="B206" s="490"/>
      <c r="C206" s="466">
        <v>0</v>
      </c>
      <c r="D206" s="493"/>
      <c r="E206" s="467">
        <v>0</v>
      </c>
      <c r="F206" s="75"/>
      <c r="G206" s="75"/>
      <c r="H206" s="75"/>
      <c r="I206" s="75"/>
      <c r="J206" s="75"/>
      <c r="K206" s="75"/>
      <c r="L206" s="521" t="s">
        <v>64</v>
      </c>
      <c r="M206" s="522"/>
      <c r="N206" s="522"/>
      <c r="O206" s="522"/>
      <c r="P206" s="523"/>
      <c r="Q206" s="523"/>
      <c r="R206" s="41"/>
      <c r="S206" s="27"/>
      <c r="T206" s="27"/>
      <c r="U206" s="406" t="s">
        <v>67</v>
      </c>
      <c r="V206" s="605">
        <f>JANVIER!V206</f>
        <v>0</v>
      </c>
      <c r="W206" s="605"/>
      <c r="X206" s="606"/>
      <c r="Y206" s="84"/>
      <c r="Z206" s="406" t="s">
        <v>105</v>
      </c>
      <c r="AA206" s="605">
        <f>JANVIER!AA206</f>
        <v>0</v>
      </c>
      <c r="AB206" s="605"/>
      <c r="AC206" s="606"/>
      <c r="AD206" s="84"/>
      <c r="AE206" s="406" t="s">
        <v>110</v>
      </c>
      <c r="AF206" s="605">
        <f>JANVIER!AF206</f>
        <v>0</v>
      </c>
      <c r="AG206" s="605"/>
      <c r="AH206" s="606"/>
      <c r="AL206" s="27"/>
    </row>
    <row r="207" spans="1:38" s="26" customFormat="1" ht="12.75" customHeight="1" x14ac:dyDescent="0.2">
      <c r="A207" s="27"/>
      <c r="B207" s="490"/>
      <c r="C207" s="466">
        <v>0</v>
      </c>
      <c r="D207" s="493"/>
      <c r="E207" s="467">
        <v>0</v>
      </c>
      <c r="F207" s="75"/>
      <c r="G207" s="75"/>
      <c r="H207" s="75"/>
      <c r="I207" s="75"/>
      <c r="J207" s="75"/>
      <c r="K207" s="75"/>
      <c r="L207" s="521" t="s">
        <v>393</v>
      </c>
      <c r="M207" s="522"/>
      <c r="N207" s="522"/>
      <c r="O207" s="522"/>
      <c r="P207" s="601">
        <f>H238</f>
        <v>0</v>
      </c>
      <c r="Q207" s="601"/>
      <c r="R207" s="41"/>
      <c r="S207" s="509" t="s">
        <v>77</v>
      </c>
      <c r="T207" s="27"/>
      <c r="U207" s="406" t="s">
        <v>68</v>
      </c>
      <c r="V207" s="605">
        <f>JANVIER!V207</f>
        <v>0</v>
      </c>
      <c r="W207" s="605"/>
      <c r="X207" s="606"/>
      <c r="Y207" s="84"/>
      <c r="Z207" s="406" t="s">
        <v>68</v>
      </c>
      <c r="AA207" s="605">
        <f>JANVIER!AA207:AC207</f>
        <v>0</v>
      </c>
      <c r="AB207" s="605"/>
      <c r="AC207" s="606"/>
      <c r="AD207" s="84"/>
      <c r="AE207" s="406" t="s">
        <v>68</v>
      </c>
      <c r="AF207" s="605">
        <f>JANVIER!AF207:AH207</f>
        <v>0</v>
      </c>
      <c r="AG207" s="605"/>
      <c r="AH207" s="606"/>
      <c r="AL207" s="27"/>
    </row>
    <row r="208" spans="1:38" s="26" customFormat="1" ht="12.75" customHeight="1" x14ac:dyDescent="0.2">
      <c r="A208" s="27"/>
      <c r="B208" s="490"/>
      <c r="C208" s="466">
        <v>0</v>
      </c>
      <c r="D208" s="493"/>
      <c r="E208" s="467">
        <v>0</v>
      </c>
      <c r="F208" s="75"/>
      <c r="G208" s="75"/>
      <c r="H208" s="75"/>
      <c r="I208" s="75"/>
      <c r="J208" s="75"/>
      <c r="K208" s="75"/>
      <c r="L208" s="521" t="s">
        <v>391</v>
      </c>
      <c r="M208" s="522"/>
      <c r="N208" s="522"/>
      <c r="O208" s="522"/>
      <c r="P208" s="523"/>
      <c r="Q208" s="523"/>
      <c r="R208" s="41" t="s">
        <v>87</v>
      </c>
      <c r="S208" s="463">
        <f>SUM(E2-P209)</f>
        <v>0</v>
      </c>
      <c r="T208" s="27"/>
      <c r="U208" s="413" t="s">
        <v>69</v>
      </c>
      <c r="V208" s="605">
        <f>JANVIER!V208</f>
        <v>0</v>
      </c>
      <c r="W208" s="605"/>
      <c r="X208" s="606"/>
      <c r="Y208" s="84"/>
      <c r="Z208" s="413" t="s">
        <v>69</v>
      </c>
      <c r="AA208" s="605">
        <f>JANVIER!AA208:AC208</f>
        <v>0</v>
      </c>
      <c r="AB208" s="605"/>
      <c r="AC208" s="606"/>
      <c r="AD208" s="84"/>
      <c r="AE208" s="413" t="s">
        <v>69</v>
      </c>
      <c r="AF208" s="605">
        <f>JANVIER!AF208:AH208</f>
        <v>0</v>
      </c>
      <c r="AG208" s="605"/>
      <c r="AH208" s="606"/>
      <c r="AL208" s="27"/>
    </row>
    <row r="209" spans="1:38" s="26" customFormat="1" ht="12.75" customHeight="1" x14ac:dyDescent="0.2">
      <c r="A209" s="27"/>
      <c r="B209" s="490"/>
      <c r="C209" s="466">
        <v>0</v>
      </c>
      <c r="D209" s="493"/>
      <c r="E209" s="467">
        <v>0</v>
      </c>
      <c r="F209" s="75"/>
      <c r="G209" s="75"/>
      <c r="H209" s="75"/>
      <c r="I209" s="75"/>
      <c r="J209" s="75"/>
      <c r="K209" s="75"/>
      <c r="L209" s="569" t="s">
        <v>147</v>
      </c>
      <c r="M209" s="570"/>
      <c r="N209" s="570"/>
      <c r="O209" s="570"/>
      <c r="P209" s="571">
        <f>SUM(P205-P207+P208+P206)</f>
        <v>0</v>
      </c>
      <c r="Q209" s="571"/>
      <c r="R209" s="41"/>
      <c r="S209" s="27"/>
      <c r="T209" s="27"/>
      <c r="U209" s="408" t="s">
        <v>128</v>
      </c>
      <c r="V209" s="581">
        <f>AVRIL!V213</f>
        <v>0</v>
      </c>
      <c r="W209" s="581"/>
      <c r="X209" s="582"/>
      <c r="Y209" s="84"/>
      <c r="Z209" s="408" t="s">
        <v>128</v>
      </c>
      <c r="AA209" s="581">
        <f>AVRIL!AA213</f>
        <v>0</v>
      </c>
      <c r="AB209" s="581"/>
      <c r="AC209" s="582"/>
      <c r="AD209" s="84"/>
      <c r="AE209" s="408" t="s">
        <v>128</v>
      </c>
      <c r="AF209" s="581">
        <f>AVRIL!AF213</f>
        <v>0</v>
      </c>
      <c r="AG209" s="581"/>
      <c r="AH209" s="582"/>
      <c r="AL209" s="27"/>
    </row>
    <row r="210" spans="1:38" s="26" customFormat="1" ht="12.75" customHeight="1" thickBot="1" x14ac:dyDescent="0.25">
      <c r="A210" s="27"/>
      <c r="B210" s="490"/>
      <c r="C210" s="466">
        <v>0</v>
      </c>
      <c r="D210" s="493"/>
      <c r="E210" s="467">
        <v>0</v>
      </c>
      <c r="F210" s="75"/>
      <c r="G210" s="75"/>
      <c r="H210" s="75"/>
      <c r="I210" s="75"/>
      <c r="J210" s="75"/>
      <c r="K210" s="75"/>
      <c r="L210" s="598"/>
      <c r="M210" s="599"/>
      <c r="N210" s="599"/>
      <c r="O210" s="599"/>
      <c r="P210" s="600"/>
      <c r="Q210" s="600"/>
      <c r="R210" s="42"/>
      <c r="S210" s="27"/>
      <c r="T210" s="27"/>
      <c r="U210" s="406" t="s">
        <v>70</v>
      </c>
      <c r="V210" s="574">
        <v>0</v>
      </c>
      <c r="W210" s="574"/>
      <c r="X210" s="575"/>
      <c r="Y210" s="84"/>
      <c r="Z210" s="406" t="s">
        <v>70</v>
      </c>
      <c r="AA210" s="574">
        <v>0</v>
      </c>
      <c r="AB210" s="574"/>
      <c r="AC210" s="575"/>
      <c r="AD210" s="84"/>
      <c r="AE210" s="406" t="s">
        <v>70</v>
      </c>
      <c r="AF210" s="574">
        <v>0</v>
      </c>
      <c r="AG210" s="574"/>
      <c r="AH210" s="575"/>
      <c r="AL210" s="27"/>
    </row>
    <row r="211" spans="1:38" s="26" customFormat="1" ht="12.75" customHeight="1" x14ac:dyDescent="0.2">
      <c r="A211" s="27"/>
      <c r="B211" s="490"/>
      <c r="C211" s="466">
        <v>0</v>
      </c>
      <c r="D211" s="493"/>
      <c r="E211" s="467">
        <v>0</v>
      </c>
      <c r="F211" s="76"/>
      <c r="G211" s="76"/>
      <c r="H211" s="76"/>
      <c r="I211" s="76"/>
      <c r="J211" s="76"/>
      <c r="K211" s="76"/>
      <c r="S211" s="27"/>
      <c r="T211" s="27"/>
      <c r="U211" s="406" t="s">
        <v>66</v>
      </c>
      <c r="V211" s="574">
        <v>0</v>
      </c>
      <c r="W211" s="574"/>
      <c r="X211" s="575"/>
      <c r="Y211" s="84"/>
      <c r="Z211" s="406" t="s">
        <v>66</v>
      </c>
      <c r="AA211" s="574">
        <v>0</v>
      </c>
      <c r="AB211" s="574"/>
      <c r="AC211" s="575"/>
      <c r="AD211" s="84"/>
      <c r="AE211" s="406" t="s">
        <v>66</v>
      </c>
      <c r="AF211" s="574">
        <v>0</v>
      </c>
      <c r="AG211" s="574"/>
      <c r="AH211" s="575"/>
      <c r="AL211" s="27"/>
    </row>
    <row r="212" spans="1:38" s="26" customFormat="1" ht="12.75" customHeight="1" x14ac:dyDescent="0.2">
      <c r="A212" s="27"/>
      <c r="B212" s="490"/>
      <c r="C212" s="466">
        <v>0</v>
      </c>
      <c r="D212" s="493"/>
      <c r="E212" s="467">
        <v>0</v>
      </c>
      <c r="F212" s="76"/>
      <c r="G212" s="76"/>
      <c r="H212" s="76"/>
      <c r="I212" s="76"/>
      <c r="J212" s="76"/>
      <c r="K212" s="76"/>
      <c r="S212" s="27"/>
      <c r="T212" s="27"/>
      <c r="U212" s="406" t="s">
        <v>62</v>
      </c>
      <c r="V212" s="574">
        <v>0</v>
      </c>
      <c r="W212" s="574"/>
      <c r="X212" s="575"/>
      <c r="Y212" s="84"/>
      <c r="Z212" s="406" t="s">
        <v>62</v>
      </c>
      <c r="AA212" s="574">
        <v>0</v>
      </c>
      <c r="AB212" s="574"/>
      <c r="AC212" s="575"/>
      <c r="AD212" s="84"/>
      <c r="AE212" s="406" t="s">
        <v>62</v>
      </c>
      <c r="AF212" s="574">
        <v>0</v>
      </c>
      <c r="AG212" s="574"/>
      <c r="AH212" s="575"/>
      <c r="AL212" s="27"/>
    </row>
    <row r="213" spans="1:38" s="26" customFormat="1" ht="12.75" customHeight="1" x14ac:dyDescent="0.2">
      <c r="A213" s="27"/>
      <c r="B213" s="490"/>
      <c r="C213" s="466">
        <v>0</v>
      </c>
      <c r="D213" s="493"/>
      <c r="E213" s="467">
        <v>0</v>
      </c>
      <c r="F213" s="76"/>
      <c r="G213" s="76"/>
      <c r="H213" s="76"/>
      <c r="I213" s="76"/>
      <c r="J213" s="76"/>
      <c r="K213" s="76"/>
      <c r="S213" s="27"/>
      <c r="T213" s="27"/>
      <c r="U213" s="408" t="s">
        <v>129</v>
      </c>
      <c r="V213" s="581">
        <f>V209+V210+V211-V212</f>
        <v>0</v>
      </c>
      <c r="W213" s="581"/>
      <c r="X213" s="582"/>
      <c r="Y213" s="84"/>
      <c r="Z213" s="408" t="s">
        <v>129</v>
      </c>
      <c r="AA213" s="581">
        <f>AA209+AA210+AA211-AA212</f>
        <v>0</v>
      </c>
      <c r="AB213" s="581"/>
      <c r="AC213" s="582"/>
      <c r="AD213" s="84"/>
      <c r="AE213" s="408" t="s">
        <v>129</v>
      </c>
      <c r="AF213" s="581">
        <f>AF209+AF210+AF211-AF212</f>
        <v>0</v>
      </c>
      <c r="AG213" s="581"/>
      <c r="AH213" s="582"/>
      <c r="AL213" s="27"/>
    </row>
    <row r="214" spans="1:38" s="26" customFormat="1" ht="12.75" customHeight="1" x14ac:dyDescent="0.2">
      <c r="A214" s="27"/>
      <c r="B214" s="490"/>
      <c r="C214" s="466">
        <v>0</v>
      </c>
      <c r="D214" s="493"/>
      <c r="E214" s="467">
        <v>0</v>
      </c>
      <c r="F214" s="76"/>
      <c r="G214" s="76"/>
      <c r="H214" s="76"/>
      <c r="I214" s="76"/>
      <c r="J214" s="76"/>
      <c r="K214" s="76"/>
      <c r="S214" s="27"/>
      <c r="T214" s="27"/>
      <c r="U214" s="409"/>
      <c r="V214" s="115"/>
      <c r="W214" s="115"/>
      <c r="X214" s="113"/>
      <c r="Y214" s="84"/>
      <c r="Z214" s="409"/>
      <c r="AA214" s="115"/>
      <c r="AB214" s="115"/>
      <c r="AC214" s="113"/>
      <c r="AD214" s="84"/>
      <c r="AE214" s="409"/>
      <c r="AF214" s="115"/>
      <c r="AG214" s="115"/>
      <c r="AH214" s="113"/>
      <c r="AL214" s="27"/>
    </row>
    <row r="215" spans="1:38" s="26" customFormat="1" ht="12.75" customHeight="1" x14ac:dyDescent="0.2">
      <c r="A215" s="27"/>
      <c r="B215" s="490"/>
      <c r="C215" s="466">
        <v>0</v>
      </c>
      <c r="D215" s="493"/>
      <c r="E215" s="467">
        <v>0</v>
      </c>
      <c r="F215" s="76"/>
      <c r="G215" s="76"/>
      <c r="H215" s="76"/>
      <c r="I215" s="76"/>
      <c r="J215" s="76"/>
      <c r="K215" s="76"/>
      <c r="S215" s="27"/>
      <c r="T215" s="27"/>
      <c r="U215" s="409"/>
      <c r="V215" s="115"/>
      <c r="W215" s="115"/>
      <c r="X215" s="113"/>
      <c r="Y215" s="84"/>
      <c r="Z215" s="409"/>
      <c r="AA215" s="115"/>
      <c r="AB215" s="115"/>
      <c r="AC215" s="113"/>
      <c r="AD215" s="84"/>
      <c r="AE215" s="409"/>
      <c r="AF215" s="115"/>
      <c r="AG215" s="115"/>
      <c r="AH215" s="113"/>
      <c r="AL215" s="27"/>
    </row>
    <row r="216" spans="1:38" s="26" customFormat="1" ht="12.75" customHeight="1" x14ac:dyDescent="0.2">
      <c r="A216" s="27"/>
      <c r="B216" s="490"/>
      <c r="C216" s="466">
        <v>0</v>
      </c>
      <c r="D216" s="493"/>
      <c r="E216" s="467">
        <v>0</v>
      </c>
      <c r="F216" s="76"/>
      <c r="G216" s="76"/>
      <c r="H216" s="76"/>
      <c r="I216" s="76"/>
      <c r="J216" s="76"/>
      <c r="K216" s="76"/>
      <c r="S216" s="27"/>
      <c r="T216" s="27"/>
      <c r="U216" s="406" t="s">
        <v>71</v>
      </c>
      <c r="V216" s="605">
        <f>JANVIER!V216</f>
        <v>0</v>
      </c>
      <c r="W216" s="605"/>
      <c r="X216" s="606"/>
      <c r="Y216" s="84"/>
      <c r="Z216" s="406" t="s">
        <v>106</v>
      </c>
      <c r="AA216" s="605">
        <f>JANVIER!AA216</f>
        <v>0</v>
      </c>
      <c r="AB216" s="605"/>
      <c r="AC216" s="606"/>
      <c r="AD216" s="84"/>
      <c r="AE216" s="406" t="s">
        <v>111</v>
      </c>
      <c r="AF216" s="605">
        <f>JANVIER!AF216</f>
        <v>0</v>
      </c>
      <c r="AG216" s="605"/>
      <c r="AH216" s="606"/>
      <c r="AL216" s="27"/>
    </row>
    <row r="217" spans="1:38" s="26" customFormat="1" ht="12.75" customHeight="1" x14ac:dyDescent="0.2">
      <c r="A217" s="27"/>
      <c r="B217" s="490"/>
      <c r="C217" s="466">
        <v>0</v>
      </c>
      <c r="D217" s="493"/>
      <c r="E217" s="467">
        <v>0</v>
      </c>
      <c r="F217" s="76"/>
      <c r="G217" s="76"/>
      <c r="H217" s="76"/>
      <c r="I217" s="76"/>
      <c r="J217" s="76"/>
      <c r="K217" s="76"/>
      <c r="S217" s="27"/>
      <c r="T217" s="27"/>
      <c r="U217" s="406" t="s">
        <v>68</v>
      </c>
      <c r="V217" s="605">
        <f>JANVIER!V217</f>
        <v>0</v>
      </c>
      <c r="W217" s="605"/>
      <c r="X217" s="606"/>
      <c r="Y217" s="84"/>
      <c r="Z217" s="406" t="s">
        <v>68</v>
      </c>
      <c r="AA217" s="605">
        <f>JANVIER!AA217:AC217</f>
        <v>0</v>
      </c>
      <c r="AB217" s="605"/>
      <c r="AC217" s="606"/>
      <c r="AD217" s="84"/>
      <c r="AE217" s="406" t="s">
        <v>68</v>
      </c>
      <c r="AF217" s="605">
        <f>JANVIER!AF217:AH217</f>
        <v>0</v>
      </c>
      <c r="AG217" s="605"/>
      <c r="AH217" s="606"/>
      <c r="AL217" s="27"/>
    </row>
    <row r="218" spans="1:38" s="26" customFormat="1" ht="12.75" customHeight="1" x14ac:dyDescent="0.2">
      <c r="A218" s="27"/>
      <c r="B218" s="490"/>
      <c r="C218" s="466">
        <v>0</v>
      </c>
      <c r="D218" s="493"/>
      <c r="E218" s="467">
        <v>0</v>
      </c>
      <c r="F218" s="76"/>
      <c r="G218" s="76"/>
      <c r="H218" s="76"/>
      <c r="I218" s="76"/>
      <c r="J218" s="76"/>
      <c r="K218" s="76"/>
      <c r="S218" s="27"/>
      <c r="T218" s="27"/>
      <c r="U218" s="413" t="s">
        <v>69</v>
      </c>
      <c r="V218" s="605">
        <f>JANVIER!V218</f>
        <v>0</v>
      </c>
      <c r="W218" s="605"/>
      <c r="X218" s="606"/>
      <c r="Y218" s="84"/>
      <c r="Z218" s="413" t="s">
        <v>69</v>
      </c>
      <c r="AA218" s="605">
        <f>JANVIER!AA218:AC218</f>
        <v>0</v>
      </c>
      <c r="AB218" s="605"/>
      <c r="AC218" s="606"/>
      <c r="AD218" s="84"/>
      <c r="AE218" s="413" t="s">
        <v>69</v>
      </c>
      <c r="AF218" s="605">
        <f>JANVIER!AF218:AH218</f>
        <v>0</v>
      </c>
      <c r="AG218" s="605"/>
      <c r="AH218" s="606"/>
      <c r="AL218" s="27"/>
    </row>
    <row r="219" spans="1:38" s="26" customFormat="1" ht="12.75" customHeight="1" x14ac:dyDescent="0.2">
      <c r="A219" s="27"/>
      <c r="B219" s="490"/>
      <c r="C219" s="466">
        <v>0</v>
      </c>
      <c r="D219" s="493"/>
      <c r="E219" s="467">
        <v>0</v>
      </c>
      <c r="F219" s="76"/>
      <c r="G219" s="76"/>
      <c r="H219" s="76"/>
      <c r="I219" s="76"/>
      <c r="J219" s="76"/>
      <c r="K219" s="76"/>
      <c r="S219" s="27"/>
      <c r="T219" s="27"/>
      <c r="U219" s="408" t="s">
        <v>128</v>
      </c>
      <c r="V219" s="581">
        <f>AVRIL!V223</f>
        <v>0</v>
      </c>
      <c r="W219" s="581"/>
      <c r="X219" s="582"/>
      <c r="Y219" s="84"/>
      <c r="Z219" s="408" t="s">
        <v>128</v>
      </c>
      <c r="AA219" s="581">
        <f>AVRIL!AA223</f>
        <v>0</v>
      </c>
      <c r="AB219" s="581"/>
      <c r="AC219" s="582"/>
      <c r="AD219" s="84"/>
      <c r="AE219" s="408" t="s">
        <v>128</v>
      </c>
      <c r="AF219" s="581">
        <f>AVRIL!AF223</f>
        <v>0</v>
      </c>
      <c r="AG219" s="581"/>
      <c r="AH219" s="582"/>
      <c r="AL219" s="27"/>
    </row>
    <row r="220" spans="1:38" s="26" customFormat="1" ht="12.75" customHeight="1" x14ac:dyDescent="0.2">
      <c r="A220" s="27"/>
      <c r="B220" s="490"/>
      <c r="C220" s="466">
        <v>0</v>
      </c>
      <c r="D220" s="493"/>
      <c r="E220" s="467">
        <v>0</v>
      </c>
      <c r="F220" s="76"/>
      <c r="G220" s="76"/>
      <c r="H220" s="76"/>
      <c r="I220" s="76"/>
      <c r="J220" s="76"/>
      <c r="K220" s="76"/>
      <c r="S220" s="27"/>
      <c r="T220" s="27"/>
      <c r="U220" s="406" t="s">
        <v>70</v>
      </c>
      <c r="V220" s="574">
        <v>0</v>
      </c>
      <c r="W220" s="574"/>
      <c r="X220" s="575"/>
      <c r="Y220" s="84"/>
      <c r="Z220" s="406" t="s">
        <v>70</v>
      </c>
      <c r="AA220" s="574">
        <v>0</v>
      </c>
      <c r="AB220" s="574"/>
      <c r="AC220" s="575"/>
      <c r="AD220" s="84"/>
      <c r="AE220" s="406" t="s">
        <v>70</v>
      </c>
      <c r="AF220" s="574">
        <v>0</v>
      </c>
      <c r="AG220" s="574"/>
      <c r="AH220" s="575"/>
      <c r="AL220" s="27"/>
    </row>
    <row r="221" spans="1:38" s="26" customFormat="1" ht="12.75" customHeight="1" x14ac:dyDescent="0.2">
      <c r="A221" s="27"/>
      <c r="B221" s="490"/>
      <c r="C221" s="466">
        <v>0</v>
      </c>
      <c r="D221" s="493"/>
      <c r="E221" s="467">
        <v>0</v>
      </c>
      <c r="F221" s="76"/>
      <c r="G221" s="76"/>
      <c r="H221" s="76"/>
      <c r="I221" s="76"/>
      <c r="J221" s="76"/>
      <c r="K221" s="76"/>
      <c r="S221" s="27"/>
      <c r="T221" s="27"/>
      <c r="U221" s="406" t="s">
        <v>66</v>
      </c>
      <c r="V221" s="574">
        <v>0</v>
      </c>
      <c r="W221" s="574"/>
      <c r="X221" s="575"/>
      <c r="Y221" s="84"/>
      <c r="Z221" s="406" t="s">
        <v>66</v>
      </c>
      <c r="AA221" s="574">
        <v>0</v>
      </c>
      <c r="AB221" s="574"/>
      <c r="AC221" s="575"/>
      <c r="AD221" s="84"/>
      <c r="AE221" s="406" t="s">
        <v>66</v>
      </c>
      <c r="AF221" s="574">
        <v>0</v>
      </c>
      <c r="AG221" s="574"/>
      <c r="AH221" s="575"/>
      <c r="AL221" s="27"/>
    </row>
    <row r="222" spans="1:38" s="26" customFormat="1" ht="12.75" customHeight="1" x14ac:dyDescent="0.2">
      <c r="A222" s="27"/>
      <c r="B222" s="490"/>
      <c r="C222" s="466">
        <v>0</v>
      </c>
      <c r="D222" s="493"/>
      <c r="E222" s="467">
        <v>0</v>
      </c>
      <c r="F222" s="76"/>
      <c r="G222" s="76"/>
      <c r="H222" s="76"/>
      <c r="I222" s="76"/>
      <c r="J222" s="76"/>
      <c r="K222" s="76"/>
      <c r="S222" s="27"/>
      <c r="T222" s="27"/>
      <c r="U222" s="406" t="s">
        <v>62</v>
      </c>
      <c r="V222" s="574">
        <v>0</v>
      </c>
      <c r="W222" s="574"/>
      <c r="X222" s="575"/>
      <c r="Y222" s="84"/>
      <c r="Z222" s="406" t="s">
        <v>62</v>
      </c>
      <c r="AA222" s="574">
        <v>0</v>
      </c>
      <c r="AB222" s="574"/>
      <c r="AC222" s="575"/>
      <c r="AD222" s="84"/>
      <c r="AE222" s="406" t="s">
        <v>62</v>
      </c>
      <c r="AF222" s="574">
        <v>0</v>
      </c>
      <c r="AG222" s="574"/>
      <c r="AH222" s="575"/>
      <c r="AL222" s="27"/>
    </row>
    <row r="223" spans="1:38" s="26" customFormat="1" ht="12.75" customHeight="1" x14ac:dyDescent="0.2">
      <c r="A223" s="27"/>
      <c r="B223" s="490"/>
      <c r="C223" s="466">
        <v>0</v>
      </c>
      <c r="D223" s="493"/>
      <c r="E223" s="467">
        <v>0</v>
      </c>
      <c r="F223" s="76"/>
      <c r="G223" s="76"/>
      <c r="H223" s="76"/>
      <c r="I223" s="76"/>
      <c r="J223" s="76"/>
      <c r="K223" s="76"/>
      <c r="S223" s="27"/>
      <c r="T223" s="27"/>
      <c r="U223" s="408" t="s">
        <v>129</v>
      </c>
      <c r="V223" s="581">
        <f>V219+V220+V221-V222</f>
        <v>0</v>
      </c>
      <c r="W223" s="581"/>
      <c r="X223" s="582"/>
      <c r="Y223" s="84"/>
      <c r="Z223" s="408" t="s">
        <v>129</v>
      </c>
      <c r="AA223" s="581">
        <f>AA219+AA220+AA221-AA222</f>
        <v>0</v>
      </c>
      <c r="AB223" s="581"/>
      <c r="AC223" s="582"/>
      <c r="AD223" s="84"/>
      <c r="AE223" s="408" t="s">
        <v>129</v>
      </c>
      <c r="AF223" s="581">
        <f>AF219+AF220+AF221-AF222</f>
        <v>0</v>
      </c>
      <c r="AG223" s="581"/>
      <c r="AH223" s="582"/>
      <c r="AL223" s="27"/>
    </row>
    <row r="224" spans="1:38" s="26" customFormat="1" ht="12.75" customHeight="1" x14ac:dyDescent="0.2">
      <c r="A224" s="27"/>
      <c r="B224" s="490"/>
      <c r="C224" s="466">
        <v>0</v>
      </c>
      <c r="D224" s="493"/>
      <c r="E224" s="467">
        <v>0</v>
      </c>
      <c r="F224" s="76"/>
      <c r="G224" s="76"/>
      <c r="H224" s="76"/>
      <c r="I224" s="76"/>
      <c r="J224" s="76"/>
      <c r="K224" s="76"/>
      <c r="S224" s="27"/>
      <c r="T224" s="27"/>
      <c r="U224" s="409"/>
      <c r="V224" s="115"/>
      <c r="W224" s="115"/>
      <c r="X224" s="113"/>
      <c r="Y224" s="84"/>
      <c r="Z224" s="409"/>
      <c r="AA224" s="115"/>
      <c r="AB224" s="115"/>
      <c r="AC224" s="113"/>
      <c r="AD224" s="84"/>
      <c r="AE224" s="409"/>
      <c r="AF224" s="115"/>
      <c r="AG224" s="115"/>
      <c r="AH224" s="113"/>
      <c r="AL224" s="27"/>
    </row>
    <row r="225" spans="1:38" s="26" customFormat="1" ht="12.75" customHeight="1" x14ac:dyDescent="0.2">
      <c r="A225" s="27"/>
      <c r="B225" s="490"/>
      <c r="C225" s="466">
        <v>0</v>
      </c>
      <c r="D225" s="493"/>
      <c r="E225" s="467">
        <v>0</v>
      </c>
      <c r="F225" s="76"/>
      <c r="G225" s="76"/>
      <c r="H225" s="76"/>
      <c r="I225" s="76"/>
      <c r="J225" s="76"/>
      <c r="K225" s="76"/>
      <c r="S225" s="27"/>
      <c r="T225" s="27"/>
      <c r="U225" s="409"/>
      <c r="V225" s="115"/>
      <c r="W225" s="115"/>
      <c r="X225" s="113"/>
      <c r="Y225" s="84"/>
      <c r="Z225" s="409"/>
      <c r="AA225" s="115"/>
      <c r="AB225" s="115"/>
      <c r="AC225" s="113"/>
      <c r="AD225" s="84"/>
      <c r="AE225" s="409"/>
      <c r="AF225" s="115"/>
      <c r="AG225" s="115"/>
      <c r="AH225" s="113"/>
      <c r="AL225" s="27"/>
    </row>
    <row r="226" spans="1:38" s="26" customFormat="1" ht="12.75" customHeight="1" x14ac:dyDescent="0.2">
      <c r="A226" s="27"/>
      <c r="B226" s="490"/>
      <c r="C226" s="466">
        <v>0</v>
      </c>
      <c r="D226" s="493"/>
      <c r="E226" s="467">
        <v>0</v>
      </c>
      <c r="F226" s="76"/>
      <c r="G226" s="76"/>
      <c r="H226" s="76"/>
      <c r="I226" s="76"/>
      <c r="J226" s="76"/>
      <c r="K226" s="76"/>
      <c r="S226" s="27"/>
      <c r="T226" s="27"/>
      <c r="U226" s="406" t="s">
        <v>72</v>
      </c>
      <c r="V226" s="605">
        <f>JANVIER!V226</f>
        <v>0</v>
      </c>
      <c r="W226" s="605"/>
      <c r="X226" s="606"/>
      <c r="Y226" s="84"/>
      <c r="Z226" s="406" t="s">
        <v>107</v>
      </c>
      <c r="AA226" s="605">
        <f>JANVIER!AA226</f>
        <v>0</v>
      </c>
      <c r="AB226" s="605"/>
      <c r="AC226" s="606"/>
      <c r="AD226" s="84"/>
      <c r="AE226" s="406" t="s">
        <v>108</v>
      </c>
      <c r="AF226" s="605">
        <f>JANVIER!AF226</f>
        <v>0</v>
      </c>
      <c r="AG226" s="605"/>
      <c r="AH226" s="606"/>
      <c r="AL226" s="27"/>
    </row>
    <row r="227" spans="1:38" s="26" customFormat="1" ht="12.75" customHeight="1" x14ac:dyDescent="0.2">
      <c r="A227" s="27"/>
      <c r="B227" s="490"/>
      <c r="C227" s="466">
        <v>0</v>
      </c>
      <c r="D227" s="493"/>
      <c r="E227" s="467">
        <v>0</v>
      </c>
      <c r="F227" s="76"/>
      <c r="G227" s="76"/>
      <c r="H227" s="76"/>
      <c r="I227" s="76"/>
      <c r="J227" s="76"/>
      <c r="K227" s="76"/>
      <c r="S227" s="27"/>
      <c r="T227" s="27"/>
      <c r="U227" s="406" t="s">
        <v>68</v>
      </c>
      <c r="V227" s="605">
        <f>JANVIER!V227</f>
        <v>0</v>
      </c>
      <c r="W227" s="605"/>
      <c r="X227" s="606"/>
      <c r="Y227" s="84"/>
      <c r="Z227" s="406" t="s">
        <v>68</v>
      </c>
      <c r="AA227" s="605">
        <f>JANVIER!AA227:AC227</f>
        <v>0</v>
      </c>
      <c r="AB227" s="605"/>
      <c r="AC227" s="606"/>
      <c r="AD227" s="84"/>
      <c r="AE227" s="406" t="s">
        <v>68</v>
      </c>
      <c r="AF227" s="605">
        <f>JANVIER!AF227:AH227</f>
        <v>0</v>
      </c>
      <c r="AG227" s="605"/>
      <c r="AH227" s="606"/>
      <c r="AL227" s="27"/>
    </row>
    <row r="228" spans="1:38" s="26" customFormat="1" ht="12.75" customHeight="1" x14ac:dyDescent="0.2">
      <c r="A228" s="27"/>
      <c r="B228" s="490"/>
      <c r="C228" s="466">
        <v>0</v>
      </c>
      <c r="D228" s="493"/>
      <c r="E228" s="467">
        <v>0</v>
      </c>
      <c r="F228" s="76"/>
      <c r="G228" s="76"/>
      <c r="H228" s="76"/>
      <c r="I228" s="76"/>
      <c r="J228" s="76"/>
      <c r="K228" s="76"/>
      <c r="S228" s="27"/>
      <c r="T228" s="27"/>
      <c r="U228" s="413" t="s">
        <v>69</v>
      </c>
      <c r="V228" s="605">
        <f>JANVIER!V228</f>
        <v>0</v>
      </c>
      <c r="W228" s="605"/>
      <c r="X228" s="606"/>
      <c r="Y228" s="84"/>
      <c r="Z228" s="413" t="s">
        <v>69</v>
      </c>
      <c r="AA228" s="605">
        <f>JANVIER!AA228:AC228</f>
        <v>0</v>
      </c>
      <c r="AB228" s="605"/>
      <c r="AC228" s="606"/>
      <c r="AD228" s="84"/>
      <c r="AE228" s="413" t="s">
        <v>69</v>
      </c>
      <c r="AF228" s="605">
        <f>JANVIER!AF228:AH228</f>
        <v>0</v>
      </c>
      <c r="AG228" s="605"/>
      <c r="AH228" s="606"/>
      <c r="AL228" s="27"/>
    </row>
    <row r="229" spans="1:38" s="26" customFormat="1" ht="12.75" customHeight="1" x14ac:dyDescent="0.2">
      <c r="A229" s="27"/>
      <c r="B229" s="490"/>
      <c r="C229" s="466">
        <v>0</v>
      </c>
      <c r="D229" s="493"/>
      <c r="E229" s="467">
        <v>0</v>
      </c>
      <c r="F229" s="76"/>
      <c r="G229" s="76"/>
      <c r="H229" s="76"/>
      <c r="I229" s="76"/>
      <c r="J229" s="76"/>
      <c r="K229" s="76"/>
      <c r="S229" s="27"/>
      <c r="T229" s="27"/>
      <c r="U229" s="408" t="s">
        <v>128</v>
      </c>
      <c r="V229" s="581">
        <f>AVRIL!V233</f>
        <v>0</v>
      </c>
      <c r="W229" s="581"/>
      <c r="X229" s="582"/>
      <c r="Y229" s="84"/>
      <c r="Z229" s="408" t="s">
        <v>128</v>
      </c>
      <c r="AA229" s="581">
        <f>AVRIL!AA233</f>
        <v>0</v>
      </c>
      <c r="AB229" s="581"/>
      <c r="AC229" s="582"/>
      <c r="AD229" s="84"/>
      <c r="AE229" s="408" t="s">
        <v>128</v>
      </c>
      <c r="AF229" s="581">
        <f>AVRIL!AF233</f>
        <v>0</v>
      </c>
      <c r="AG229" s="581"/>
      <c r="AH229" s="582"/>
      <c r="AL229" s="27"/>
    </row>
    <row r="230" spans="1:38" s="26" customFormat="1" ht="12.75" customHeight="1" x14ac:dyDescent="0.2">
      <c r="A230" s="27"/>
      <c r="B230" s="490"/>
      <c r="C230" s="466">
        <v>0</v>
      </c>
      <c r="D230" s="493"/>
      <c r="E230" s="467">
        <v>0</v>
      </c>
      <c r="F230" s="76"/>
      <c r="G230" s="76"/>
      <c r="H230" s="76"/>
      <c r="I230" s="76"/>
      <c r="J230" s="76"/>
      <c r="K230" s="76"/>
      <c r="S230" s="27"/>
      <c r="T230" s="27"/>
      <c r="U230" s="406" t="s">
        <v>70</v>
      </c>
      <c r="V230" s="574">
        <v>0</v>
      </c>
      <c r="W230" s="574"/>
      <c r="X230" s="575"/>
      <c r="Y230" s="84"/>
      <c r="Z230" s="406" t="s">
        <v>70</v>
      </c>
      <c r="AA230" s="574">
        <v>0</v>
      </c>
      <c r="AB230" s="574"/>
      <c r="AC230" s="575"/>
      <c r="AD230" s="84"/>
      <c r="AE230" s="406" t="s">
        <v>70</v>
      </c>
      <c r="AF230" s="574">
        <v>0</v>
      </c>
      <c r="AG230" s="574"/>
      <c r="AH230" s="575"/>
      <c r="AL230" s="27"/>
    </row>
    <row r="231" spans="1:38" s="26" customFormat="1" ht="12.75" customHeight="1" x14ac:dyDescent="0.2">
      <c r="A231" s="27"/>
      <c r="B231" s="490"/>
      <c r="C231" s="466">
        <v>0</v>
      </c>
      <c r="D231" s="493"/>
      <c r="E231" s="467">
        <v>0</v>
      </c>
      <c r="F231" s="76"/>
      <c r="G231" s="76"/>
      <c r="H231" s="76"/>
      <c r="I231" s="76"/>
      <c r="J231" s="76"/>
      <c r="K231" s="76"/>
      <c r="S231" s="27"/>
      <c r="T231" s="27"/>
      <c r="U231" s="406" t="s">
        <v>66</v>
      </c>
      <c r="V231" s="574">
        <v>0</v>
      </c>
      <c r="W231" s="574"/>
      <c r="X231" s="575"/>
      <c r="Y231" s="84"/>
      <c r="Z231" s="406" t="s">
        <v>66</v>
      </c>
      <c r="AA231" s="574">
        <v>0</v>
      </c>
      <c r="AB231" s="574"/>
      <c r="AC231" s="575"/>
      <c r="AD231" s="84"/>
      <c r="AE231" s="406" t="s">
        <v>66</v>
      </c>
      <c r="AF231" s="574">
        <v>0</v>
      </c>
      <c r="AG231" s="574"/>
      <c r="AH231" s="575"/>
      <c r="AL231" s="27"/>
    </row>
    <row r="232" spans="1:38" s="26" customFormat="1" ht="12.75" customHeight="1" x14ac:dyDescent="0.2">
      <c r="A232" s="27"/>
      <c r="B232" s="490"/>
      <c r="C232" s="466">
        <v>0</v>
      </c>
      <c r="D232" s="493"/>
      <c r="E232" s="467">
        <v>0</v>
      </c>
      <c r="F232" s="76"/>
      <c r="G232" s="76"/>
      <c r="H232" s="76"/>
      <c r="I232" s="76"/>
      <c r="J232" s="76"/>
      <c r="K232" s="76"/>
      <c r="S232" s="27"/>
      <c r="T232" s="27"/>
      <c r="U232" s="406" t="s">
        <v>62</v>
      </c>
      <c r="V232" s="574">
        <v>0</v>
      </c>
      <c r="W232" s="574"/>
      <c r="X232" s="575"/>
      <c r="Y232" s="84"/>
      <c r="Z232" s="406" t="s">
        <v>62</v>
      </c>
      <c r="AA232" s="574">
        <v>0</v>
      </c>
      <c r="AB232" s="574"/>
      <c r="AC232" s="575"/>
      <c r="AD232" s="84"/>
      <c r="AE232" s="406" t="s">
        <v>62</v>
      </c>
      <c r="AF232" s="574">
        <v>0</v>
      </c>
      <c r="AG232" s="574"/>
      <c r="AH232" s="575"/>
      <c r="AL232" s="27"/>
    </row>
    <row r="233" spans="1:38" s="26" customFormat="1" ht="12.75" customHeight="1" x14ac:dyDescent="0.2">
      <c r="A233" s="27"/>
      <c r="B233" s="490"/>
      <c r="C233" s="466">
        <v>0</v>
      </c>
      <c r="D233" s="493"/>
      <c r="E233" s="467">
        <v>0</v>
      </c>
      <c r="F233" s="76"/>
      <c r="G233" s="76"/>
      <c r="H233" s="76"/>
      <c r="I233" s="76"/>
      <c r="J233" s="76"/>
      <c r="K233" s="76"/>
      <c r="S233" s="27"/>
      <c r="T233" s="27"/>
      <c r="U233" s="408" t="s">
        <v>129</v>
      </c>
      <c r="V233" s="581">
        <f>V229+V230+V231-V232</f>
        <v>0</v>
      </c>
      <c r="W233" s="581"/>
      <c r="X233" s="582"/>
      <c r="Y233" s="84"/>
      <c r="Z233" s="408" t="s">
        <v>129</v>
      </c>
      <c r="AA233" s="581">
        <f>AA229+AA230+AA231-AA232</f>
        <v>0</v>
      </c>
      <c r="AB233" s="581"/>
      <c r="AC233" s="582"/>
      <c r="AD233" s="84"/>
      <c r="AE233" s="408" t="s">
        <v>129</v>
      </c>
      <c r="AF233" s="581">
        <f>AF229+AF230+AF231-AF232</f>
        <v>0</v>
      </c>
      <c r="AG233" s="581"/>
      <c r="AH233" s="582"/>
      <c r="AL233" s="27"/>
    </row>
    <row r="234" spans="1:38" s="26" customFormat="1" ht="12.75" customHeight="1" thickBot="1" x14ac:dyDescent="0.25">
      <c r="A234" s="27"/>
      <c r="B234" s="490"/>
      <c r="C234" s="466">
        <v>0</v>
      </c>
      <c r="D234" s="493"/>
      <c r="E234" s="467">
        <v>0</v>
      </c>
      <c r="F234" s="76"/>
      <c r="G234" s="76"/>
      <c r="H234" s="76"/>
      <c r="I234" s="76"/>
      <c r="J234" s="76"/>
      <c r="K234" s="76"/>
      <c r="S234" s="27"/>
      <c r="T234" s="27"/>
      <c r="U234" s="410"/>
      <c r="V234" s="411"/>
      <c r="W234" s="411"/>
      <c r="X234" s="412"/>
      <c r="Y234" s="84"/>
      <c r="Z234" s="410"/>
      <c r="AA234" s="411"/>
      <c r="AB234" s="411"/>
      <c r="AC234" s="412"/>
      <c r="AD234" s="84"/>
      <c r="AE234" s="410"/>
      <c r="AF234" s="411"/>
      <c r="AG234" s="411"/>
      <c r="AH234" s="412"/>
      <c r="AL234" s="27"/>
    </row>
    <row r="235" spans="1:38" s="26" customFormat="1" ht="12.75" customHeight="1" x14ac:dyDescent="0.2">
      <c r="A235" s="27"/>
      <c r="B235" s="490"/>
      <c r="C235" s="466">
        <v>0</v>
      </c>
      <c r="D235" s="493"/>
      <c r="E235" s="467">
        <v>0</v>
      </c>
      <c r="F235" s="76"/>
      <c r="G235" s="76"/>
      <c r="H235" s="76"/>
      <c r="I235" s="76"/>
      <c r="J235" s="76"/>
      <c r="K235" s="76"/>
      <c r="S235" s="27"/>
      <c r="T235" s="27"/>
      <c r="AL235" s="27"/>
    </row>
    <row r="236" spans="1:38" s="26" customFormat="1" ht="12.75" customHeight="1" x14ac:dyDescent="0.2">
      <c r="A236" s="27"/>
      <c r="B236" s="490"/>
      <c r="C236" s="466">
        <v>0</v>
      </c>
      <c r="D236" s="493"/>
      <c r="E236" s="467">
        <v>0</v>
      </c>
      <c r="F236" s="76"/>
      <c r="G236" s="76"/>
      <c r="H236" s="76"/>
      <c r="I236" s="76"/>
      <c r="J236" s="76"/>
      <c r="K236" s="76"/>
      <c r="S236" s="27"/>
      <c r="T236" s="27"/>
      <c r="AL236" s="27"/>
    </row>
    <row r="237" spans="1:38" s="26" customFormat="1" ht="12.75" customHeight="1" x14ac:dyDescent="0.2">
      <c r="A237" s="27"/>
      <c r="B237" s="490"/>
      <c r="C237" s="466">
        <v>0</v>
      </c>
      <c r="D237" s="493"/>
      <c r="E237" s="467">
        <v>0</v>
      </c>
      <c r="F237" s="76"/>
      <c r="G237" s="76"/>
      <c r="H237" s="454" t="s">
        <v>427</v>
      </c>
      <c r="I237" s="76"/>
      <c r="J237" s="76"/>
      <c r="K237" s="76"/>
      <c r="S237" s="27"/>
      <c r="T237" s="27"/>
      <c r="AL237" s="27"/>
    </row>
    <row r="238" spans="1:38" s="26" customFormat="1" ht="12.75" customHeight="1" thickBot="1" x14ac:dyDescent="0.25">
      <c r="A238" s="27"/>
      <c r="B238" s="491"/>
      <c r="C238" s="468">
        <v>0</v>
      </c>
      <c r="D238" s="494"/>
      <c r="E238" s="469">
        <v>0</v>
      </c>
      <c r="F238" s="76"/>
      <c r="G238" s="76"/>
      <c r="H238" s="455">
        <f>+C239+E239</f>
        <v>0</v>
      </c>
      <c r="I238" s="76"/>
      <c r="J238" s="76"/>
      <c r="K238" s="76"/>
      <c r="S238" s="27"/>
      <c r="T238" s="27"/>
      <c r="AL238" s="27"/>
    </row>
    <row r="239" spans="1:38" s="26" customFormat="1" ht="12.75" customHeight="1" x14ac:dyDescent="0.2">
      <c r="A239" s="27"/>
      <c r="B239" s="479" t="s">
        <v>45</v>
      </c>
      <c r="C239" s="496">
        <f>SUM(C198:C238)</f>
        <v>0</v>
      </c>
      <c r="D239" s="497" t="s">
        <v>45</v>
      </c>
      <c r="E239" s="496">
        <f>SUM(E198:E238)</f>
        <v>0</v>
      </c>
      <c r="F239" s="480"/>
      <c r="G239" s="76"/>
      <c r="H239" s="76"/>
      <c r="I239" s="76"/>
      <c r="J239" s="76"/>
      <c r="K239" s="76"/>
      <c r="S239" s="27"/>
      <c r="T239" s="27"/>
      <c r="AL239" s="27"/>
    </row>
    <row r="240" spans="1:38" s="26" customFormat="1" ht="12.75" customHeight="1" x14ac:dyDescent="0.2">
      <c r="A240" s="27"/>
      <c r="G240" s="61"/>
      <c r="I240" s="61"/>
      <c r="S240" s="27"/>
      <c r="T240" s="27"/>
      <c r="AL240" s="27"/>
    </row>
  </sheetData>
  <sheetProtection algorithmName="SHA-512" hashValue="TPaCfIkIYxNwieZawyJOOFoGC/tUIgdfW9lNAvwhh8QLfUmnE8gcK6yEAeLQ0CGtq6VyEOuJ399rGGRROsTukA==" saltValue="d93NiVVaKgbplzWXqrDPww==" spinCount="100000" sheet="1" objects="1" scenarios="1" formatColumns="0" formatRows="0"/>
  <protectedRanges>
    <protectedRange sqref="P205:Q206 P201:Q201 P208:Q208 B198:E238" name="Plage3"/>
    <protectedRange sqref="B160:I190 L160:R190 U160:AK190 B114:I144 L114:R144 U114:AK144 B68:I98 L68:R98 U68:AK98 B22:I52 L22:R52 U22:AK52" name="Plage1"/>
    <protectedRange sqref="V200:X202 AA200:AC202 AF200:AH202 AF210:AH212 AA210:AC212 V210:X212 V220:X222 AA220:AC222 AF220:AH222 V230:X232 AA230:AC232 AF230:AH232" name="Plage2"/>
    <protectedRange sqref="D57 D11 D103 D149" name="Plage1_2"/>
  </protectedRanges>
  <mergeCells count="286">
    <mergeCell ref="AF233:AH233"/>
    <mergeCell ref="V233:X233"/>
    <mergeCell ref="V232:X232"/>
    <mergeCell ref="V231:X231"/>
    <mergeCell ref="V230:X230"/>
    <mergeCell ref="V229:X229"/>
    <mergeCell ref="V223:X223"/>
    <mergeCell ref="V219:X219"/>
    <mergeCell ref="AA222:AC222"/>
    <mergeCell ref="AA221:AC221"/>
    <mergeCell ref="AA220:AC220"/>
    <mergeCell ref="AA219:AC219"/>
    <mergeCell ref="AA233:AC233"/>
    <mergeCell ref="AA232:AC232"/>
    <mergeCell ref="AA231:AC231"/>
    <mergeCell ref="AA230:AC230"/>
    <mergeCell ref="AA229:AC229"/>
    <mergeCell ref="AF232:AH232"/>
    <mergeCell ref="AF231:AH231"/>
    <mergeCell ref="AF230:AH230"/>
    <mergeCell ref="AF229:AH229"/>
    <mergeCell ref="AF223:AH223"/>
    <mergeCell ref="AF228:AH228"/>
    <mergeCell ref="V228:X228"/>
    <mergeCell ref="V226:X226"/>
    <mergeCell ref="V227:X227"/>
    <mergeCell ref="V222:X222"/>
    <mergeCell ref="V221:X221"/>
    <mergeCell ref="V220:X220"/>
    <mergeCell ref="AF216:AH216"/>
    <mergeCell ref="AF217:AH217"/>
    <mergeCell ref="AF218:AH218"/>
    <mergeCell ref="AA226:AC226"/>
    <mergeCell ref="AF226:AH226"/>
    <mergeCell ref="AA227:AC227"/>
    <mergeCell ref="AF227:AH227"/>
    <mergeCell ref="AA223:AC223"/>
    <mergeCell ref="AF222:AH222"/>
    <mergeCell ref="AF221:AH221"/>
    <mergeCell ref="AF220:AH220"/>
    <mergeCell ref="AF219:AH219"/>
    <mergeCell ref="AA228:AC228"/>
    <mergeCell ref="U4:Y4"/>
    <mergeCell ref="U156:Y156"/>
    <mergeCell ref="L199:O199"/>
    <mergeCell ref="P199:Q199"/>
    <mergeCell ref="L197:O197"/>
    <mergeCell ref="P197:Q197"/>
    <mergeCell ref="L198:O198"/>
    <mergeCell ref="P198:Q198"/>
    <mergeCell ref="U110:Y110"/>
    <mergeCell ref="V197:X197"/>
    <mergeCell ref="V198:X198"/>
    <mergeCell ref="U64:Y64"/>
    <mergeCell ref="U18:Y18"/>
    <mergeCell ref="AA217:AC217"/>
    <mergeCell ref="U195:X195"/>
    <mergeCell ref="AA218:AC218"/>
    <mergeCell ref="Z195:AC195"/>
    <mergeCell ref="V213:X213"/>
    <mergeCell ref="V212:X212"/>
    <mergeCell ref="V211:X211"/>
    <mergeCell ref="V210:X210"/>
    <mergeCell ref="V217:X217"/>
    <mergeCell ref="V218:X218"/>
    <mergeCell ref="B2:D2"/>
    <mergeCell ref="E2:F2"/>
    <mergeCell ref="P204:Q204"/>
    <mergeCell ref="L205:O205"/>
    <mergeCell ref="P205:Q205"/>
    <mergeCell ref="L202:O202"/>
    <mergeCell ref="P202:Q202"/>
    <mergeCell ref="L203:O203"/>
    <mergeCell ref="P203:Q203"/>
    <mergeCell ref="L200:O200"/>
    <mergeCell ref="P200:Q200"/>
    <mergeCell ref="L201:O201"/>
    <mergeCell ref="P201:Q201"/>
    <mergeCell ref="H148:J148"/>
    <mergeCell ref="H102:J102"/>
    <mergeCell ref="B196:E196"/>
    <mergeCell ref="H10:J10"/>
    <mergeCell ref="L195:O195"/>
    <mergeCell ref="P195:Q195"/>
    <mergeCell ref="L196:O196"/>
    <mergeCell ref="P196:Q196"/>
    <mergeCell ref="J15:K15"/>
    <mergeCell ref="J153:K153"/>
    <mergeCell ref="L18:L20"/>
    <mergeCell ref="AF210:AH210"/>
    <mergeCell ref="AF209:AH209"/>
    <mergeCell ref="AA208:AC208"/>
    <mergeCell ref="AF208:AH208"/>
    <mergeCell ref="AA207:AC207"/>
    <mergeCell ref="AA213:AC213"/>
    <mergeCell ref="AA212:AC212"/>
    <mergeCell ref="AA211:AC211"/>
    <mergeCell ref="AA210:AC210"/>
    <mergeCell ref="AA209:AC209"/>
    <mergeCell ref="L210:O210"/>
    <mergeCell ref="P210:Q210"/>
    <mergeCell ref="V216:X216"/>
    <mergeCell ref="AF197:AH197"/>
    <mergeCell ref="V209:X209"/>
    <mergeCell ref="V203:X203"/>
    <mergeCell ref="V208:X208"/>
    <mergeCell ref="AF203:AH203"/>
    <mergeCell ref="AF201:AH201"/>
    <mergeCell ref="AF200:AH200"/>
    <mergeCell ref="AF199:AH199"/>
    <mergeCell ref="AF202:AH202"/>
    <mergeCell ref="L209:O209"/>
    <mergeCell ref="AF198:AH198"/>
    <mergeCell ref="AA216:AC216"/>
    <mergeCell ref="P209:Q209"/>
    <mergeCell ref="L207:O207"/>
    <mergeCell ref="P207:Q207"/>
    <mergeCell ref="L208:O208"/>
    <mergeCell ref="P208:Q208"/>
    <mergeCell ref="L204:O204"/>
    <mergeCell ref="AF213:AH213"/>
    <mergeCell ref="AF212:AH212"/>
    <mergeCell ref="AF211:AH211"/>
    <mergeCell ref="L156:L158"/>
    <mergeCell ref="M156:M158"/>
    <mergeCell ref="N156:N158"/>
    <mergeCell ref="AF196:AH196"/>
    <mergeCell ref="V206:X206"/>
    <mergeCell ref="V207:X207"/>
    <mergeCell ref="V202:X202"/>
    <mergeCell ref="V201:X201"/>
    <mergeCell ref="V200:X200"/>
    <mergeCell ref="V199:X199"/>
    <mergeCell ref="AA199:AC199"/>
    <mergeCell ref="AA197:AC197"/>
    <mergeCell ref="AA200:AC200"/>
    <mergeCell ref="AA198:AC198"/>
    <mergeCell ref="AA203:AC203"/>
    <mergeCell ref="AA206:AC206"/>
    <mergeCell ref="AA202:AC202"/>
    <mergeCell ref="AA201:AC201"/>
    <mergeCell ref="AF206:AH206"/>
    <mergeCell ref="AF207:AH207"/>
    <mergeCell ref="L206:O206"/>
    <mergeCell ref="P206:Q206"/>
    <mergeCell ref="AF156:AF158"/>
    <mergeCell ref="AG156:AG158"/>
    <mergeCell ref="J61:K61"/>
    <mergeCell ref="J107:K107"/>
    <mergeCell ref="L110:L112"/>
    <mergeCell ref="AE195:AH195"/>
    <mergeCell ref="V196:X196"/>
    <mergeCell ref="AA196:AC196"/>
    <mergeCell ref="B4:B6"/>
    <mergeCell ref="C4:C6"/>
    <mergeCell ref="D4:D6"/>
    <mergeCell ref="E4:E6"/>
    <mergeCell ref="F4:F6"/>
    <mergeCell ref="B18:B20"/>
    <mergeCell ref="C18:C20"/>
    <mergeCell ref="D18:D20"/>
    <mergeCell ref="E18:E20"/>
    <mergeCell ref="F18:F20"/>
    <mergeCell ref="L4:L6"/>
    <mergeCell ref="M4:M6"/>
    <mergeCell ref="N4:N6"/>
    <mergeCell ref="O4:O6"/>
    <mergeCell ref="L64:L66"/>
    <mergeCell ref="M64:M66"/>
    <mergeCell ref="N64:N66"/>
    <mergeCell ref="O64:O66"/>
    <mergeCell ref="B156:B158"/>
    <mergeCell ref="C156:C158"/>
    <mergeCell ref="D156:D158"/>
    <mergeCell ref="E156:E158"/>
    <mergeCell ref="F156:F158"/>
    <mergeCell ref="B64:B66"/>
    <mergeCell ref="C64:C66"/>
    <mergeCell ref="D64:D66"/>
    <mergeCell ref="E64:E66"/>
    <mergeCell ref="F64:F66"/>
    <mergeCell ref="B110:B112"/>
    <mergeCell ref="C110:C112"/>
    <mergeCell ref="D110:D112"/>
    <mergeCell ref="E110:E112"/>
    <mergeCell ref="F110:F112"/>
    <mergeCell ref="M110:M112"/>
    <mergeCell ref="N110:N112"/>
    <mergeCell ref="O110:O112"/>
    <mergeCell ref="P110:P112"/>
    <mergeCell ref="Q110:Q112"/>
    <mergeCell ref="R110:R112"/>
    <mergeCell ref="P64:P66"/>
    <mergeCell ref="O156:O158"/>
    <mergeCell ref="AD4:AD6"/>
    <mergeCell ref="P156:P158"/>
    <mergeCell ref="Q156:Q158"/>
    <mergeCell ref="R156:R158"/>
    <mergeCell ref="P4:P6"/>
    <mergeCell ref="Q4:Q6"/>
    <mergeCell ref="R4:R6"/>
    <mergeCell ref="Q64:Q66"/>
    <mergeCell ref="R64:R66"/>
    <mergeCell ref="M18:M20"/>
    <mergeCell ref="N18:N20"/>
    <mergeCell ref="O18:O20"/>
    <mergeCell ref="P18:P20"/>
    <mergeCell ref="Q18:Q20"/>
    <mergeCell ref="R18:R20"/>
    <mergeCell ref="AA156:AA158"/>
    <mergeCell ref="AB156:AB158"/>
    <mergeCell ref="AC156:AC158"/>
    <mergeCell ref="AD156:AD158"/>
    <mergeCell ref="AE156:AE158"/>
    <mergeCell ref="Z4:Z6"/>
    <mergeCell ref="Z156:Z158"/>
    <mergeCell ref="AA4:AA6"/>
    <mergeCell ref="AE110:AE112"/>
    <mergeCell ref="X19:X20"/>
    <mergeCell ref="Y19:Y20"/>
    <mergeCell ref="AB4:AB6"/>
    <mergeCell ref="AC4:AC6"/>
    <mergeCell ref="AE4:AE6"/>
    <mergeCell ref="Z64:Z66"/>
    <mergeCell ref="AA64:AA66"/>
    <mergeCell ref="AB64:AB66"/>
    <mergeCell ref="AC64:AC66"/>
    <mergeCell ref="AD64:AD66"/>
    <mergeCell ref="AE64:AE66"/>
    <mergeCell ref="AA110:AA112"/>
    <mergeCell ref="AB110:AB112"/>
    <mergeCell ref="AC110:AC112"/>
    <mergeCell ref="AD110:AD112"/>
    <mergeCell ref="AF4:AF6"/>
    <mergeCell ref="AG4:AG6"/>
    <mergeCell ref="AH4:AH6"/>
    <mergeCell ref="U5:U6"/>
    <mergeCell ref="V5:V6"/>
    <mergeCell ref="W5:W6"/>
    <mergeCell ref="X5:X6"/>
    <mergeCell ref="Y5:Y6"/>
    <mergeCell ref="Z18:Z20"/>
    <mergeCell ref="AA18:AA20"/>
    <mergeCell ref="AB18:AB20"/>
    <mergeCell ref="AC18:AC20"/>
    <mergeCell ref="AD18:AD20"/>
    <mergeCell ref="AE18:AE20"/>
    <mergeCell ref="AF18:AF20"/>
    <mergeCell ref="AG18:AG20"/>
    <mergeCell ref="AH18:AH20"/>
    <mergeCell ref="U19:U20"/>
    <mergeCell ref="V19:V20"/>
    <mergeCell ref="W19:W20"/>
    <mergeCell ref="AK4:AK6"/>
    <mergeCell ref="AJ110:AJ112"/>
    <mergeCell ref="AK110:AK112"/>
    <mergeCell ref="AJ156:AJ158"/>
    <mergeCell ref="AK156:AK158"/>
    <mergeCell ref="AJ64:AJ66"/>
    <mergeCell ref="AK64:AK66"/>
    <mergeCell ref="AJ18:AJ20"/>
    <mergeCell ref="AK18:AK20"/>
    <mergeCell ref="AH156:AH158"/>
    <mergeCell ref="U157:U158"/>
    <mergeCell ref="V157:V158"/>
    <mergeCell ref="W157:W158"/>
    <mergeCell ref="X157:X158"/>
    <mergeCell ref="Y157:Y158"/>
    <mergeCell ref="AJ4:AJ6"/>
    <mergeCell ref="AF64:AF66"/>
    <mergeCell ref="AG64:AG66"/>
    <mergeCell ref="AH64:AH66"/>
    <mergeCell ref="U65:U66"/>
    <mergeCell ref="AF110:AF112"/>
    <mergeCell ref="AG110:AG112"/>
    <mergeCell ref="AH110:AH112"/>
    <mergeCell ref="U111:U112"/>
    <mergeCell ref="V111:V112"/>
    <mergeCell ref="W111:W112"/>
    <mergeCell ref="X111:X112"/>
    <mergeCell ref="Y111:Y112"/>
    <mergeCell ref="V65:V66"/>
    <mergeCell ref="W65:W66"/>
    <mergeCell ref="X65:X66"/>
    <mergeCell ref="Y65:Y66"/>
    <mergeCell ref="Z110:Z112"/>
  </mergeCells>
  <phoneticPr fontId="4" type="noConversion"/>
  <printOptions horizontalCentered="1" vertic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5" manualBreakCount="5">
    <brk id="8" max="16383" man="1"/>
    <brk id="54" max="16383" man="1"/>
    <brk id="100" max="16383" man="1"/>
    <brk id="146" max="16383" man="1"/>
    <brk id="193" max="16383" man="1"/>
  </rowBreaks>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K50"/>
  <sheetViews>
    <sheetView showGridLines="0" zoomScaleNormal="100" workbookViewId="0">
      <selection activeCell="J7" sqref="J7"/>
    </sheetView>
  </sheetViews>
  <sheetFormatPr defaultColWidth="9.140625" defaultRowHeight="15.6" customHeight="1" x14ac:dyDescent="0.2"/>
  <cols>
    <col min="1" max="7" width="9.140625" style="211" customWidth="1"/>
    <col min="8" max="10" width="11.7109375" style="211" customWidth="1"/>
    <col min="11" max="256" width="11.42578125" style="211" customWidth="1"/>
    <col min="257" max="16384" width="9.140625" style="211"/>
  </cols>
  <sheetData>
    <row r="1" spans="1:11" ht="15.6" customHeight="1" x14ac:dyDescent="0.2">
      <c r="A1" s="210"/>
      <c r="B1" s="210"/>
      <c r="C1" s="210"/>
      <c r="D1" s="210"/>
      <c r="E1" s="210"/>
      <c r="F1" s="210"/>
      <c r="G1" s="210"/>
      <c r="H1" s="210"/>
      <c r="I1" s="210"/>
      <c r="J1" s="210"/>
      <c r="K1" s="210"/>
    </row>
    <row r="2" spans="1:11" ht="15.6" customHeight="1" x14ac:dyDescent="0.25">
      <c r="A2" s="608" t="str">
        <f>JANVIER!H10</f>
        <v xml:space="preserve">SYNDICAT DES MÉTALLOS SL </v>
      </c>
      <c r="B2" s="608"/>
      <c r="C2" s="608"/>
      <c r="D2" s="608"/>
      <c r="E2" s="608"/>
      <c r="F2" s="608"/>
      <c r="G2" s="608"/>
      <c r="H2" s="608"/>
      <c r="I2" s="608"/>
      <c r="J2" s="608"/>
      <c r="K2" s="210"/>
    </row>
    <row r="3" spans="1:11" ht="15.6" customHeight="1" x14ac:dyDescent="0.25">
      <c r="A3" s="608" t="s">
        <v>315</v>
      </c>
      <c r="B3" s="608"/>
      <c r="C3" s="608"/>
      <c r="D3" s="608"/>
      <c r="E3" s="608"/>
      <c r="F3" s="608"/>
      <c r="G3" s="608"/>
      <c r="H3" s="608"/>
      <c r="I3" s="608"/>
      <c r="J3" s="608"/>
      <c r="K3" s="210"/>
    </row>
    <row r="4" spans="1:11" ht="15.6" customHeight="1" x14ac:dyDescent="0.25">
      <c r="A4" s="212"/>
      <c r="B4" s="212"/>
      <c r="C4" s="212"/>
      <c r="D4" s="212"/>
      <c r="E4" s="213"/>
      <c r="F4" s="214" t="s">
        <v>286</v>
      </c>
      <c r="G4" s="215">
        <f>JANVIER!E11</f>
        <v>0</v>
      </c>
      <c r="H4" s="210"/>
      <c r="I4" s="210"/>
      <c r="J4" s="210"/>
      <c r="K4" s="210"/>
    </row>
    <row r="5" spans="1:11" ht="15.6" customHeight="1" x14ac:dyDescent="0.2">
      <c r="A5" s="210" t="s">
        <v>162</v>
      </c>
      <c r="B5" s="210"/>
      <c r="C5" s="210"/>
      <c r="D5" s="210"/>
      <c r="E5" s="210"/>
      <c r="F5" s="210"/>
      <c r="G5" s="418" t="s">
        <v>377</v>
      </c>
      <c r="H5" s="216" t="s">
        <v>210</v>
      </c>
      <c r="J5" s="210"/>
      <c r="K5" s="210"/>
    </row>
    <row r="6" spans="1:11" ht="15.6" customHeight="1" thickBot="1" x14ac:dyDescent="0.25">
      <c r="A6" s="210"/>
      <c r="B6" s="210"/>
      <c r="C6" s="210"/>
      <c r="D6" s="210"/>
      <c r="E6" s="210"/>
      <c r="F6" s="210"/>
      <c r="G6" s="210"/>
      <c r="H6" s="210"/>
      <c r="I6" s="210"/>
      <c r="J6" s="210"/>
      <c r="K6" s="210"/>
    </row>
    <row r="7" spans="1:11" ht="15.6" customHeight="1" x14ac:dyDescent="0.2">
      <c r="A7" s="210" t="s">
        <v>381</v>
      </c>
      <c r="B7" s="210"/>
      <c r="C7" s="210"/>
      <c r="D7" s="210"/>
      <c r="E7" s="210"/>
      <c r="F7" s="210"/>
      <c r="G7" s="210"/>
      <c r="H7" s="210"/>
      <c r="I7" s="210"/>
      <c r="J7" s="221">
        <f>MAI!J21</f>
        <v>0</v>
      </c>
      <c r="K7" s="210"/>
    </row>
    <row r="8" spans="1:11" ht="15.6" customHeight="1" thickBot="1" x14ac:dyDescent="0.25">
      <c r="A8" s="212" t="s">
        <v>165</v>
      </c>
      <c r="B8" s="212"/>
      <c r="C8" s="212"/>
      <c r="D8" s="212"/>
      <c r="E8" s="212"/>
      <c r="F8" s="210"/>
      <c r="G8" s="210"/>
      <c r="H8" s="210"/>
      <c r="I8" s="210"/>
      <c r="J8" s="217"/>
      <c r="K8" s="210"/>
    </row>
    <row r="9" spans="1:11" ht="15.6" customHeight="1" x14ac:dyDescent="0.2">
      <c r="A9" s="210" t="s">
        <v>166</v>
      </c>
      <c r="B9" s="210"/>
      <c r="C9" s="210"/>
      <c r="D9" s="210"/>
      <c r="E9" s="210"/>
      <c r="F9" s="210"/>
      <c r="G9" s="210"/>
      <c r="H9" s="210"/>
      <c r="I9" s="221">
        <f>MAI!B7</f>
        <v>0</v>
      </c>
      <c r="J9" s="218"/>
      <c r="K9" s="210"/>
    </row>
    <row r="10" spans="1:11" ht="15.6" customHeight="1" x14ac:dyDescent="0.2">
      <c r="A10" s="210" t="s">
        <v>167</v>
      </c>
      <c r="B10" s="210"/>
      <c r="C10" s="210"/>
      <c r="D10" s="210"/>
      <c r="E10" s="210"/>
      <c r="F10" s="210"/>
      <c r="G10" s="210"/>
      <c r="H10" s="210"/>
      <c r="I10" s="232">
        <f>MAI!C7</f>
        <v>0</v>
      </c>
      <c r="J10" s="218"/>
      <c r="K10" s="210"/>
    </row>
    <row r="11" spans="1:11" ht="15.6" customHeight="1" x14ac:dyDescent="0.2">
      <c r="A11" s="210" t="s">
        <v>168</v>
      </c>
      <c r="B11" s="210"/>
      <c r="C11" s="210"/>
      <c r="D11" s="210"/>
      <c r="E11" s="210"/>
      <c r="F11" s="210"/>
      <c r="G11" s="210"/>
      <c r="H11" s="210"/>
      <c r="I11" s="232">
        <f>MAI!D7</f>
        <v>0</v>
      </c>
      <c r="J11" s="218"/>
      <c r="K11" s="210"/>
    </row>
    <row r="12" spans="1:11" ht="15.6" customHeight="1" x14ac:dyDescent="0.2">
      <c r="A12" s="210" t="s">
        <v>197</v>
      </c>
      <c r="B12" s="210"/>
      <c r="C12" s="210"/>
      <c r="D12" s="210"/>
      <c r="E12" s="210"/>
      <c r="F12" s="210"/>
      <c r="G12" s="210"/>
      <c r="H12" s="210"/>
      <c r="I12" s="232">
        <f>MAI!E7</f>
        <v>0</v>
      </c>
      <c r="J12" s="218"/>
      <c r="K12" s="210"/>
    </row>
    <row r="13" spans="1:11" ht="15.6" customHeight="1" x14ac:dyDescent="0.2">
      <c r="A13" s="210" t="s">
        <v>169</v>
      </c>
      <c r="B13" s="210"/>
      <c r="C13" s="210"/>
      <c r="D13" s="210"/>
      <c r="E13" s="210"/>
      <c r="F13" s="210"/>
      <c r="G13" s="210"/>
      <c r="H13" s="210"/>
      <c r="I13" s="232">
        <f>MAI!F7</f>
        <v>0</v>
      </c>
      <c r="J13" s="218"/>
      <c r="K13" s="210"/>
    </row>
    <row r="14" spans="1:11" ht="15.6" customHeight="1" x14ac:dyDescent="0.2">
      <c r="A14" s="210" t="s">
        <v>170</v>
      </c>
      <c r="B14" s="210"/>
      <c r="C14" s="210"/>
      <c r="D14" s="210"/>
      <c r="E14" s="210"/>
      <c r="F14" s="210"/>
      <c r="G14" s="210"/>
      <c r="H14" s="210"/>
      <c r="I14" s="232">
        <f>SUM(MAI!L7:O7)</f>
        <v>0</v>
      </c>
      <c r="J14" s="218"/>
      <c r="K14" s="210"/>
    </row>
    <row r="15" spans="1:11" ht="15.6" customHeight="1" x14ac:dyDescent="0.2">
      <c r="A15" s="210"/>
      <c r="B15" s="210" t="s">
        <v>171</v>
      </c>
      <c r="C15" s="210" t="s">
        <v>257</v>
      </c>
      <c r="D15" s="210"/>
      <c r="E15" s="210"/>
      <c r="F15" s="210"/>
      <c r="G15" s="210"/>
      <c r="H15" s="210"/>
      <c r="I15" s="232">
        <f>SUM(MAI!Q7:R7)</f>
        <v>0</v>
      </c>
      <c r="J15" s="218"/>
      <c r="K15" s="210"/>
    </row>
    <row r="16" spans="1:11" ht="15.6" customHeight="1" thickBot="1" x14ac:dyDescent="0.25">
      <c r="A16" s="210"/>
      <c r="B16" s="210"/>
      <c r="C16" s="210" t="s">
        <v>258</v>
      </c>
      <c r="D16" s="210"/>
      <c r="E16" s="210"/>
      <c r="F16" s="210"/>
      <c r="G16" s="210"/>
      <c r="H16" s="210"/>
      <c r="I16" s="233">
        <f>MAI!P7</f>
        <v>0</v>
      </c>
      <c r="J16" s="218"/>
      <c r="K16" s="210"/>
    </row>
    <row r="17" spans="1:11" ht="15.6" customHeight="1" thickBot="1" x14ac:dyDescent="0.25">
      <c r="A17" s="210"/>
      <c r="B17" s="212" t="s">
        <v>172</v>
      </c>
      <c r="C17" s="210"/>
      <c r="D17" s="210"/>
      <c r="E17" s="210"/>
      <c r="F17" s="210"/>
      <c r="G17" s="210"/>
      <c r="H17" s="210"/>
      <c r="I17" s="212"/>
      <c r="J17" s="222">
        <f>SUM(I9:I16)</f>
        <v>0</v>
      </c>
      <c r="K17" s="210"/>
    </row>
    <row r="18" spans="1:11" ht="15.6" customHeight="1" thickTop="1" thickBot="1" x14ac:dyDescent="0.25">
      <c r="A18" s="210"/>
      <c r="B18" s="212" t="s">
        <v>241</v>
      </c>
      <c r="C18" s="210"/>
      <c r="D18" s="210"/>
      <c r="E18" s="210"/>
      <c r="F18" s="210"/>
      <c r="G18" s="210"/>
      <c r="H18" s="210"/>
      <c r="I18" s="210"/>
      <c r="J18" s="223">
        <f>SUM(J7:J17)</f>
        <v>0</v>
      </c>
      <c r="K18" s="210"/>
    </row>
    <row r="19" spans="1:11" ht="15.6" customHeight="1" x14ac:dyDescent="0.2">
      <c r="A19" s="210"/>
      <c r="B19" s="210"/>
      <c r="C19" s="210"/>
      <c r="D19" s="210"/>
      <c r="E19" s="210"/>
      <c r="F19" s="210"/>
      <c r="G19" s="210"/>
      <c r="H19" s="210"/>
      <c r="I19" s="210"/>
      <c r="J19" s="219" t="s">
        <v>162</v>
      </c>
      <c r="K19" s="210"/>
    </row>
    <row r="20" spans="1:11" ht="15.6" customHeight="1" x14ac:dyDescent="0.2">
      <c r="A20" s="212" t="s">
        <v>173</v>
      </c>
      <c r="B20" s="210"/>
      <c r="C20" s="210"/>
      <c r="D20" s="210"/>
      <c r="E20" s="210"/>
      <c r="F20" s="210"/>
      <c r="G20" s="210"/>
      <c r="H20" s="210"/>
      <c r="I20" s="210"/>
      <c r="J20" s="218"/>
      <c r="K20" s="210"/>
    </row>
    <row r="21" spans="1:11" ht="15.6" customHeight="1" thickBot="1" x14ac:dyDescent="0.25">
      <c r="A21" s="210" t="s">
        <v>174</v>
      </c>
      <c r="B21" s="210"/>
      <c r="C21" s="210"/>
      <c r="D21" s="210"/>
      <c r="E21" s="210"/>
      <c r="F21" s="210"/>
      <c r="G21" s="210"/>
      <c r="H21" s="210"/>
      <c r="I21" s="210"/>
      <c r="J21" s="218"/>
      <c r="K21" s="210"/>
    </row>
    <row r="22" spans="1:11" ht="15.6" customHeight="1" x14ac:dyDescent="0.2">
      <c r="A22" s="210" t="s">
        <v>175</v>
      </c>
      <c r="B22" s="210"/>
      <c r="C22" s="210"/>
      <c r="D22" s="210"/>
      <c r="E22" s="210"/>
      <c r="F22" s="210"/>
      <c r="G22" s="210"/>
      <c r="H22" s="221">
        <f>MAI!U7</f>
        <v>0</v>
      </c>
      <c r="I22" s="210"/>
      <c r="J22" s="218"/>
      <c r="K22" s="210"/>
    </row>
    <row r="23" spans="1:11" ht="15.6" customHeight="1" x14ac:dyDescent="0.2">
      <c r="A23" s="210" t="s">
        <v>230</v>
      </c>
      <c r="B23" s="210"/>
      <c r="C23" s="210"/>
      <c r="D23" s="210"/>
      <c r="E23" s="210"/>
      <c r="F23" s="210"/>
      <c r="G23" s="210"/>
      <c r="H23" s="234">
        <f>MAI!V7</f>
        <v>0</v>
      </c>
      <c r="I23" s="210"/>
      <c r="J23" s="218"/>
      <c r="K23" s="210"/>
    </row>
    <row r="24" spans="1:11" ht="15.6" customHeight="1" thickBot="1" x14ac:dyDescent="0.25">
      <c r="A24" s="210" t="s">
        <v>177</v>
      </c>
      <c r="B24" s="210"/>
      <c r="C24" s="210"/>
      <c r="D24" s="210"/>
      <c r="E24" s="210"/>
      <c r="F24" s="210"/>
      <c r="G24" s="210"/>
      <c r="H24" s="234">
        <f>SUM(MAI!W7:X7)</f>
        <v>0</v>
      </c>
      <c r="I24" s="210"/>
      <c r="J24" s="218"/>
      <c r="K24" s="210"/>
    </row>
    <row r="25" spans="1:11" ht="15.6" customHeight="1" thickBot="1" x14ac:dyDescent="0.25">
      <c r="A25" s="210" t="s">
        <v>178</v>
      </c>
      <c r="B25" s="210"/>
      <c r="C25" s="210"/>
      <c r="D25" s="210"/>
      <c r="E25" s="210"/>
      <c r="F25" s="210"/>
      <c r="G25" s="210"/>
      <c r="H25" s="233">
        <f>MAI!Y7</f>
        <v>0</v>
      </c>
      <c r="I25" s="224">
        <f>SUM(H22:H25)</f>
        <v>0</v>
      </c>
      <c r="J25" s="218"/>
      <c r="K25" s="210"/>
    </row>
    <row r="26" spans="1:11" ht="15.6" customHeight="1" x14ac:dyDescent="0.2">
      <c r="A26" s="210" t="s">
        <v>179</v>
      </c>
      <c r="B26" s="210"/>
      <c r="C26" s="210"/>
      <c r="D26" s="210"/>
      <c r="E26" s="210"/>
      <c r="F26" s="210"/>
      <c r="G26" s="210"/>
      <c r="H26" s="210"/>
      <c r="I26" s="232">
        <f>MAI!Z7</f>
        <v>0</v>
      </c>
      <c r="J26" s="218"/>
      <c r="K26" s="210"/>
    </row>
    <row r="27" spans="1:11" ht="15.6" customHeight="1" x14ac:dyDescent="0.2">
      <c r="A27" s="210" t="s">
        <v>180</v>
      </c>
      <c r="B27" s="210"/>
      <c r="C27" s="210"/>
      <c r="D27" s="210"/>
      <c r="E27" s="210"/>
      <c r="F27" s="210"/>
      <c r="G27" s="210"/>
      <c r="H27" s="210"/>
      <c r="I27" s="232">
        <f>MAI!AA7</f>
        <v>0</v>
      </c>
      <c r="J27" s="218"/>
      <c r="K27" s="210"/>
    </row>
    <row r="28" spans="1:11" ht="15.6" customHeight="1" x14ac:dyDescent="0.2">
      <c r="A28" s="210" t="s">
        <v>198</v>
      </c>
      <c r="B28" s="210"/>
      <c r="C28" s="210"/>
      <c r="D28" s="210"/>
      <c r="E28" s="210"/>
      <c r="F28" s="210"/>
      <c r="G28" s="210"/>
      <c r="H28" s="210"/>
      <c r="I28" s="232">
        <f>MAI!AB7</f>
        <v>0</v>
      </c>
      <c r="J28" s="218"/>
      <c r="K28" s="210"/>
    </row>
    <row r="29" spans="1:11" ht="15.6" customHeight="1" x14ac:dyDescent="0.2">
      <c r="A29" s="210" t="s">
        <v>181</v>
      </c>
      <c r="B29" s="210"/>
      <c r="C29" s="210"/>
      <c r="D29" s="210"/>
      <c r="E29" s="210"/>
      <c r="F29" s="210"/>
      <c r="G29" s="210"/>
      <c r="H29" s="210"/>
      <c r="I29" s="232">
        <f>MAI!AC7</f>
        <v>0</v>
      </c>
      <c r="J29" s="218"/>
      <c r="K29" s="210"/>
    </row>
    <row r="30" spans="1:11" ht="15.6" customHeight="1" x14ac:dyDescent="0.2">
      <c r="A30" s="210" t="s">
        <v>182</v>
      </c>
      <c r="B30" s="210"/>
      <c r="C30" s="210"/>
      <c r="D30" s="210"/>
      <c r="E30" s="210"/>
      <c r="F30" s="210"/>
      <c r="G30" s="210"/>
      <c r="H30" s="210"/>
      <c r="I30" s="232">
        <f>MAI!AD7</f>
        <v>0</v>
      </c>
      <c r="J30" s="218"/>
      <c r="K30" s="210"/>
    </row>
    <row r="31" spans="1:11" ht="15.6" customHeight="1" x14ac:dyDescent="0.2">
      <c r="A31" s="210" t="s">
        <v>234</v>
      </c>
      <c r="B31" s="210"/>
      <c r="C31" s="210"/>
      <c r="D31" s="210"/>
      <c r="E31" s="210"/>
      <c r="F31" s="210"/>
      <c r="G31" s="210"/>
      <c r="H31" s="210"/>
      <c r="I31" s="232">
        <f>MAI!AE7</f>
        <v>0</v>
      </c>
      <c r="J31" s="218"/>
      <c r="K31" s="210"/>
    </row>
    <row r="32" spans="1:11" ht="15.6" customHeight="1" x14ac:dyDescent="0.2">
      <c r="A32" s="210" t="s">
        <v>184</v>
      </c>
      <c r="B32" s="210"/>
      <c r="C32" s="210"/>
      <c r="D32" s="210"/>
      <c r="E32" s="210"/>
      <c r="F32" s="210"/>
      <c r="G32" s="210"/>
      <c r="H32" s="210"/>
      <c r="I32" s="232">
        <f>MAI!AF7</f>
        <v>0</v>
      </c>
      <c r="J32" s="218"/>
      <c r="K32" s="210"/>
    </row>
    <row r="33" spans="1:11" ht="15.6" customHeight="1" x14ac:dyDescent="0.2">
      <c r="A33" s="210" t="s">
        <v>185</v>
      </c>
      <c r="B33" s="210"/>
      <c r="C33" s="210"/>
      <c r="D33" s="210"/>
      <c r="E33" s="210"/>
      <c r="F33" s="210"/>
      <c r="G33" s="210"/>
      <c r="H33" s="210"/>
      <c r="I33" s="232">
        <f>MAI!AG7</f>
        <v>0</v>
      </c>
      <c r="J33" s="218"/>
      <c r="K33" s="210"/>
    </row>
    <row r="34" spans="1:11" ht="15.6" customHeight="1" x14ac:dyDescent="0.2">
      <c r="A34" s="210" t="s">
        <v>242</v>
      </c>
      <c r="B34" s="210"/>
      <c r="C34" s="210"/>
      <c r="D34" s="210"/>
      <c r="E34" s="210"/>
      <c r="F34" s="210"/>
      <c r="G34" s="210"/>
      <c r="H34" s="210"/>
      <c r="I34" s="232">
        <f>MAI!AH7</f>
        <v>0</v>
      </c>
      <c r="J34" s="218"/>
      <c r="K34" s="210"/>
    </row>
    <row r="35" spans="1:11" ht="15.6" customHeight="1" x14ac:dyDescent="0.2">
      <c r="A35" s="210" t="s">
        <v>242</v>
      </c>
      <c r="B35" s="210"/>
      <c r="C35" s="210"/>
      <c r="D35" s="210"/>
      <c r="E35" s="210"/>
      <c r="F35" s="210"/>
      <c r="G35" s="210"/>
      <c r="H35" s="210"/>
      <c r="I35" s="232">
        <v>0</v>
      </c>
      <c r="J35" s="218"/>
      <c r="K35" s="210"/>
    </row>
    <row r="36" spans="1:11" ht="15.6" customHeight="1" x14ac:dyDescent="0.2">
      <c r="A36" s="210" t="s">
        <v>187</v>
      </c>
      <c r="B36" s="210"/>
      <c r="C36" s="210"/>
      <c r="D36" s="210"/>
      <c r="E36" s="210"/>
      <c r="F36" s="210"/>
      <c r="G36" s="210"/>
      <c r="H36" s="210"/>
      <c r="I36" s="232">
        <f>MAI!AJ7</f>
        <v>0</v>
      </c>
      <c r="J36" s="218"/>
      <c r="K36" s="210"/>
    </row>
    <row r="37" spans="1:11" ht="15.6" customHeight="1" thickBot="1" x14ac:dyDescent="0.25">
      <c r="A37" s="210" t="s">
        <v>188</v>
      </c>
      <c r="B37" s="210"/>
      <c r="C37" s="210"/>
      <c r="D37" s="210"/>
      <c r="E37" s="210"/>
      <c r="F37" s="210"/>
      <c r="G37" s="210"/>
      <c r="H37" s="210"/>
      <c r="I37" s="233">
        <f>MAI!AK7</f>
        <v>0</v>
      </c>
      <c r="J37" s="218"/>
      <c r="K37" s="210"/>
    </row>
    <row r="38" spans="1:11" ht="15.6" customHeight="1" x14ac:dyDescent="0.2">
      <c r="A38" s="210"/>
      <c r="B38" s="210"/>
      <c r="C38" s="210"/>
      <c r="D38" s="210"/>
      <c r="E38" s="210"/>
      <c r="F38" s="210"/>
      <c r="G38" s="210"/>
      <c r="H38" s="210"/>
      <c r="I38" s="220"/>
      <c r="J38" s="218"/>
      <c r="K38" s="210"/>
    </row>
    <row r="39" spans="1:11" ht="15.6" customHeight="1" thickBot="1" x14ac:dyDescent="0.25">
      <c r="A39" s="210" t="s">
        <v>317</v>
      </c>
      <c r="B39" s="210"/>
      <c r="C39" s="210"/>
      <c r="D39" s="210"/>
      <c r="E39" s="210"/>
      <c r="F39" s="210"/>
      <c r="G39" s="210"/>
      <c r="H39" s="210"/>
      <c r="I39" s="220"/>
      <c r="J39" s="225">
        <f>SUM(I25:I37)</f>
        <v>0</v>
      </c>
      <c r="K39" s="210"/>
    </row>
    <row r="40" spans="1:11" ht="15.6" customHeight="1" thickTop="1" thickBot="1" x14ac:dyDescent="0.25">
      <c r="A40" s="212" t="s">
        <v>199</v>
      </c>
      <c r="B40" s="210"/>
      <c r="C40" s="210"/>
      <c r="D40" s="210"/>
      <c r="E40" s="210"/>
      <c r="F40" s="210"/>
      <c r="G40" s="210"/>
      <c r="H40" s="210"/>
      <c r="I40" s="210"/>
      <c r="J40" s="226">
        <f>SUM(J18-J39)</f>
        <v>0</v>
      </c>
      <c r="K40" s="210"/>
    </row>
    <row r="41" spans="1:11" ht="15.6" customHeight="1" x14ac:dyDescent="0.2">
      <c r="A41" s="210"/>
      <c r="B41" s="210"/>
      <c r="C41" s="210"/>
      <c r="D41" s="210"/>
      <c r="E41" s="210"/>
      <c r="F41" s="210"/>
      <c r="G41" s="210"/>
      <c r="H41" s="210"/>
      <c r="I41" s="210"/>
      <c r="J41" s="210"/>
      <c r="K41" s="210"/>
    </row>
    <row r="42" spans="1:11" customFormat="1" ht="15.6" customHeight="1" x14ac:dyDescent="0.2">
      <c r="A42" s="83" t="s">
        <v>189</v>
      </c>
      <c r="B42" s="83"/>
      <c r="C42" s="83"/>
      <c r="D42" s="83"/>
      <c r="E42" s="83"/>
      <c r="F42" s="83"/>
      <c r="G42" s="83"/>
      <c r="H42" s="83"/>
      <c r="I42" s="83"/>
      <c r="J42" s="83"/>
      <c r="K42" s="83"/>
    </row>
    <row r="43" spans="1:11" customFormat="1" ht="15.6" customHeight="1" x14ac:dyDescent="0.2">
      <c r="A43" s="83" t="s">
        <v>190</v>
      </c>
      <c r="B43" s="83"/>
      <c r="C43" s="83"/>
      <c r="D43" s="83"/>
      <c r="E43" s="83"/>
      <c r="F43" s="83"/>
      <c r="G43" s="83"/>
      <c r="H43" s="83"/>
      <c r="I43" s="83"/>
      <c r="J43" s="83"/>
      <c r="K43" s="83"/>
    </row>
    <row r="44" spans="1:11" customFormat="1" ht="15.6" customHeight="1" x14ac:dyDescent="0.2">
      <c r="A44" s="83" t="s">
        <v>191</v>
      </c>
      <c r="B44" s="83"/>
      <c r="C44" s="83"/>
      <c r="D44" s="83"/>
      <c r="E44" s="83"/>
      <c r="F44" s="83"/>
      <c r="G44" s="83"/>
      <c r="H44" s="83"/>
      <c r="I44" s="602"/>
      <c r="J44" s="603"/>
      <c r="K44" s="83"/>
    </row>
    <row r="45" spans="1:11" customFormat="1" ht="15.6" customHeight="1" x14ac:dyDescent="0.2">
      <c r="A45" s="83"/>
      <c r="B45" s="83"/>
      <c r="C45" s="83"/>
      <c r="D45" s="83"/>
      <c r="E45" s="83"/>
      <c r="F45" s="83"/>
      <c r="G45" s="83"/>
      <c r="H45" s="83"/>
      <c r="I45" s="83"/>
      <c r="J45" s="83"/>
      <c r="K45" s="83"/>
    </row>
    <row r="46" spans="1:11" customFormat="1" ht="15.6" customHeight="1" x14ac:dyDescent="0.2">
      <c r="A46" s="92"/>
      <c r="B46" s="92"/>
      <c r="C46" s="92" t="s">
        <v>162</v>
      </c>
      <c r="D46" s="92"/>
      <c r="E46" s="83"/>
      <c r="F46" s="83"/>
      <c r="G46" s="83"/>
      <c r="H46" s="92"/>
      <c r="I46" s="92"/>
      <c r="J46" s="92"/>
      <c r="K46" s="83"/>
    </row>
    <row r="47" spans="1:11" customFormat="1" ht="15.6" customHeight="1" x14ac:dyDescent="0.2">
      <c r="A47" s="83"/>
      <c r="B47" s="83"/>
      <c r="C47" s="83"/>
      <c r="D47" s="93" t="s">
        <v>192</v>
      </c>
      <c r="E47" s="83"/>
      <c r="F47" s="83"/>
      <c r="G47" s="83"/>
      <c r="H47" s="91"/>
      <c r="I47" s="91"/>
      <c r="J47" s="94" t="s">
        <v>193</v>
      </c>
      <c r="K47" s="83"/>
    </row>
    <row r="48" spans="1:11" customFormat="1" ht="15.6" customHeight="1" x14ac:dyDescent="0.2">
      <c r="A48" s="83"/>
      <c r="B48" s="83"/>
      <c r="C48" s="83"/>
      <c r="D48" s="93"/>
      <c r="E48" s="83"/>
      <c r="F48" s="83"/>
      <c r="G48" s="83"/>
      <c r="H48" s="91"/>
      <c r="I48" s="91"/>
      <c r="J48" s="420" t="s">
        <v>378</v>
      </c>
      <c r="K48" s="83"/>
    </row>
    <row r="49" spans="1:11" customFormat="1" ht="15.6" customHeight="1" x14ac:dyDescent="0.2">
      <c r="A49" s="421" t="s">
        <v>379</v>
      </c>
      <c r="B49" s="421"/>
      <c r="C49" s="421"/>
      <c r="D49" s="421"/>
      <c r="E49" s="421"/>
      <c r="F49" s="421"/>
      <c r="G49" s="421"/>
      <c r="H49" s="421"/>
      <c r="I49" s="421"/>
      <c r="J49" s="83"/>
      <c r="K49" s="83"/>
    </row>
    <row r="50" spans="1:11" customFormat="1" ht="15.6" customHeight="1" x14ac:dyDescent="0.2">
      <c r="A50" s="421" t="s">
        <v>380</v>
      </c>
      <c r="B50" s="421"/>
      <c r="C50" s="421"/>
      <c r="D50" s="421"/>
      <c r="E50" s="421"/>
      <c r="F50" s="421"/>
      <c r="G50" s="421"/>
      <c r="H50" s="421"/>
      <c r="I50" s="421"/>
      <c r="J50" s="83"/>
      <c r="K50" s="83"/>
    </row>
  </sheetData>
  <sheetProtection algorithmName="SHA-512" hashValue="lX1pIfasXfApvKljzBt8lS/qGp3R8qe7mMJFPyaXEYzLc6TdZZmwep3BkhDJpv3kfCzDVzWjBsWiQJq4PhA6YQ==" saltValue="gztcg6FWQkAz4OGcR2uDow==" spinCount="100000" sheet="1" objects="1" scenarios="1" formatColumns="0" formatRows="0"/>
  <mergeCells count="3">
    <mergeCell ref="I44:J44"/>
    <mergeCell ref="A2:J2"/>
    <mergeCell ref="A3:J3"/>
  </mergeCells>
  <phoneticPr fontId="4" type="noConversion"/>
  <printOptions horizontalCentered="1" verticalCentered="1"/>
  <pageMargins left="0" right="0" top="0" bottom="0" header="0" footer="0"/>
  <pageSetup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L240"/>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2.5703125" style="348" customWidth="1"/>
    <col min="2" max="6" width="9.140625" customWidth="1"/>
    <col min="7" max="7" width="9.140625" style="28" customWidth="1"/>
    <col min="8" max="8" width="30.42578125" customWidth="1"/>
    <col min="9" max="9" width="9.140625" style="28" customWidth="1"/>
    <col min="10" max="18" width="9.140625" customWidth="1"/>
    <col min="19" max="20" width="9.140625" style="348" customWidth="1"/>
    <col min="21" max="34" width="9.140625" customWidth="1"/>
    <col min="35" max="35" width="36.42578125" customWidth="1"/>
    <col min="36" max="37" width="9.140625" customWidth="1"/>
    <col min="38" max="38" width="2.5703125" style="348" customWidth="1"/>
    <col min="39" max="255" width="11.42578125" customWidth="1"/>
  </cols>
  <sheetData>
    <row r="1" spans="1:38" ht="12.75" customHeight="1" x14ac:dyDescent="0.2">
      <c r="A1" s="71"/>
      <c r="B1" s="29" t="s">
        <v>73</v>
      </c>
      <c r="C1" s="25"/>
      <c r="D1" s="25"/>
      <c r="E1" s="25"/>
      <c r="F1" s="25"/>
      <c r="G1" s="53"/>
      <c r="H1" s="25"/>
      <c r="I1" s="53"/>
      <c r="J1" s="25"/>
      <c r="K1" s="25"/>
      <c r="L1" s="25"/>
      <c r="M1" s="25"/>
      <c r="N1" s="25"/>
      <c r="O1" s="25"/>
      <c r="P1" s="25"/>
      <c r="Q1" s="25"/>
      <c r="R1" s="25"/>
      <c r="S1" s="71"/>
      <c r="T1" s="71"/>
      <c r="U1" s="25"/>
      <c r="V1" s="25"/>
      <c r="W1" s="25"/>
      <c r="X1" s="25"/>
      <c r="Y1" s="25"/>
      <c r="Z1" s="25"/>
      <c r="AA1" s="25"/>
      <c r="AB1" s="25"/>
      <c r="AC1" s="25"/>
      <c r="AD1" s="25"/>
      <c r="AE1" s="25"/>
      <c r="AF1" s="25"/>
      <c r="AG1" s="25"/>
      <c r="AH1" s="25"/>
      <c r="AI1" s="25"/>
      <c r="AJ1" s="25"/>
      <c r="AK1" s="25"/>
      <c r="AL1" s="71"/>
    </row>
    <row r="2" spans="1:38" ht="12.75" customHeight="1" x14ac:dyDescent="0.2">
      <c r="A2" s="71"/>
      <c r="B2" s="583" t="s">
        <v>373</v>
      </c>
      <c r="C2" s="584"/>
      <c r="D2" s="584"/>
      <c r="E2" s="585">
        <f>J193</f>
        <v>0</v>
      </c>
      <c r="F2" s="586"/>
      <c r="G2" s="53"/>
      <c r="H2" s="460"/>
      <c r="I2" s="461"/>
      <c r="J2" s="462"/>
      <c r="K2" s="458"/>
      <c r="L2" s="25"/>
      <c r="M2" s="25"/>
      <c r="N2" s="25"/>
      <c r="O2" s="25"/>
      <c r="P2" s="25"/>
      <c r="Q2" s="25"/>
      <c r="R2" s="25"/>
      <c r="S2" s="71"/>
      <c r="T2" s="71"/>
      <c r="U2" s="25"/>
      <c r="V2" s="25"/>
      <c r="W2" s="25"/>
      <c r="X2" s="25"/>
      <c r="Y2" s="25"/>
      <c r="Z2" s="25"/>
      <c r="AA2" s="25"/>
      <c r="AB2" s="25"/>
      <c r="AC2" s="25"/>
      <c r="AD2" s="25"/>
      <c r="AE2" s="25"/>
      <c r="AF2" s="25"/>
      <c r="AG2" s="25"/>
      <c r="AH2" s="25"/>
      <c r="AI2" s="25"/>
      <c r="AJ2" s="25"/>
      <c r="AK2" s="25"/>
      <c r="AL2" s="71"/>
    </row>
    <row r="3" spans="1:38" ht="12.75" customHeight="1" thickBot="1" x14ac:dyDescent="0.25">
      <c r="A3" s="31"/>
      <c r="B3" s="31">
        <v>1</v>
      </c>
      <c r="C3" s="31">
        <v>2</v>
      </c>
      <c r="D3" s="31">
        <v>3</v>
      </c>
      <c r="E3" s="31">
        <v>4</v>
      </c>
      <c r="F3" s="31">
        <v>5</v>
      </c>
      <c r="G3" s="32">
        <v>6</v>
      </c>
      <c r="H3" s="31">
        <v>7</v>
      </c>
      <c r="I3" s="32">
        <v>8</v>
      </c>
      <c r="J3" s="31">
        <v>9</v>
      </c>
      <c r="K3" s="31">
        <v>10</v>
      </c>
      <c r="L3" s="31">
        <v>11</v>
      </c>
      <c r="M3" s="31" t="s">
        <v>0</v>
      </c>
      <c r="N3" s="31">
        <v>12</v>
      </c>
      <c r="O3" s="31">
        <v>13</v>
      </c>
      <c r="P3" s="31">
        <v>14</v>
      </c>
      <c r="Q3" s="31">
        <v>15</v>
      </c>
      <c r="R3" s="31" t="s">
        <v>1</v>
      </c>
      <c r="S3" s="30"/>
      <c r="T3" s="30"/>
      <c r="U3" s="31">
        <v>16</v>
      </c>
      <c r="V3" s="31">
        <v>17</v>
      </c>
      <c r="W3" s="31">
        <v>18</v>
      </c>
      <c r="X3" s="31">
        <v>19</v>
      </c>
      <c r="Y3" s="31">
        <v>20</v>
      </c>
      <c r="Z3" s="31" t="s">
        <v>2</v>
      </c>
      <c r="AA3" s="31">
        <v>21</v>
      </c>
      <c r="AB3" s="31">
        <v>22</v>
      </c>
      <c r="AC3" s="31">
        <v>23</v>
      </c>
      <c r="AD3" s="31">
        <v>24</v>
      </c>
      <c r="AE3" s="31">
        <v>25</v>
      </c>
      <c r="AF3" s="31">
        <v>26</v>
      </c>
      <c r="AG3" s="31">
        <v>27</v>
      </c>
      <c r="AH3" s="31">
        <v>28</v>
      </c>
      <c r="AI3" s="31">
        <v>29</v>
      </c>
      <c r="AJ3" s="31">
        <v>30</v>
      </c>
      <c r="AK3" s="31">
        <v>31</v>
      </c>
      <c r="AL3" s="31"/>
    </row>
    <row r="4" spans="1:38" s="19" customFormat="1" ht="15.75" customHeight="1" thickTop="1" x14ac:dyDescent="0.2">
      <c r="A4" s="3"/>
      <c r="B4" s="559" t="s">
        <v>360</v>
      </c>
      <c r="C4" s="551" t="s">
        <v>361</v>
      </c>
      <c r="D4" s="551" t="s">
        <v>362</v>
      </c>
      <c r="E4" s="551" t="s">
        <v>374</v>
      </c>
      <c r="F4" s="594" t="s">
        <v>363</v>
      </c>
      <c r="G4" s="62"/>
      <c r="H4" s="4"/>
      <c r="I4" s="54"/>
      <c r="J4" s="3"/>
      <c r="K4" s="4"/>
      <c r="L4" s="559" t="s">
        <v>365</v>
      </c>
      <c r="M4" s="551" t="s">
        <v>366</v>
      </c>
      <c r="N4" s="551" t="s">
        <v>367</v>
      </c>
      <c r="O4" s="551" t="s">
        <v>368</v>
      </c>
      <c r="P4" s="551" t="s">
        <v>369</v>
      </c>
      <c r="Q4" s="553" t="s">
        <v>371</v>
      </c>
      <c r="R4" s="527" t="s">
        <v>370</v>
      </c>
      <c r="S4" s="349"/>
      <c r="T4" s="350"/>
      <c r="U4" s="545" t="s">
        <v>375</v>
      </c>
      <c r="V4" s="546"/>
      <c r="W4" s="546"/>
      <c r="X4" s="546"/>
      <c r="Y4" s="547"/>
      <c r="Z4" s="553" t="s">
        <v>346</v>
      </c>
      <c r="AA4" s="551" t="s">
        <v>347</v>
      </c>
      <c r="AB4" s="551" t="s">
        <v>348</v>
      </c>
      <c r="AC4" s="553" t="s">
        <v>349</v>
      </c>
      <c r="AD4" s="551" t="s">
        <v>350</v>
      </c>
      <c r="AE4" s="551" t="s">
        <v>351</v>
      </c>
      <c r="AF4" s="551" t="s">
        <v>352</v>
      </c>
      <c r="AG4" s="556" t="s">
        <v>353</v>
      </c>
      <c r="AH4" s="527" t="s">
        <v>354</v>
      </c>
      <c r="AI4" s="7"/>
      <c r="AJ4" s="524" t="s">
        <v>355</v>
      </c>
      <c r="AK4" s="527" t="s">
        <v>356</v>
      </c>
      <c r="AL4" s="43"/>
    </row>
    <row r="5" spans="1:38" s="19" customFormat="1" ht="15.75" customHeight="1" x14ac:dyDescent="0.2">
      <c r="A5" s="3"/>
      <c r="B5" s="560"/>
      <c r="C5" s="552"/>
      <c r="D5" s="552"/>
      <c r="E5" s="552"/>
      <c r="F5" s="595"/>
      <c r="G5" s="62" t="s">
        <v>3</v>
      </c>
      <c r="H5" s="4" t="s">
        <v>48</v>
      </c>
      <c r="I5" s="54" t="s">
        <v>79</v>
      </c>
      <c r="J5" s="3" t="s">
        <v>49</v>
      </c>
      <c r="K5" s="4" t="s">
        <v>50</v>
      </c>
      <c r="L5" s="560"/>
      <c r="M5" s="552"/>
      <c r="N5" s="552"/>
      <c r="O5" s="552"/>
      <c r="P5" s="552"/>
      <c r="Q5" s="554"/>
      <c r="R5" s="528"/>
      <c r="S5" s="351" t="s">
        <v>45</v>
      </c>
      <c r="T5" s="3" t="s">
        <v>45</v>
      </c>
      <c r="U5" s="548" t="s">
        <v>357</v>
      </c>
      <c r="V5" s="549" t="s">
        <v>358</v>
      </c>
      <c r="W5" s="549" t="s">
        <v>52</v>
      </c>
      <c r="X5" s="549" t="s">
        <v>51</v>
      </c>
      <c r="Y5" s="549" t="s">
        <v>359</v>
      </c>
      <c r="Z5" s="554"/>
      <c r="AA5" s="552"/>
      <c r="AB5" s="552"/>
      <c r="AC5" s="554"/>
      <c r="AD5" s="552"/>
      <c r="AE5" s="552"/>
      <c r="AF5" s="552"/>
      <c r="AG5" s="557"/>
      <c r="AH5" s="528"/>
      <c r="AI5" s="5" t="s">
        <v>53</v>
      </c>
      <c r="AJ5" s="525"/>
      <c r="AK5" s="528"/>
      <c r="AL5" s="43"/>
    </row>
    <row r="6" spans="1:38" s="19" customFormat="1" ht="15.75" customHeight="1" thickBot="1" x14ac:dyDescent="0.25">
      <c r="A6" s="13"/>
      <c r="B6" s="561"/>
      <c r="C6" s="550"/>
      <c r="D6" s="550"/>
      <c r="E6" s="550"/>
      <c r="F6" s="596"/>
      <c r="G6" s="63"/>
      <c r="H6" s="14"/>
      <c r="I6" s="55" t="s">
        <v>4</v>
      </c>
      <c r="J6" s="13"/>
      <c r="K6" s="14"/>
      <c r="L6" s="561"/>
      <c r="M6" s="550"/>
      <c r="N6" s="550"/>
      <c r="O6" s="550"/>
      <c r="P6" s="550"/>
      <c r="Q6" s="555"/>
      <c r="R6" s="529"/>
      <c r="S6" s="352" t="s">
        <v>44</v>
      </c>
      <c r="T6" s="13" t="s">
        <v>47</v>
      </c>
      <c r="U6" s="526"/>
      <c r="V6" s="550"/>
      <c r="W6" s="550"/>
      <c r="X6" s="550"/>
      <c r="Y6" s="550"/>
      <c r="Z6" s="555"/>
      <c r="AA6" s="550"/>
      <c r="AB6" s="550"/>
      <c r="AC6" s="555"/>
      <c r="AD6" s="550"/>
      <c r="AE6" s="550"/>
      <c r="AF6" s="550"/>
      <c r="AG6" s="558"/>
      <c r="AH6" s="529"/>
      <c r="AI6" s="17"/>
      <c r="AJ6" s="526"/>
      <c r="AK6" s="529"/>
      <c r="AL6" s="16"/>
    </row>
    <row r="7" spans="1:38" s="52" customFormat="1" ht="12.75" customHeight="1" thickTop="1" x14ac:dyDescent="0.2">
      <c r="A7" s="265"/>
      <c r="B7" s="265">
        <f>B191</f>
        <v>0</v>
      </c>
      <c r="C7" s="265">
        <f>C191</f>
        <v>0</v>
      </c>
      <c r="D7" s="265">
        <f>D191</f>
        <v>0</v>
      </c>
      <c r="E7" s="265">
        <f>E191</f>
        <v>0</v>
      </c>
      <c r="F7" s="266">
        <f>F191</f>
        <v>0</v>
      </c>
      <c r="G7" s="374" t="str">
        <f>C11</f>
        <v>Juin</v>
      </c>
      <c r="H7" s="266"/>
      <c r="I7" s="268"/>
      <c r="J7" s="265">
        <f>J191-J21</f>
        <v>0</v>
      </c>
      <c r="K7" s="266">
        <f t="shared" ref="K7:R7" si="0">K191</f>
        <v>0</v>
      </c>
      <c r="L7" s="269">
        <f t="shared" si="0"/>
        <v>0</v>
      </c>
      <c r="M7" s="265">
        <f t="shared" si="0"/>
        <v>0</v>
      </c>
      <c r="N7" s="265">
        <f t="shared" si="0"/>
        <v>0</v>
      </c>
      <c r="O7" s="265">
        <f t="shared" si="0"/>
        <v>0</v>
      </c>
      <c r="P7" s="265">
        <f t="shared" si="0"/>
        <v>0</v>
      </c>
      <c r="Q7" s="265">
        <f t="shared" si="0"/>
        <v>0</v>
      </c>
      <c r="R7" s="265">
        <f t="shared" si="0"/>
        <v>0</v>
      </c>
      <c r="S7" s="353">
        <f>SUM(L7:R7)</f>
        <v>0</v>
      </c>
      <c r="T7" s="354">
        <f>SUM(U7:AK7)</f>
        <v>0</v>
      </c>
      <c r="U7" s="265">
        <f>U191</f>
        <v>0</v>
      </c>
      <c r="V7" s="265">
        <f t="shared" ref="V7:AH7" si="1">V191</f>
        <v>0</v>
      </c>
      <c r="W7" s="265">
        <f t="shared" si="1"/>
        <v>0</v>
      </c>
      <c r="X7" s="265">
        <f t="shared" si="1"/>
        <v>0</v>
      </c>
      <c r="Y7" s="265">
        <f t="shared" si="1"/>
        <v>0</v>
      </c>
      <c r="Z7" s="265">
        <f t="shared" si="1"/>
        <v>0</v>
      </c>
      <c r="AA7" s="265">
        <f t="shared" si="1"/>
        <v>0</v>
      </c>
      <c r="AB7" s="265">
        <f t="shared" si="1"/>
        <v>0</v>
      </c>
      <c r="AC7" s="265">
        <f t="shared" si="1"/>
        <v>0</v>
      </c>
      <c r="AD7" s="265">
        <f t="shared" si="1"/>
        <v>0</v>
      </c>
      <c r="AE7" s="265">
        <f t="shared" si="1"/>
        <v>0</v>
      </c>
      <c r="AF7" s="265">
        <f t="shared" si="1"/>
        <v>0</v>
      </c>
      <c r="AG7" s="265">
        <f t="shared" si="1"/>
        <v>0</v>
      </c>
      <c r="AH7" s="266">
        <f t="shared" si="1"/>
        <v>0</v>
      </c>
      <c r="AI7" s="267"/>
      <c r="AJ7" s="265">
        <f>AJ191</f>
        <v>0</v>
      </c>
      <c r="AK7" s="270">
        <f>AK191</f>
        <v>0</v>
      </c>
      <c r="AL7" s="353"/>
    </row>
    <row r="8" spans="1:38" s="51" customFormat="1" ht="12.75" customHeight="1" x14ac:dyDescent="0.2">
      <c r="A8" s="78"/>
      <c r="B8" s="50"/>
      <c r="C8" s="50"/>
      <c r="D8" s="50"/>
      <c r="E8" s="50"/>
      <c r="F8" s="50"/>
      <c r="G8" s="53"/>
      <c r="H8" s="50"/>
      <c r="I8" s="53"/>
      <c r="J8" s="50"/>
      <c r="K8" s="50"/>
      <c r="L8" s="50"/>
      <c r="M8" s="50"/>
      <c r="N8" s="50"/>
      <c r="O8" s="50"/>
      <c r="P8" s="50"/>
      <c r="Q8" s="50"/>
      <c r="R8" s="50"/>
      <c r="S8" s="78"/>
      <c r="T8" s="362">
        <f>SUM(K7:R7)-T7</f>
        <v>0</v>
      </c>
      <c r="U8" s="50"/>
      <c r="V8" s="50"/>
      <c r="W8" s="50"/>
      <c r="X8" s="50"/>
      <c r="Y8" s="50"/>
      <c r="Z8" s="50"/>
      <c r="AA8" s="50"/>
      <c r="AB8" s="50"/>
      <c r="AC8" s="50"/>
      <c r="AD8" s="50"/>
      <c r="AE8" s="50"/>
      <c r="AF8" s="50"/>
      <c r="AG8" s="50"/>
      <c r="AH8" s="50"/>
      <c r="AI8" s="50"/>
      <c r="AJ8" s="50"/>
      <c r="AK8" s="50"/>
      <c r="AL8" s="78"/>
    </row>
    <row r="9" spans="1:38" ht="12.75" customHeight="1" x14ac:dyDescent="0.2">
      <c r="A9" s="71"/>
      <c r="B9" s="25"/>
      <c r="C9" s="25"/>
      <c r="D9" s="25"/>
      <c r="E9" s="25"/>
      <c r="F9" s="25"/>
      <c r="G9" s="1"/>
      <c r="H9" s="25"/>
      <c r="I9" s="1"/>
      <c r="J9" s="25"/>
      <c r="K9" s="25"/>
      <c r="L9" s="25"/>
      <c r="M9" s="25"/>
      <c r="N9" s="25"/>
      <c r="O9" s="25"/>
      <c r="P9" s="25"/>
      <c r="Q9" s="25"/>
      <c r="R9" s="25"/>
      <c r="S9" s="71"/>
      <c r="T9" s="71"/>
      <c r="U9" s="25"/>
      <c r="V9" s="25"/>
      <c r="W9" s="25"/>
      <c r="X9" s="25"/>
      <c r="Y9" s="25"/>
      <c r="Z9" s="25"/>
      <c r="AA9" s="25"/>
      <c r="AB9" s="25"/>
      <c r="AC9" s="25"/>
      <c r="AD9" s="25"/>
      <c r="AE9" s="25"/>
      <c r="AF9" s="25"/>
      <c r="AG9" s="25"/>
      <c r="AH9" s="25"/>
      <c r="AI9" s="25"/>
      <c r="AJ9" s="25"/>
      <c r="AK9" s="25"/>
      <c r="AL9" s="71"/>
    </row>
    <row r="10" spans="1:38" ht="12.75" customHeight="1" x14ac:dyDescent="0.2">
      <c r="A10" s="71"/>
      <c r="B10" s="25"/>
      <c r="C10" s="25"/>
      <c r="D10" s="25"/>
      <c r="E10" s="25"/>
      <c r="F10" s="25"/>
      <c r="G10" s="1"/>
      <c r="H10" s="607" t="str">
        <f>JANVIER!H10</f>
        <v xml:space="preserve">SYNDICAT DES MÉTALLOS SL </v>
      </c>
      <c r="I10" s="607"/>
      <c r="J10" s="607"/>
      <c r="K10" s="25"/>
      <c r="L10" s="25"/>
      <c r="M10" s="25"/>
      <c r="N10" s="25"/>
      <c r="O10" s="25"/>
      <c r="P10" s="25"/>
      <c r="Q10" s="25"/>
      <c r="R10" s="25"/>
      <c r="S10" s="71"/>
      <c r="T10" s="71"/>
      <c r="U10" s="25"/>
      <c r="V10" s="25"/>
      <c r="W10" s="25"/>
      <c r="X10" s="25"/>
      <c r="Y10" s="25"/>
      <c r="Z10" s="25"/>
      <c r="AA10" s="18" t="s">
        <v>61</v>
      </c>
      <c r="AB10" s="25"/>
      <c r="AC10" s="25"/>
      <c r="AD10" s="25"/>
      <c r="AE10" s="25"/>
      <c r="AF10" s="25"/>
      <c r="AG10" s="25"/>
      <c r="AH10" s="25"/>
      <c r="AI10" s="25"/>
      <c r="AJ10" s="25"/>
      <c r="AK10" s="25"/>
      <c r="AL10" s="71"/>
    </row>
    <row r="11" spans="1:38" ht="12.75" customHeight="1" x14ac:dyDescent="0.2">
      <c r="A11" s="71"/>
      <c r="B11" s="68" t="s">
        <v>54</v>
      </c>
      <c r="C11" s="44" t="s">
        <v>211</v>
      </c>
      <c r="D11" s="138" t="s">
        <v>103</v>
      </c>
      <c r="E11" s="133">
        <f>JANVIER!E11</f>
        <v>0</v>
      </c>
      <c r="F11" s="25"/>
      <c r="G11" s="1"/>
      <c r="H11" s="243"/>
      <c r="I11" s="243"/>
      <c r="J11" s="243"/>
      <c r="K11" s="25"/>
      <c r="L11" s="25"/>
      <c r="M11" s="25"/>
      <c r="N11" s="25"/>
      <c r="O11" s="25"/>
      <c r="P11" s="25"/>
      <c r="Q11" s="25"/>
      <c r="R11" s="25"/>
      <c r="S11" s="71"/>
      <c r="T11" s="71"/>
      <c r="U11" s="68"/>
      <c r="V11" s="131"/>
      <c r="W11" s="131"/>
      <c r="X11" s="25"/>
      <c r="Y11" s="25"/>
      <c r="Z11" s="25"/>
      <c r="AA11" s="25"/>
      <c r="AB11" s="25"/>
      <c r="AC11" s="25"/>
      <c r="AD11" s="25"/>
      <c r="AE11" s="25"/>
      <c r="AF11" s="25"/>
      <c r="AG11" s="25"/>
      <c r="AH11" s="25"/>
      <c r="AI11" s="68"/>
      <c r="AJ11" s="44" t="str">
        <f>$C$11</f>
        <v>Juin</v>
      </c>
      <c r="AK11" s="44">
        <f>$E$11</f>
        <v>0</v>
      </c>
      <c r="AL11" s="71"/>
    </row>
    <row r="12" spans="1:38" ht="12.75" customHeight="1" x14ac:dyDescent="0.2">
      <c r="A12" s="71"/>
      <c r="B12" s="68" t="s">
        <v>5</v>
      </c>
      <c r="C12" s="69" t="s">
        <v>46</v>
      </c>
      <c r="D12" s="44"/>
      <c r="E12" s="25"/>
      <c r="F12" s="25"/>
      <c r="G12" s="1"/>
      <c r="H12" s="25"/>
      <c r="I12" s="56" t="s">
        <v>56</v>
      </c>
      <c r="J12" s="25"/>
      <c r="K12" s="25"/>
      <c r="L12" s="10"/>
      <c r="M12" s="25"/>
      <c r="N12" s="25"/>
      <c r="O12" s="25"/>
      <c r="P12" s="36"/>
      <c r="Q12" s="25"/>
      <c r="R12" s="36"/>
      <c r="S12" s="71"/>
      <c r="T12" s="71"/>
      <c r="U12" s="68"/>
      <c r="V12" s="131"/>
      <c r="W12" s="131"/>
      <c r="X12" s="25"/>
      <c r="Y12" s="25"/>
      <c r="Z12" s="25"/>
      <c r="AA12" s="25"/>
      <c r="AB12" s="37" t="s">
        <v>62</v>
      </c>
      <c r="AC12" s="25"/>
      <c r="AD12" s="25"/>
      <c r="AE12" s="25"/>
      <c r="AF12" s="25"/>
      <c r="AG12" s="25"/>
      <c r="AH12" s="25"/>
      <c r="AI12" s="68" t="str">
        <f>$B$12</f>
        <v>Page No.</v>
      </c>
      <c r="AJ12" s="264" t="str">
        <f>C12</f>
        <v>1</v>
      </c>
      <c r="AK12" s="72"/>
      <c r="AL12" s="71"/>
    </row>
    <row r="13" spans="1:38" ht="12.75" customHeight="1" x14ac:dyDescent="0.2">
      <c r="A13" s="74"/>
      <c r="B13" s="8"/>
      <c r="C13" s="8"/>
      <c r="D13" s="8"/>
      <c r="E13" s="8"/>
      <c r="F13" s="8"/>
      <c r="G13" s="56"/>
      <c r="H13" s="8"/>
      <c r="I13" s="56"/>
      <c r="J13" s="8"/>
      <c r="K13" s="8"/>
      <c r="L13" s="25"/>
      <c r="M13" s="8"/>
      <c r="N13" s="8"/>
      <c r="O13" s="8"/>
      <c r="P13" s="8"/>
      <c r="Q13" s="8"/>
      <c r="R13" s="8"/>
      <c r="S13" s="74"/>
      <c r="T13" s="74"/>
      <c r="U13" s="8"/>
      <c r="V13" s="8"/>
      <c r="W13" s="8"/>
      <c r="X13" s="8"/>
      <c r="Y13" s="8"/>
      <c r="Z13" s="8"/>
      <c r="AA13" s="8"/>
      <c r="AB13" s="8"/>
      <c r="AC13" s="8"/>
      <c r="AD13" s="8"/>
      <c r="AE13" s="25"/>
      <c r="AF13" s="8"/>
      <c r="AG13" s="8"/>
      <c r="AH13" s="8"/>
      <c r="AI13" s="8"/>
      <c r="AJ13" s="8"/>
      <c r="AK13" s="8"/>
      <c r="AL13" s="74"/>
    </row>
    <row r="14" spans="1:38" ht="12.75" customHeight="1" x14ac:dyDescent="0.2">
      <c r="A14" s="38"/>
      <c r="B14" s="38"/>
      <c r="C14" s="38"/>
      <c r="D14" s="38"/>
      <c r="E14" s="38"/>
      <c r="F14" s="38"/>
      <c r="G14" s="57"/>
      <c r="H14" s="38"/>
      <c r="I14" s="57"/>
      <c r="J14" s="38"/>
      <c r="K14" s="38"/>
      <c r="L14" s="39"/>
      <c r="M14" s="38"/>
      <c r="N14" s="38"/>
      <c r="O14" s="38"/>
      <c r="P14" s="38"/>
      <c r="Q14" s="38"/>
      <c r="R14" s="38"/>
      <c r="S14" s="38"/>
      <c r="T14" s="38"/>
      <c r="U14" s="38"/>
      <c r="V14" s="38"/>
      <c r="W14" s="38"/>
      <c r="X14" s="38"/>
      <c r="Y14" s="38"/>
      <c r="Z14" s="38"/>
      <c r="AA14" s="38"/>
      <c r="AB14" s="38"/>
      <c r="AC14" s="38"/>
      <c r="AD14" s="38"/>
      <c r="AE14" s="39"/>
      <c r="AF14" s="38"/>
      <c r="AG14" s="38"/>
      <c r="AH14" s="38"/>
      <c r="AI14" s="38"/>
      <c r="AJ14" s="38"/>
      <c r="AK14" s="38"/>
      <c r="AL14" s="38"/>
    </row>
    <row r="15" spans="1:38" ht="12.75" customHeight="1" x14ac:dyDescent="0.2">
      <c r="A15" s="2"/>
      <c r="B15" s="8"/>
      <c r="C15" s="8" t="s">
        <v>57</v>
      </c>
      <c r="D15" s="8"/>
      <c r="E15" s="73"/>
      <c r="F15" s="2"/>
      <c r="G15" s="64"/>
      <c r="H15" s="6" t="s">
        <v>58</v>
      </c>
      <c r="I15" s="399"/>
      <c r="J15" s="579" t="s">
        <v>59</v>
      </c>
      <c r="K15" s="580"/>
      <c r="L15" s="8"/>
      <c r="M15" s="8"/>
      <c r="N15" s="8"/>
      <c r="O15" s="10" t="s">
        <v>113</v>
      </c>
      <c r="P15" s="8"/>
      <c r="Q15" s="8"/>
      <c r="R15" s="2"/>
      <c r="S15" s="74"/>
      <c r="T15" s="2"/>
      <c r="U15" s="8"/>
      <c r="V15" s="8"/>
      <c r="W15" s="8"/>
      <c r="X15" s="8"/>
      <c r="Y15" s="8"/>
      <c r="Z15" s="8"/>
      <c r="AA15" s="8"/>
      <c r="AB15" s="8"/>
      <c r="AC15" s="8"/>
      <c r="AD15" s="8"/>
      <c r="AE15" s="8"/>
      <c r="AF15" s="8"/>
      <c r="AG15" s="8"/>
      <c r="AH15" s="8"/>
      <c r="AI15" s="21"/>
      <c r="AJ15" s="8"/>
      <c r="AK15" s="2"/>
      <c r="AL15" s="74"/>
    </row>
    <row r="16" spans="1:38" ht="12.75" customHeight="1" x14ac:dyDescent="0.2">
      <c r="A16" s="2"/>
      <c r="B16" s="8"/>
      <c r="C16" s="8"/>
      <c r="D16" s="8"/>
      <c r="E16" s="74"/>
      <c r="F16" s="2"/>
      <c r="G16" s="64"/>
      <c r="H16" s="21"/>
      <c r="I16" s="400"/>
      <c r="J16" s="8"/>
      <c r="K16" s="2"/>
      <c r="L16" s="8"/>
      <c r="M16" s="8"/>
      <c r="N16" s="8"/>
      <c r="O16" s="8"/>
      <c r="P16" s="8"/>
      <c r="Q16" s="8"/>
      <c r="R16" s="2"/>
      <c r="S16" s="74"/>
      <c r="T16" s="2"/>
      <c r="U16" s="8"/>
      <c r="V16" s="8"/>
      <c r="W16" s="8"/>
      <c r="X16" s="8"/>
      <c r="Y16" s="8"/>
      <c r="Z16" s="8"/>
      <c r="AA16" s="8"/>
      <c r="AB16" s="8"/>
      <c r="AC16" s="8"/>
      <c r="AD16" s="8"/>
      <c r="AE16" s="8"/>
      <c r="AF16" s="8"/>
      <c r="AG16" s="8"/>
      <c r="AH16" s="8"/>
      <c r="AI16" s="21"/>
      <c r="AJ16" s="8"/>
      <c r="AK16" s="2"/>
      <c r="AL16" s="74"/>
    </row>
    <row r="17" spans="1:38" ht="12.75" customHeight="1" thickBot="1" x14ac:dyDescent="0.25">
      <c r="A17" s="34"/>
      <c r="B17" s="31">
        <v>1</v>
      </c>
      <c r="C17" s="31">
        <v>2</v>
      </c>
      <c r="D17" s="31">
        <v>3</v>
      </c>
      <c r="E17" s="31">
        <v>4</v>
      </c>
      <c r="F17" s="33">
        <v>5</v>
      </c>
      <c r="G17" s="65">
        <v>6</v>
      </c>
      <c r="H17" s="33">
        <v>7</v>
      </c>
      <c r="I17" s="401">
        <v>8</v>
      </c>
      <c r="J17" s="31">
        <v>9</v>
      </c>
      <c r="K17" s="33">
        <v>10</v>
      </c>
      <c r="L17" s="31">
        <v>11</v>
      </c>
      <c r="M17" s="31" t="s">
        <v>0</v>
      </c>
      <c r="N17" s="31">
        <v>12</v>
      </c>
      <c r="O17" s="31">
        <v>13</v>
      </c>
      <c r="P17" s="31">
        <v>14</v>
      </c>
      <c r="Q17" s="31">
        <v>15</v>
      </c>
      <c r="R17" s="33" t="s">
        <v>1</v>
      </c>
      <c r="S17" s="30"/>
      <c r="T17" s="34"/>
      <c r="U17" s="31">
        <v>16</v>
      </c>
      <c r="V17" s="31">
        <v>17</v>
      </c>
      <c r="W17" s="31">
        <v>18</v>
      </c>
      <c r="X17" s="31">
        <v>19</v>
      </c>
      <c r="Y17" s="31">
        <v>20</v>
      </c>
      <c r="Z17" s="31" t="s">
        <v>2</v>
      </c>
      <c r="AA17" s="31">
        <v>21</v>
      </c>
      <c r="AB17" s="31">
        <v>22</v>
      </c>
      <c r="AC17" s="31">
        <v>23</v>
      </c>
      <c r="AD17" s="31">
        <v>24</v>
      </c>
      <c r="AE17" s="31">
        <v>25</v>
      </c>
      <c r="AF17" s="31">
        <v>26</v>
      </c>
      <c r="AG17" s="31">
        <v>27</v>
      </c>
      <c r="AH17" s="31">
        <v>28</v>
      </c>
      <c r="AI17" s="35">
        <v>29</v>
      </c>
      <c r="AJ17" s="31">
        <v>30</v>
      </c>
      <c r="AK17" s="33">
        <v>31</v>
      </c>
      <c r="AL17" s="30"/>
    </row>
    <row r="18" spans="1:38" s="9" customFormat="1" ht="15.75" customHeight="1" thickTop="1" x14ac:dyDescent="0.2">
      <c r="A18" s="2"/>
      <c r="B18" s="530" t="s">
        <v>360</v>
      </c>
      <c r="C18" s="543" t="s">
        <v>361</v>
      </c>
      <c r="D18" s="543" t="s">
        <v>362</v>
      </c>
      <c r="E18" s="543" t="s">
        <v>374</v>
      </c>
      <c r="F18" s="533" t="s">
        <v>364</v>
      </c>
      <c r="G18" s="66"/>
      <c r="H18" s="6"/>
      <c r="I18" s="58"/>
      <c r="J18" s="20"/>
      <c r="K18" s="6"/>
      <c r="L18" s="530" t="s">
        <v>365</v>
      </c>
      <c r="M18" s="543" t="s">
        <v>366</v>
      </c>
      <c r="N18" s="543" t="s">
        <v>367</v>
      </c>
      <c r="O18" s="543" t="s">
        <v>368</v>
      </c>
      <c r="P18" s="543" t="s">
        <v>369</v>
      </c>
      <c r="Q18" s="543" t="s">
        <v>371</v>
      </c>
      <c r="R18" s="533" t="s">
        <v>370</v>
      </c>
      <c r="S18" s="74"/>
      <c r="T18" s="2"/>
      <c r="U18" s="562" t="s">
        <v>260</v>
      </c>
      <c r="V18" s="563"/>
      <c r="W18" s="563"/>
      <c r="X18" s="563"/>
      <c r="Y18" s="564"/>
      <c r="Z18" s="543" t="s">
        <v>346</v>
      </c>
      <c r="AA18" s="543" t="s">
        <v>347</v>
      </c>
      <c r="AB18" s="543" t="s">
        <v>348</v>
      </c>
      <c r="AC18" s="543" t="s">
        <v>349</v>
      </c>
      <c r="AD18" s="543" t="s">
        <v>350</v>
      </c>
      <c r="AE18" s="543" t="s">
        <v>351</v>
      </c>
      <c r="AF18" s="543" t="s">
        <v>352</v>
      </c>
      <c r="AG18" s="536" t="s">
        <v>353</v>
      </c>
      <c r="AH18" s="533" t="s">
        <v>354</v>
      </c>
      <c r="AI18" s="21"/>
      <c r="AJ18" s="530" t="s">
        <v>355</v>
      </c>
      <c r="AK18" s="533" t="s">
        <v>356</v>
      </c>
      <c r="AL18" s="74"/>
    </row>
    <row r="19" spans="1:38" s="9" customFormat="1" ht="15.75" customHeight="1" x14ac:dyDescent="0.2">
      <c r="A19" s="2"/>
      <c r="B19" s="531"/>
      <c r="C19" s="544"/>
      <c r="D19" s="544"/>
      <c r="E19" s="544"/>
      <c r="F19" s="534"/>
      <c r="G19" s="66" t="s">
        <v>3</v>
      </c>
      <c r="H19" s="6" t="s">
        <v>48</v>
      </c>
      <c r="I19" s="58" t="s">
        <v>79</v>
      </c>
      <c r="J19" s="20" t="s">
        <v>49</v>
      </c>
      <c r="K19" s="6" t="s">
        <v>50</v>
      </c>
      <c r="L19" s="531"/>
      <c r="M19" s="544"/>
      <c r="N19" s="544"/>
      <c r="O19" s="544"/>
      <c r="P19" s="544"/>
      <c r="Q19" s="544"/>
      <c r="R19" s="534"/>
      <c r="S19" s="74"/>
      <c r="T19" s="2"/>
      <c r="U19" s="539" t="s">
        <v>357</v>
      </c>
      <c r="V19" s="541" t="s">
        <v>358</v>
      </c>
      <c r="W19" s="541" t="s">
        <v>52</v>
      </c>
      <c r="X19" s="541" t="s">
        <v>51</v>
      </c>
      <c r="Y19" s="541" t="s">
        <v>359</v>
      </c>
      <c r="Z19" s="544"/>
      <c r="AA19" s="544"/>
      <c r="AB19" s="544"/>
      <c r="AC19" s="544"/>
      <c r="AD19" s="544"/>
      <c r="AE19" s="544"/>
      <c r="AF19" s="544"/>
      <c r="AG19" s="537"/>
      <c r="AH19" s="534"/>
      <c r="AI19" s="11" t="s">
        <v>53</v>
      </c>
      <c r="AJ19" s="531"/>
      <c r="AK19" s="534"/>
      <c r="AL19" s="74"/>
    </row>
    <row r="20" spans="1:38" s="9" customFormat="1" ht="15.75" customHeight="1" thickBot="1" x14ac:dyDescent="0.25">
      <c r="A20" s="12"/>
      <c r="B20" s="532"/>
      <c r="C20" s="542"/>
      <c r="D20" s="542"/>
      <c r="E20" s="542"/>
      <c r="F20" s="535"/>
      <c r="G20" s="67"/>
      <c r="H20" s="15"/>
      <c r="I20" s="59" t="s">
        <v>4</v>
      </c>
      <c r="J20" s="22"/>
      <c r="K20" s="15"/>
      <c r="L20" s="532"/>
      <c r="M20" s="542"/>
      <c r="N20" s="542"/>
      <c r="O20" s="542"/>
      <c r="P20" s="542"/>
      <c r="Q20" s="542"/>
      <c r="R20" s="535"/>
      <c r="S20" s="356"/>
      <c r="T20" s="12"/>
      <c r="U20" s="540"/>
      <c r="V20" s="542"/>
      <c r="W20" s="542"/>
      <c r="X20" s="542"/>
      <c r="Y20" s="542"/>
      <c r="Z20" s="542"/>
      <c r="AA20" s="542"/>
      <c r="AB20" s="542"/>
      <c r="AC20" s="542"/>
      <c r="AD20" s="542"/>
      <c r="AE20" s="542"/>
      <c r="AF20" s="542"/>
      <c r="AG20" s="538"/>
      <c r="AH20" s="535"/>
      <c r="AI20" s="23"/>
      <c r="AJ20" s="532"/>
      <c r="AK20" s="535"/>
      <c r="AL20" s="356"/>
    </row>
    <row r="21" spans="1:38" s="48" customFormat="1" ht="12.75" customHeight="1" thickTop="1" x14ac:dyDescent="0.2">
      <c r="A21" s="47"/>
      <c r="B21" s="271"/>
      <c r="C21" s="271"/>
      <c r="D21" s="271"/>
      <c r="E21" s="271"/>
      <c r="F21" s="271"/>
      <c r="G21" s="376" t="str">
        <f>$C$11</f>
        <v>Juin</v>
      </c>
      <c r="H21" s="49" t="s">
        <v>63</v>
      </c>
      <c r="I21" s="301"/>
      <c r="J21" s="512">
        <f>MAI!E2</f>
        <v>0</v>
      </c>
      <c r="K21" s="271"/>
      <c r="L21" s="271"/>
      <c r="M21" s="271"/>
      <c r="N21" s="271"/>
      <c r="O21" s="271"/>
      <c r="P21" s="271"/>
      <c r="Q21" s="271"/>
      <c r="R21" s="271"/>
      <c r="S21" s="363"/>
      <c r="T21" s="47"/>
      <c r="U21" s="271"/>
      <c r="V21" s="271"/>
      <c r="W21" s="271"/>
      <c r="X21" s="271"/>
      <c r="Y21" s="271"/>
      <c r="Z21" s="271"/>
      <c r="AA21" s="271"/>
      <c r="AB21" s="271"/>
      <c r="AC21" s="271"/>
      <c r="AD21" s="271"/>
      <c r="AE21" s="271"/>
      <c r="AF21" s="271"/>
      <c r="AG21" s="271"/>
      <c r="AH21" s="271"/>
      <c r="AI21" s="308"/>
      <c r="AJ21" s="271"/>
      <c r="AK21" s="271"/>
      <c r="AL21" s="366"/>
    </row>
    <row r="22" spans="1:38" s="25" customFormat="1" ht="12.75" customHeight="1" x14ac:dyDescent="0.2">
      <c r="A22" s="346">
        <v>1</v>
      </c>
      <c r="B22" s="272"/>
      <c r="C22" s="272"/>
      <c r="D22" s="272"/>
      <c r="E22" s="272"/>
      <c r="F22" s="274"/>
      <c r="G22" s="251"/>
      <c r="H22" s="305"/>
      <c r="I22" s="481"/>
      <c r="J22" s="271">
        <f t="shared" ref="J22:J52" si="2">SUM(B22:F22)</f>
        <v>0</v>
      </c>
      <c r="K22" s="283">
        <f t="shared" ref="K22:K52" si="3">SUM(U22:AK22)-SUM(L22:R22)</f>
        <v>0</v>
      </c>
      <c r="L22" s="272"/>
      <c r="M22" s="272"/>
      <c r="N22" s="272"/>
      <c r="O22" s="284"/>
      <c r="P22" s="275"/>
      <c r="Q22" s="272"/>
      <c r="R22" s="274"/>
      <c r="S22" s="358" t="s">
        <v>6</v>
      </c>
      <c r="T22" s="346">
        <v>1</v>
      </c>
      <c r="U22" s="272"/>
      <c r="V22" s="272"/>
      <c r="W22" s="272"/>
      <c r="X22" s="272"/>
      <c r="Y22" s="272"/>
      <c r="Z22" s="272"/>
      <c r="AA22" s="272"/>
      <c r="AB22" s="272"/>
      <c r="AC22" s="272"/>
      <c r="AD22" s="272"/>
      <c r="AE22" s="272"/>
      <c r="AF22" s="272"/>
      <c r="AG22" s="272"/>
      <c r="AH22" s="284"/>
      <c r="AI22" s="305"/>
      <c r="AJ22" s="272"/>
      <c r="AK22" s="274"/>
      <c r="AL22" s="358" t="s">
        <v>6</v>
      </c>
    </row>
    <row r="23" spans="1:38" s="25" customFormat="1" ht="12.75" customHeight="1" x14ac:dyDescent="0.2">
      <c r="A23" s="346">
        <v>2</v>
      </c>
      <c r="B23" s="272"/>
      <c r="C23" s="272"/>
      <c r="D23" s="272"/>
      <c r="E23" s="272"/>
      <c r="F23" s="274"/>
      <c r="G23" s="251"/>
      <c r="H23" s="305"/>
      <c r="I23" s="481"/>
      <c r="J23" s="271">
        <f t="shared" si="2"/>
        <v>0</v>
      </c>
      <c r="K23" s="283">
        <f t="shared" si="3"/>
        <v>0</v>
      </c>
      <c r="L23" s="272"/>
      <c r="M23" s="272"/>
      <c r="N23" s="272"/>
      <c r="O23" s="284"/>
      <c r="P23" s="275"/>
      <c r="Q23" s="272"/>
      <c r="R23" s="274"/>
      <c r="S23" s="358" t="s">
        <v>7</v>
      </c>
      <c r="T23" s="346">
        <v>2</v>
      </c>
      <c r="U23" s="272"/>
      <c r="V23" s="272"/>
      <c r="W23" s="272"/>
      <c r="X23" s="272"/>
      <c r="Y23" s="272"/>
      <c r="Z23" s="272"/>
      <c r="AA23" s="272"/>
      <c r="AB23" s="272"/>
      <c r="AC23" s="272"/>
      <c r="AD23" s="272"/>
      <c r="AE23" s="272"/>
      <c r="AF23" s="272"/>
      <c r="AG23" s="272"/>
      <c r="AH23" s="284"/>
      <c r="AI23" s="305"/>
      <c r="AJ23" s="272"/>
      <c r="AK23" s="274"/>
      <c r="AL23" s="358" t="s">
        <v>7</v>
      </c>
    </row>
    <row r="24" spans="1:38" s="25" customFormat="1" ht="12.75" customHeight="1" x14ac:dyDescent="0.2">
      <c r="A24" s="346">
        <v>3</v>
      </c>
      <c r="B24" s="272"/>
      <c r="C24" s="272"/>
      <c r="D24" s="272"/>
      <c r="E24" s="272"/>
      <c r="F24" s="274"/>
      <c r="G24" s="251"/>
      <c r="H24" s="305"/>
      <c r="I24" s="481"/>
      <c r="J24" s="271">
        <f t="shared" si="2"/>
        <v>0</v>
      </c>
      <c r="K24" s="283">
        <f t="shared" si="3"/>
        <v>0</v>
      </c>
      <c r="L24" s="272"/>
      <c r="M24" s="272"/>
      <c r="N24" s="272"/>
      <c r="O24" s="284"/>
      <c r="P24" s="275"/>
      <c r="Q24" s="272"/>
      <c r="R24" s="274"/>
      <c r="S24" s="358" t="s">
        <v>8</v>
      </c>
      <c r="T24" s="346">
        <v>3</v>
      </c>
      <c r="U24" s="272"/>
      <c r="V24" s="272"/>
      <c r="W24" s="272"/>
      <c r="X24" s="272"/>
      <c r="Y24" s="272"/>
      <c r="Z24" s="272"/>
      <c r="AA24" s="272"/>
      <c r="AB24" s="272"/>
      <c r="AC24" s="272"/>
      <c r="AD24" s="272"/>
      <c r="AE24" s="272"/>
      <c r="AF24" s="272"/>
      <c r="AG24" s="272"/>
      <c r="AH24" s="284"/>
      <c r="AI24" s="305"/>
      <c r="AJ24" s="272"/>
      <c r="AK24" s="274"/>
      <c r="AL24" s="358" t="s">
        <v>8</v>
      </c>
    </row>
    <row r="25" spans="1:38" s="25" customFormat="1" ht="12.75" customHeight="1" x14ac:dyDescent="0.2">
      <c r="A25" s="346">
        <v>4</v>
      </c>
      <c r="B25" s="272"/>
      <c r="C25" s="272"/>
      <c r="D25" s="272"/>
      <c r="E25" s="272"/>
      <c r="F25" s="274"/>
      <c r="G25" s="251"/>
      <c r="H25" s="305"/>
      <c r="I25" s="481"/>
      <c r="J25" s="271">
        <f t="shared" si="2"/>
        <v>0</v>
      </c>
      <c r="K25" s="283">
        <f t="shared" si="3"/>
        <v>0</v>
      </c>
      <c r="L25" s="272"/>
      <c r="M25" s="272"/>
      <c r="N25" s="272"/>
      <c r="O25" s="284"/>
      <c r="P25" s="275"/>
      <c r="Q25" s="272"/>
      <c r="R25" s="274"/>
      <c r="S25" s="358" t="s">
        <v>9</v>
      </c>
      <c r="T25" s="346">
        <v>4</v>
      </c>
      <c r="U25" s="272"/>
      <c r="V25" s="272"/>
      <c r="W25" s="272"/>
      <c r="X25" s="272"/>
      <c r="Y25" s="272"/>
      <c r="Z25" s="272"/>
      <c r="AA25" s="272"/>
      <c r="AB25" s="272"/>
      <c r="AC25" s="272"/>
      <c r="AD25" s="272"/>
      <c r="AE25" s="272"/>
      <c r="AF25" s="272"/>
      <c r="AG25" s="272"/>
      <c r="AH25" s="284"/>
      <c r="AI25" s="305"/>
      <c r="AJ25" s="272"/>
      <c r="AK25" s="274"/>
      <c r="AL25" s="358" t="s">
        <v>9</v>
      </c>
    </row>
    <row r="26" spans="1:38" s="25" customFormat="1" ht="12.75" customHeight="1" x14ac:dyDescent="0.2">
      <c r="A26" s="346">
        <v>5</v>
      </c>
      <c r="B26" s="272"/>
      <c r="C26" s="272"/>
      <c r="D26" s="272"/>
      <c r="E26" s="272"/>
      <c r="F26" s="274"/>
      <c r="G26" s="252"/>
      <c r="H26" s="305"/>
      <c r="I26" s="481"/>
      <c r="J26" s="271">
        <f t="shared" si="2"/>
        <v>0</v>
      </c>
      <c r="K26" s="283">
        <f t="shared" si="3"/>
        <v>0</v>
      </c>
      <c r="L26" s="272"/>
      <c r="M26" s="272"/>
      <c r="N26" s="272"/>
      <c r="O26" s="284"/>
      <c r="P26" s="275"/>
      <c r="Q26" s="272"/>
      <c r="R26" s="274"/>
      <c r="S26" s="358" t="s">
        <v>10</v>
      </c>
      <c r="T26" s="346">
        <v>5</v>
      </c>
      <c r="U26" s="272"/>
      <c r="V26" s="272"/>
      <c r="W26" s="272"/>
      <c r="X26" s="272"/>
      <c r="Y26" s="272"/>
      <c r="Z26" s="272"/>
      <c r="AA26" s="272"/>
      <c r="AB26" s="272"/>
      <c r="AC26" s="272"/>
      <c r="AD26" s="272"/>
      <c r="AE26" s="272"/>
      <c r="AF26" s="272"/>
      <c r="AG26" s="272"/>
      <c r="AH26" s="284"/>
      <c r="AI26" s="305"/>
      <c r="AJ26" s="272"/>
      <c r="AK26" s="274"/>
      <c r="AL26" s="358" t="s">
        <v>10</v>
      </c>
    </row>
    <row r="27" spans="1:38" s="25" customFormat="1" ht="12.75" customHeight="1" x14ac:dyDescent="0.2">
      <c r="A27" s="24">
        <v>6</v>
      </c>
      <c r="B27" s="276"/>
      <c r="C27" s="276"/>
      <c r="D27" s="276"/>
      <c r="E27" s="276"/>
      <c r="F27" s="277"/>
      <c r="G27" s="251"/>
      <c r="H27" s="306"/>
      <c r="I27" s="482"/>
      <c r="J27" s="271">
        <f t="shared" si="2"/>
        <v>0</v>
      </c>
      <c r="K27" s="283">
        <f t="shared" si="3"/>
        <v>0</v>
      </c>
      <c r="L27" s="276"/>
      <c r="M27" s="276"/>
      <c r="N27" s="276"/>
      <c r="O27" s="285"/>
      <c r="P27" s="273"/>
      <c r="Q27" s="276"/>
      <c r="R27" s="277"/>
      <c r="S27" s="359" t="s">
        <v>11</v>
      </c>
      <c r="T27" s="24">
        <v>6</v>
      </c>
      <c r="U27" s="276"/>
      <c r="V27" s="276"/>
      <c r="W27" s="276"/>
      <c r="X27" s="276"/>
      <c r="Y27" s="276"/>
      <c r="Z27" s="276"/>
      <c r="AA27" s="276"/>
      <c r="AB27" s="276"/>
      <c r="AC27" s="276"/>
      <c r="AD27" s="276"/>
      <c r="AE27" s="276"/>
      <c r="AF27" s="276"/>
      <c r="AG27" s="276"/>
      <c r="AH27" s="285"/>
      <c r="AI27" s="306"/>
      <c r="AJ27" s="276"/>
      <c r="AK27" s="277"/>
      <c r="AL27" s="359" t="s">
        <v>11</v>
      </c>
    </row>
    <row r="28" spans="1:38" s="25" customFormat="1" ht="12.75" customHeight="1" x14ac:dyDescent="0.2">
      <c r="A28" s="346">
        <v>7</v>
      </c>
      <c r="B28" s="272"/>
      <c r="C28" s="272"/>
      <c r="D28" s="272"/>
      <c r="E28" s="272"/>
      <c r="F28" s="274"/>
      <c r="G28" s="251"/>
      <c r="H28" s="305"/>
      <c r="I28" s="481"/>
      <c r="J28" s="271">
        <f t="shared" si="2"/>
        <v>0</v>
      </c>
      <c r="K28" s="283">
        <f t="shared" si="3"/>
        <v>0</v>
      </c>
      <c r="L28" s="272"/>
      <c r="M28" s="272"/>
      <c r="N28" s="272"/>
      <c r="O28" s="284"/>
      <c r="P28" s="275"/>
      <c r="Q28" s="272"/>
      <c r="R28" s="274"/>
      <c r="S28" s="358" t="s">
        <v>12</v>
      </c>
      <c r="T28" s="346">
        <v>7</v>
      </c>
      <c r="U28" s="272"/>
      <c r="V28" s="272"/>
      <c r="W28" s="272"/>
      <c r="X28" s="272"/>
      <c r="Y28" s="272"/>
      <c r="Z28" s="272"/>
      <c r="AA28" s="272"/>
      <c r="AB28" s="272"/>
      <c r="AC28" s="272"/>
      <c r="AD28" s="272"/>
      <c r="AE28" s="272"/>
      <c r="AF28" s="272"/>
      <c r="AG28" s="272"/>
      <c r="AH28" s="284"/>
      <c r="AI28" s="305"/>
      <c r="AJ28" s="272"/>
      <c r="AK28" s="274"/>
      <c r="AL28" s="358" t="s">
        <v>12</v>
      </c>
    </row>
    <row r="29" spans="1:38" s="25" customFormat="1" ht="12.75" customHeight="1" x14ac:dyDescent="0.2">
      <c r="A29" s="346">
        <v>8</v>
      </c>
      <c r="B29" s="272"/>
      <c r="C29" s="272"/>
      <c r="D29" s="272"/>
      <c r="E29" s="272"/>
      <c r="F29" s="274"/>
      <c r="G29" s="251"/>
      <c r="H29" s="305"/>
      <c r="I29" s="481"/>
      <c r="J29" s="271">
        <f t="shared" si="2"/>
        <v>0</v>
      </c>
      <c r="K29" s="283">
        <f t="shared" si="3"/>
        <v>0</v>
      </c>
      <c r="L29" s="272"/>
      <c r="M29" s="272"/>
      <c r="N29" s="272"/>
      <c r="O29" s="284"/>
      <c r="P29" s="275"/>
      <c r="Q29" s="272"/>
      <c r="R29" s="274"/>
      <c r="S29" s="358" t="s">
        <v>13</v>
      </c>
      <c r="T29" s="346">
        <v>8</v>
      </c>
      <c r="U29" s="272"/>
      <c r="V29" s="272"/>
      <c r="W29" s="272"/>
      <c r="X29" s="272"/>
      <c r="Y29" s="272"/>
      <c r="Z29" s="272"/>
      <c r="AA29" s="272"/>
      <c r="AB29" s="272"/>
      <c r="AC29" s="272"/>
      <c r="AD29" s="272"/>
      <c r="AE29" s="272"/>
      <c r="AF29" s="272"/>
      <c r="AG29" s="272"/>
      <c r="AH29" s="284"/>
      <c r="AI29" s="305"/>
      <c r="AJ29" s="272"/>
      <c r="AK29" s="274"/>
      <c r="AL29" s="358" t="s">
        <v>13</v>
      </c>
    </row>
    <row r="30" spans="1:38" s="25" customFormat="1" ht="12.75" customHeight="1" x14ac:dyDescent="0.2">
      <c r="A30" s="346">
        <v>9</v>
      </c>
      <c r="B30" s="272"/>
      <c r="C30" s="272"/>
      <c r="D30" s="272"/>
      <c r="E30" s="272"/>
      <c r="F30" s="274"/>
      <c r="G30" s="251"/>
      <c r="H30" s="305"/>
      <c r="I30" s="481"/>
      <c r="J30" s="271">
        <f t="shared" si="2"/>
        <v>0</v>
      </c>
      <c r="K30" s="283">
        <f t="shared" si="3"/>
        <v>0</v>
      </c>
      <c r="L30" s="272"/>
      <c r="M30" s="272"/>
      <c r="N30" s="272"/>
      <c r="O30" s="284"/>
      <c r="P30" s="275"/>
      <c r="Q30" s="272"/>
      <c r="R30" s="274"/>
      <c r="S30" s="358" t="s">
        <v>14</v>
      </c>
      <c r="T30" s="346">
        <v>9</v>
      </c>
      <c r="U30" s="272"/>
      <c r="V30" s="272"/>
      <c r="W30" s="272"/>
      <c r="X30" s="272"/>
      <c r="Y30" s="272"/>
      <c r="Z30" s="272"/>
      <c r="AA30" s="272"/>
      <c r="AB30" s="272"/>
      <c r="AC30" s="272"/>
      <c r="AD30" s="272"/>
      <c r="AE30" s="272"/>
      <c r="AF30" s="272"/>
      <c r="AG30" s="272"/>
      <c r="AH30" s="284"/>
      <c r="AI30" s="305"/>
      <c r="AJ30" s="272"/>
      <c r="AK30" s="274"/>
      <c r="AL30" s="358" t="s">
        <v>14</v>
      </c>
    </row>
    <row r="31" spans="1:38" s="25" customFormat="1" ht="12.75" customHeight="1" x14ac:dyDescent="0.2">
      <c r="A31" s="346">
        <v>10</v>
      </c>
      <c r="B31" s="272"/>
      <c r="C31" s="272"/>
      <c r="D31" s="272"/>
      <c r="E31" s="272"/>
      <c r="F31" s="274"/>
      <c r="G31" s="251"/>
      <c r="H31" s="305"/>
      <c r="I31" s="481"/>
      <c r="J31" s="271">
        <f t="shared" si="2"/>
        <v>0</v>
      </c>
      <c r="K31" s="283">
        <f t="shared" si="3"/>
        <v>0</v>
      </c>
      <c r="L31" s="272"/>
      <c r="M31" s="272"/>
      <c r="N31" s="272"/>
      <c r="O31" s="284"/>
      <c r="P31" s="275"/>
      <c r="Q31" s="272"/>
      <c r="R31" s="274"/>
      <c r="S31" s="358" t="s">
        <v>15</v>
      </c>
      <c r="T31" s="346">
        <v>10</v>
      </c>
      <c r="U31" s="272"/>
      <c r="V31" s="272"/>
      <c r="W31" s="272"/>
      <c r="X31" s="272"/>
      <c r="Y31" s="272"/>
      <c r="Z31" s="272"/>
      <c r="AA31" s="272"/>
      <c r="AB31" s="272"/>
      <c r="AC31" s="272"/>
      <c r="AD31" s="272"/>
      <c r="AE31" s="272"/>
      <c r="AF31" s="272"/>
      <c r="AG31" s="272"/>
      <c r="AH31" s="284"/>
      <c r="AI31" s="305"/>
      <c r="AJ31" s="272"/>
      <c r="AK31" s="274"/>
      <c r="AL31" s="358" t="s">
        <v>15</v>
      </c>
    </row>
    <row r="32" spans="1:38" s="25" customFormat="1" ht="12.75" customHeight="1" x14ac:dyDescent="0.2">
      <c r="A32" s="346">
        <v>11</v>
      </c>
      <c r="B32" s="272"/>
      <c r="C32" s="272"/>
      <c r="D32" s="272"/>
      <c r="E32" s="272"/>
      <c r="F32" s="274"/>
      <c r="G32" s="251"/>
      <c r="H32" s="305"/>
      <c r="I32" s="481"/>
      <c r="J32" s="271">
        <f t="shared" si="2"/>
        <v>0</v>
      </c>
      <c r="K32" s="283">
        <f t="shared" si="3"/>
        <v>0</v>
      </c>
      <c r="L32" s="272"/>
      <c r="M32" s="272"/>
      <c r="N32" s="272"/>
      <c r="O32" s="284"/>
      <c r="P32" s="275"/>
      <c r="Q32" s="272"/>
      <c r="R32" s="274"/>
      <c r="S32" s="358" t="s">
        <v>16</v>
      </c>
      <c r="T32" s="346">
        <v>11</v>
      </c>
      <c r="U32" s="272"/>
      <c r="V32" s="272"/>
      <c r="W32" s="272"/>
      <c r="X32" s="272"/>
      <c r="Y32" s="272"/>
      <c r="Z32" s="272"/>
      <c r="AA32" s="272"/>
      <c r="AB32" s="272"/>
      <c r="AC32" s="272"/>
      <c r="AD32" s="272"/>
      <c r="AE32" s="272"/>
      <c r="AF32" s="272"/>
      <c r="AG32" s="272"/>
      <c r="AH32" s="284"/>
      <c r="AI32" s="305"/>
      <c r="AJ32" s="272"/>
      <c r="AK32" s="274"/>
      <c r="AL32" s="358" t="s">
        <v>16</v>
      </c>
    </row>
    <row r="33" spans="1:38" s="25" customFormat="1" ht="12.75" customHeight="1" x14ac:dyDescent="0.2">
      <c r="A33" s="346">
        <v>12</v>
      </c>
      <c r="B33" s="272"/>
      <c r="C33" s="272"/>
      <c r="D33" s="272"/>
      <c r="E33" s="272"/>
      <c r="F33" s="274"/>
      <c r="G33" s="251"/>
      <c r="H33" s="305"/>
      <c r="I33" s="481"/>
      <c r="J33" s="271">
        <f t="shared" si="2"/>
        <v>0</v>
      </c>
      <c r="K33" s="283">
        <f t="shared" si="3"/>
        <v>0</v>
      </c>
      <c r="L33" s="272"/>
      <c r="M33" s="272"/>
      <c r="N33" s="272"/>
      <c r="O33" s="284"/>
      <c r="P33" s="275"/>
      <c r="Q33" s="272"/>
      <c r="R33" s="274"/>
      <c r="S33" s="358" t="s">
        <v>17</v>
      </c>
      <c r="T33" s="346">
        <v>12</v>
      </c>
      <c r="U33" s="272"/>
      <c r="V33" s="272"/>
      <c r="W33" s="272"/>
      <c r="X33" s="272"/>
      <c r="Y33" s="272"/>
      <c r="Z33" s="272"/>
      <c r="AA33" s="272"/>
      <c r="AB33" s="272"/>
      <c r="AC33" s="272"/>
      <c r="AD33" s="272"/>
      <c r="AE33" s="272"/>
      <c r="AF33" s="272"/>
      <c r="AG33" s="272"/>
      <c r="AH33" s="284"/>
      <c r="AI33" s="305"/>
      <c r="AJ33" s="272"/>
      <c r="AK33" s="274"/>
      <c r="AL33" s="358" t="s">
        <v>17</v>
      </c>
    </row>
    <row r="34" spans="1:38" s="25" customFormat="1" ht="12.75" customHeight="1" x14ac:dyDescent="0.2">
      <c r="A34" s="346">
        <v>13</v>
      </c>
      <c r="B34" s="272"/>
      <c r="C34" s="272"/>
      <c r="D34" s="272"/>
      <c r="E34" s="272"/>
      <c r="F34" s="274"/>
      <c r="G34" s="251"/>
      <c r="H34" s="305"/>
      <c r="I34" s="481"/>
      <c r="J34" s="271">
        <f t="shared" si="2"/>
        <v>0</v>
      </c>
      <c r="K34" s="283">
        <f t="shared" si="3"/>
        <v>0</v>
      </c>
      <c r="L34" s="272"/>
      <c r="M34" s="272"/>
      <c r="N34" s="272"/>
      <c r="O34" s="284"/>
      <c r="P34" s="275"/>
      <c r="Q34" s="272"/>
      <c r="R34" s="274"/>
      <c r="S34" s="358" t="s">
        <v>18</v>
      </c>
      <c r="T34" s="346">
        <v>13</v>
      </c>
      <c r="U34" s="272"/>
      <c r="V34" s="272"/>
      <c r="W34" s="272"/>
      <c r="X34" s="272"/>
      <c r="Y34" s="272"/>
      <c r="Z34" s="272"/>
      <c r="AA34" s="272"/>
      <c r="AB34" s="272"/>
      <c r="AC34" s="272"/>
      <c r="AD34" s="272"/>
      <c r="AE34" s="272"/>
      <c r="AF34" s="272"/>
      <c r="AG34" s="272"/>
      <c r="AH34" s="284"/>
      <c r="AI34" s="305"/>
      <c r="AJ34" s="272"/>
      <c r="AK34" s="274"/>
      <c r="AL34" s="358" t="s">
        <v>18</v>
      </c>
    </row>
    <row r="35" spans="1:38" s="25" customFormat="1" ht="12.75" customHeight="1" x14ac:dyDescent="0.2">
      <c r="A35" s="346">
        <v>14</v>
      </c>
      <c r="B35" s="272"/>
      <c r="C35" s="272"/>
      <c r="D35" s="272"/>
      <c r="E35" s="272"/>
      <c r="F35" s="274"/>
      <c r="G35" s="251"/>
      <c r="H35" s="305"/>
      <c r="I35" s="481"/>
      <c r="J35" s="271">
        <f t="shared" si="2"/>
        <v>0</v>
      </c>
      <c r="K35" s="283">
        <f t="shared" si="3"/>
        <v>0</v>
      </c>
      <c r="L35" s="272"/>
      <c r="M35" s="272"/>
      <c r="N35" s="272"/>
      <c r="O35" s="284"/>
      <c r="P35" s="275"/>
      <c r="Q35" s="272"/>
      <c r="R35" s="274"/>
      <c r="S35" s="358" t="s">
        <v>19</v>
      </c>
      <c r="T35" s="346">
        <v>14</v>
      </c>
      <c r="U35" s="272"/>
      <c r="V35" s="272"/>
      <c r="W35" s="272"/>
      <c r="X35" s="272"/>
      <c r="Y35" s="272"/>
      <c r="Z35" s="272"/>
      <c r="AA35" s="272"/>
      <c r="AB35" s="272"/>
      <c r="AC35" s="272"/>
      <c r="AD35" s="272"/>
      <c r="AE35" s="272"/>
      <c r="AF35" s="272"/>
      <c r="AG35" s="272"/>
      <c r="AH35" s="284"/>
      <c r="AI35" s="305"/>
      <c r="AJ35" s="272"/>
      <c r="AK35" s="274"/>
      <c r="AL35" s="358" t="s">
        <v>19</v>
      </c>
    </row>
    <row r="36" spans="1:38" s="25" customFormat="1" ht="12.75" customHeight="1" x14ac:dyDescent="0.2">
      <c r="A36" s="346">
        <v>15</v>
      </c>
      <c r="B36" s="272"/>
      <c r="C36" s="272"/>
      <c r="D36" s="272"/>
      <c r="E36" s="272"/>
      <c r="F36" s="274"/>
      <c r="G36" s="251"/>
      <c r="H36" s="305"/>
      <c r="I36" s="481"/>
      <c r="J36" s="271">
        <f t="shared" si="2"/>
        <v>0</v>
      </c>
      <c r="K36" s="283">
        <f t="shared" si="3"/>
        <v>0</v>
      </c>
      <c r="L36" s="272"/>
      <c r="M36" s="272"/>
      <c r="N36" s="272"/>
      <c r="O36" s="284"/>
      <c r="P36" s="275"/>
      <c r="Q36" s="272"/>
      <c r="R36" s="274"/>
      <c r="S36" s="358" t="s">
        <v>20</v>
      </c>
      <c r="T36" s="346">
        <v>15</v>
      </c>
      <c r="U36" s="272"/>
      <c r="V36" s="272"/>
      <c r="W36" s="272"/>
      <c r="X36" s="272"/>
      <c r="Y36" s="272"/>
      <c r="Z36" s="272"/>
      <c r="AA36" s="272"/>
      <c r="AB36" s="272"/>
      <c r="AC36" s="272"/>
      <c r="AD36" s="272"/>
      <c r="AE36" s="272"/>
      <c r="AF36" s="272"/>
      <c r="AG36" s="272"/>
      <c r="AH36" s="284"/>
      <c r="AI36" s="305"/>
      <c r="AJ36" s="272"/>
      <c r="AK36" s="274"/>
      <c r="AL36" s="358" t="s">
        <v>20</v>
      </c>
    </row>
    <row r="37" spans="1:38" s="25" customFormat="1" ht="12.75" customHeight="1" x14ac:dyDescent="0.2">
      <c r="A37" s="346">
        <v>16</v>
      </c>
      <c r="B37" s="272"/>
      <c r="C37" s="272"/>
      <c r="D37" s="272"/>
      <c r="E37" s="272"/>
      <c r="F37" s="274"/>
      <c r="G37" s="251"/>
      <c r="H37" s="305"/>
      <c r="I37" s="481"/>
      <c r="J37" s="271">
        <f t="shared" si="2"/>
        <v>0</v>
      </c>
      <c r="K37" s="283">
        <f t="shared" si="3"/>
        <v>0</v>
      </c>
      <c r="L37" s="272"/>
      <c r="M37" s="272"/>
      <c r="N37" s="272"/>
      <c r="O37" s="284"/>
      <c r="P37" s="275"/>
      <c r="Q37" s="272"/>
      <c r="R37" s="274"/>
      <c r="S37" s="358" t="s">
        <v>21</v>
      </c>
      <c r="T37" s="346">
        <v>16</v>
      </c>
      <c r="U37" s="272"/>
      <c r="V37" s="272"/>
      <c r="W37" s="272"/>
      <c r="X37" s="272"/>
      <c r="Y37" s="272"/>
      <c r="Z37" s="272"/>
      <c r="AA37" s="272"/>
      <c r="AB37" s="272"/>
      <c r="AC37" s="272"/>
      <c r="AD37" s="272"/>
      <c r="AE37" s="272"/>
      <c r="AF37" s="272"/>
      <c r="AG37" s="272"/>
      <c r="AH37" s="284"/>
      <c r="AI37" s="305"/>
      <c r="AJ37" s="272"/>
      <c r="AK37" s="274"/>
      <c r="AL37" s="358" t="s">
        <v>21</v>
      </c>
    </row>
    <row r="38" spans="1:38" s="25" customFormat="1" ht="12.75" customHeight="1" x14ac:dyDescent="0.2">
      <c r="A38" s="346">
        <v>17</v>
      </c>
      <c r="B38" s="272"/>
      <c r="C38" s="272"/>
      <c r="D38" s="272"/>
      <c r="E38" s="272"/>
      <c r="F38" s="274"/>
      <c r="G38" s="251"/>
      <c r="H38" s="305"/>
      <c r="I38" s="481"/>
      <c r="J38" s="271">
        <f t="shared" si="2"/>
        <v>0</v>
      </c>
      <c r="K38" s="283">
        <f t="shared" si="3"/>
        <v>0</v>
      </c>
      <c r="L38" s="272"/>
      <c r="M38" s="272"/>
      <c r="N38" s="272"/>
      <c r="O38" s="284"/>
      <c r="P38" s="275"/>
      <c r="Q38" s="272"/>
      <c r="R38" s="274"/>
      <c r="S38" s="358" t="s">
        <v>22</v>
      </c>
      <c r="T38" s="346">
        <v>17</v>
      </c>
      <c r="U38" s="272"/>
      <c r="V38" s="272"/>
      <c r="W38" s="272"/>
      <c r="X38" s="272"/>
      <c r="Y38" s="272"/>
      <c r="Z38" s="272"/>
      <c r="AA38" s="272"/>
      <c r="AB38" s="272"/>
      <c r="AC38" s="272"/>
      <c r="AD38" s="272"/>
      <c r="AE38" s="272"/>
      <c r="AF38" s="272"/>
      <c r="AG38" s="272"/>
      <c r="AH38" s="284"/>
      <c r="AI38" s="305"/>
      <c r="AJ38" s="272"/>
      <c r="AK38" s="274"/>
      <c r="AL38" s="358" t="s">
        <v>22</v>
      </c>
    </row>
    <row r="39" spans="1:38" s="25" customFormat="1" ht="12.75" customHeight="1" x14ac:dyDescent="0.2">
      <c r="A39" s="346">
        <v>18</v>
      </c>
      <c r="B39" s="272"/>
      <c r="C39" s="272"/>
      <c r="D39" s="272"/>
      <c r="E39" s="272"/>
      <c r="F39" s="274"/>
      <c r="G39" s="251"/>
      <c r="H39" s="305"/>
      <c r="I39" s="481"/>
      <c r="J39" s="271">
        <f t="shared" si="2"/>
        <v>0</v>
      </c>
      <c r="K39" s="283">
        <f t="shared" si="3"/>
        <v>0</v>
      </c>
      <c r="L39" s="272"/>
      <c r="M39" s="272"/>
      <c r="N39" s="272"/>
      <c r="O39" s="284"/>
      <c r="P39" s="275"/>
      <c r="Q39" s="272"/>
      <c r="R39" s="274"/>
      <c r="S39" s="358" t="s">
        <v>23</v>
      </c>
      <c r="T39" s="346">
        <v>18</v>
      </c>
      <c r="U39" s="272"/>
      <c r="V39" s="272"/>
      <c r="W39" s="272"/>
      <c r="X39" s="272"/>
      <c r="Y39" s="272"/>
      <c r="Z39" s="272"/>
      <c r="AA39" s="272"/>
      <c r="AB39" s="272"/>
      <c r="AC39" s="272"/>
      <c r="AD39" s="272"/>
      <c r="AE39" s="272"/>
      <c r="AF39" s="272"/>
      <c r="AG39" s="272"/>
      <c r="AH39" s="284"/>
      <c r="AI39" s="305"/>
      <c r="AJ39" s="272"/>
      <c r="AK39" s="274"/>
      <c r="AL39" s="358" t="s">
        <v>23</v>
      </c>
    </row>
    <row r="40" spans="1:38" s="25" customFormat="1" ht="12.75" customHeight="1" x14ac:dyDescent="0.2">
      <c r="A40" s="346">
        <v>19</v>
      </c>
      <c r="B40" s="272"/>
      <c r="C40" s="272"/>
      <c r="D40" s="272"/>
      <c r="E40" s="272"/>
      <c r="F40" s="274"/>
      <c r="G40" s="251"/>
      <c r="H40" s="305"/>
      <c r="I40" s="481"/>
      <c r="J40" s="271">
        <f t="shared" si="2"/>
        <v>0</v>
      </c>
      <c r="K40" s="283">
        <f t="shared" si="3"/>
        <v>0</v>
      </c>
      <c r="L40" s="272"/>
      <c r="M40" s="272"/>
      <c r="N40" s="272"/>
      <c r="O40" s="284"/>
      <c r="P40" s="275"/>
      <c r="Q40" s="272"/>
      <c r="R40" s="274"/>
      <c r="S40" s="358" t="s">
        <v>24</v>
      </c>
      <c r="T40" s="346">
        <v>19</v>
      </c>
      <c r="U40" s="272"/>
      <c r="V40" s="272"/>
      <c r="W40" s="272"/>
      <c r="X40" s="272"/>
      <c r="Y40" s="272"/>
      <c r="Z40" s="272"/>
      <c r="AA40" s="272"/>
      <c r="AB40" s="272"/>
      <c r="AC40" s="272"/>
      <c r="AD40" s="272"/>
      <c r="AE40" s="272"/>
      <c r="AF40" s="272"/>
      <c r="AG40" s="272"/>
      <c r="AH40" s="284"/>
      <c r="AI40" s="305"/>
      <c r="AJ40" s="272"/>
      <c r="AK40" s="274"/>
      <c r="AL40" s="358" t="s">
        <v>24</v>
      </c>
    </row>
    <row r="41" spans="1:38" s="25" customFormat="1" ht="12.75" customHeight="1" x14ac:dyDescent="0.2">
      <c r="A41" s="346">
        <v>20</v>
      </c>
      <c r="B41" s="272"/>
      <c r="C41" s="272"/>
      <c r="D41" s="272"/>
      <c r="E41" s="272"/>
      <c r="F41" s="274"/>
      <c r="G41" s="251"/>
      <c r="H41" s="305"/>
      <c r="I41" s="481"/>
      <c r="J41" s="271">
        <f t="shared" si="2"/>
        <v>0</v>
      </c>
      <c r="K41" s="283">
        <f t="shared" si="3"/>
        <v>0</v>
      </c>
      <c r="L41" s="272"/>
      <c r="M41" s="272"/>
      <c r="N41" s="272"/>
      <c r="O41" s="284"/>
      <c r="P41" s="275"/>
      <c r="Q41" s="272"/>
      <c r="R41" s="274"/>
      <c r="S41" s="358" t="s">
        <v>25</v>
      </c>
      <c r="T41" s="346">
        <v>20</v>
      </c>
      <c r="U41" s="272"/>
      <c r="V41" s="272"/>
      <c r="W41" s="272"/>
      <c r="X41" s="272"/>
      <c r="Y41" s="272"/>
      <c r="Z41" s="272"/>
      <c r="AA41" s="272"/>
      <c r="AB41" s="272"/>
      <c r="AC41" s="272"/>
      <c r="AD41" s="272"/>
      <c r="AE41" s="272"/>
      <c r="AF41" s="272"/>
      <c r="AG41" s="272"/>
      <c r="AH41" s="284"/>
      <c r="AI41" s="305"/>
      <c r="AJ41" s="272"/>
      <c r="AK41" s="274"/>
      <c r="AL41" s="358" t="s">
        <v>25</v>
      </c>
    </row>
    <row r="42" spans="1:38" s="25" customFormat="1" ht="12.75" customHeight="1" x14ac:dyDescent="0.2">
      <c r="A42" s="346">
        <v>21</v>
      </c>
      <c r="B42" s="272"/>
      <c r="C42" s="272"/>
      <c r="D42" s="272"/>
      <c r="E42" s="272"/>
      <c r="F42" s="274"/>
      <c r="G42" s="251"/>
      <c r="H42" s="305"/>
      <c r="I42" s="481"/>
      <c r="J42" s="271">
        <f t="shared" si="2"/>
        <v>0</v>
      </c>
      <c r="K42" s="283">
        <f t="shared" si="3"/>
        <v>0</v>
      </c>
      <c r="L42" s="272"/>
      <c r="M42" s="272"/>
      <c r="N42" s="272"/>
      <c r="O42" s="284"/>
      <c r="P42" s="275"/>
      <c r="Q42" s="272"/>
      <c r="R42" s="274"/>
      <c r="S42" s="358" t="s">
        <v>26</v>
      </c>
      <c r="T42" s="346">
        <v>21</v>
      </c>
      <c r="U42" s="272"/>
      <c r="V42" s="272"/>
      <c r="W42" s="272"/>
      <c r="X42" s="272"/>
      <c r="Y42" s="272"/>
      <c r="Z42" s="272"/>
      <c r="AA42" s="272"/>
      <c r="AB42" s="272"/>
      <c r="AC42" s="272"/>
      <c r="AD42" s="272"/>
      <c r="AE42" s="272"/>
      <c r="AF42" s="272"/>
      <c r="AG42" s="272"/>
      <c r="AH42" s="284"/>
      <c r="AI42" s="305"/>
      <c r="AJ42" s="272"/>
      <c r="AK42" s="274"/>
      <c r="AL42" s="358" t="s">
        <v>26</v>
      </c>
    </row>
    <row r="43" spans="1:38" s="25" customFormat="1" ht="12.75" customHeight="1" x14ac:dyDescent="0.2">
      <c r="A43" s="346">
        <v>22</v>
      </c>
      <c r="B43" s="272"/>
      <c r="C43" s="272"/>
      <c r="D43" s="272"/>
      <c r="E43" s="272"/>
      <c r="F43" s="274"/>
      <c r="G43" s="251"/>
      <c r="H43" s="305"/>
      <c r="I43" s="481"/>
      <c r="J43" s="271">
        <f t="shared" si="2"/>
        <v>0</v>
      </c>
      <c r="K43" s="283">
        <f t="shared" si="3"/>
        <v>0</v>
      </c>
      <c r="L43" s="272"/>
      <c r="M43" s="272"/>
      <c r="N43" s="272"/>
      <c r="O43" s="284"/>
      <c r="P43" s="275"/>
      <c r="Q43" s="272"/>
      <c r="R43" s="274"/>
      <c r="S43" s="358" t="s">
        <v>27</v>
      </c>
      <c r="T43" s="346">
        <v>22</v>
      </c>
      <c r="U43" s="272"/>
      <c r="V43" s="272"/>
      <c r="W43" s="272"/>
      <c r="X43" s="272"/>
      <c r="Y43" s="272"/>
      <c r="Z43" s="272"/>
      <c r="AA43" s="272"/>
      <c r="AB43" s="272"/>
      <c r="AC43" s="272"/>
      <c r="AD43" s="272"/>
      <c r="AE43" s="272"/>
      <c r="AF43" s="272"/>
      <c r="AG43" s="272"/>
      <c r="AH43" s="284"/>
      <c r="AI43" s="305"/>
      <c r="AJ43" s="272"/>
      <c r="AK43" s="274"/>
      <c r="AL43" s="358" t="s">
        <v>27</v>
      </c>
    </row>
    <row r="44" spans="1:38" s="25" customFormat="1" ht="12.75" customHeight="1" x14ac:dyDescent="0.2">
      <c r="A44" s="346">
        <v>23</v>
      </c>
      <c r="B44" s="272"/>
      <c r="C44" s="272"/>
      <c r="D44" s="272"/>
      <c r="E44" s="272"/>
      <c r="F44" s="274"/>
      <c r="G44" s="251"/>
      <c r="H44" s="305"/>
      <c r="I44" s="481"/>
      <c r="J44" s="271">
        <f t="shared" si="2"/>
        <v>0</v>
      </c>
      <c r="K44" s="283">
        <f t="shared" si="3"/>
        <v>0</v>
      </c>
      <c r="L44" s="272"/>
      <c r="M44" s="272"/>
      <c r="N44" s="272"/>
      <c r="O44" s="284"/>
      <c r="P44" s="275"/>
      <c r="Q44" s="272"/>
      <c r="R44" s="274"/>
      <c r="S44" s="358" t="s">
        <v>28</v>
      </c>
      <c r="T44" s="346">
        <v>23</v>
      </c>
      <c r="U44" s="272"/>
      <c r="V44" s="272"/>
      <c r="W44" s="272"/>
      <c r="X44" s="272"/>
      <c r="Y44" s="272"/>
      <c r="Z44" s="272"/>
      <c r="AA44" s="272"/>
      <c r="AB44" s="272"/>
      <c r="AC44" s="272"/>
      <c r="AD44" s="272"/>
      <c r="AE44" s="272"/>
      <c r="AF44" s="272"/>
      <c r="AG44" s="272"/>
      <c r="AH44" s="284"/>
      <c r="AI44" s="305"/>
      <c r="AJ44" s="272"/>
      <c r="AK44" s="274"/>
      <c r="AL44" s="358" t="s">
        <v>28</v>
      </c>
    </row>
    <row r="45" spans="1:38" s="25" customFormat="1" ht="12.75" customHeight="1" x14ac:dyDescent="0.2">
      <c r="A45" s="346">
        <v>24</v>
      </c>
      <c r="B45" s="272"/>
      <c r="C45" s="272"/>
      <c r="D45" s="272"/>
      <c r="E45" s="272"/>
      <c r="F45" s="274"/>
      <c r="G45" s="251"/>
      <c r="H45" s="305"/>
      <c r="I45" s="481"/>
      <c r="J45" s="271">
        <f t="shared" si="2"/>
        <v>0</v>
      </c>
      <c r="K45" s="283">
        <f t="shared" si="3"/>
        <v>0</v>
      </c>
      <c r="L45" s="272"/>
      <c r="M45" s="272"/>
      <c r="N45" s="272"/>
      <c r="O45" s="284"/>
      <c r="P45" s="275"/>
      <c r="Q45" s="272"/>
      <c r="R45" s="274"/>
      <c r="S45" s="358" t="s">
        <v>29</v>
      </c>
      <c r="T45" s="346">
        <v>24</v>
      </c>
      <c r="U45" s="272"/>
      <c r="V45" s="272"/>
      <c r="W45" s="272"/>
      <c r="X45" s="272"/>
      <c r="Y45" s="272"/>
      <c r="Z45" s="272"/>
      <c r="AA45" s="272"/>
      <c r="AB45" s="272"/>
      <c r="AC45" s="272"/>
      <c r="AD45" s="272"/>
      <c r="AE45" s="272"/>
      <c r="AF45" s="272"/>
      <c r="AG45" s="272"/>
      <c r="AH45" s="284"/>
      <c r="AI45" s="305"/>
      <c r="AJ45" s="272"/>
      <c r="AK45" s="274"/>
      <c r="AL45" s="358" t="s">
        <v>29</v>
      </c>
    </row>
    <row r="46" spans="1:38" s="25" customFormat="1" ht="12.75" customHeight="1" x14ac:dyDescent="0.2">
      <c r="A46" s="346">
        <v>25</v>
      </c>
      <c r="B46" s="272"/>
      <c r="C46" s="272"/>
      <c r="D46" s="272"/>
      <c r="E46" s="272"/>
      <c r="F46" s="274"/>
      <c r="G46" s="251"/>
      <c r="H46" s="305"/>
      <c r="I46" s="481"/>
      <c r="J46" s="271">
        <f t="shared" si="2"/>
        <v>0</v>
      </c>
      <c r="K46" s="283">
        <f t="shared" si="3"/>
        <v>0</v>
      </c>
      <c r="L46" s="272"/>
      <c r="M46" s="272"/>
      <c r="N46" s="272"/>
      <c r="O46" s="284"/>
      <c r="P46" s="275"/>
      <c r="Q46" s="272"/>
      <c r="R46" s="274"/>
      <c r="S46" s="358" t="s">
        <v>30</v>
      </c>
      <c r="T46" s="346">
        <v>25</v>
      </c>
      <c r="U46" s="272"/>
      <c r="V46" s="272"/>
      <c r="W46" s="272"/>
      <c r="X46" s="272"/>
      <c r="Y46" s="272"/>
      <c r="Z46" s="272"/>
      <c r="AA46" s="272"/>
      <c r="AB46" s="272"/>
      <c r="AC46" s="272"/>
      <c r="AD46" s="272"/>
      <c r="AE46" s="272"/>
      <c r="AF46" s="272"/>
      <c r="AG46" s="272"/>
      <c r="AH46" s="284"/>
      <c r="AI46" s="305"/>
      <c r="AJ46" s="272"/>
      <c r="AK46" s="274"/>
      <c r="AL46" s="358" t="s">
        <v>30</v>
      </c>
    </row>
    <row r="47" spans="1:38" s="25" customFormat="1" ht="12.75" customHeight="1" x14ac:dyDescent="0.2">
      <c r="A47" s="346">
        <v>26</v>
      </c>
      <c r="B47" s="272"/>
      <c r="C47" s="272"/>
      <c r="D47" s="272"/>
      <c r="E47" s="272"/>
      <c r="F47" s="274"/>
      <c r="G47" s="251"/>
      <c r="H47" s="305"/>
      <c r="I47" s="481"/>
      <c r="J47" s="271">
        <f t="shared" si="2"/>
        <v>0</v>
      </c>
      <c r="K47" s="283">
        <f t="shared" si="3"/>
        <v>0</v>
      </c>
      <c r="L47" s="272"/>
      <c r="M47" s="272"/>
      <c r="N47" s="272"/>
      <c r="O47" s="284"/>
      <c r="P47" s="275"/>
      <c r="Q47" s="272"/>
      <c r="R47" s="274"/>
      <c r="S47" s="358" t="s">
        <v>31</v>
      </c>
      <c r="T47" s="346">
        <v>26</v>
      </c>
      <c r="U47" s="272"/>
      <c r="V47" s="272"/>
      <c r="W47" s="272"/>
      <c r="X47" s="272"/>
      <c r="Y47" s="272"/>
      <c r="Z47" s="272"/>
      <c r="AA47" s="272"/>
      <c r="AB47" s="272"/>
      <c r="AC47" s="272"/>
      <c r="AD47" s="272"/>
      <c r="AE47" s="272"/>
      <c r="AF47" s="272"/>
      <c r="AG47" s="272"/>
      <c r="AH47" s="284"/>
      <c r="AI47" s="305"/>
      <c r="AJ47" s="272"/>
      <c r="AK47" s="274"/>
      <c r="AL47" s="358" t="s">
        <v>31</v>
      </c>
    </row>
    <row r="48" spans="1:38" s="25" customFormat="1" ht="12.75" customHeight="1" x14ac:dyDescent="0.2">
      <c r="A48" s="346">
        <v>27</v>
      </c>
      <c r="B48" s="272"/>
      <c r="C48" s="272"/>
      <c r="D48" s="272"/>
      <c r="E48" s="272"/>
      <c r="F48" s="274"/>
      <c r="G48" s="251"/>
      <c r="H48" s="305"/>
      <c r="I48" s="481"/>
      <c r="J48" s="271">
        <f t="shared" si="2"/>
        <v>0</v>
      </c>
      <c r="K48" s="283">
        <f t="shared" si="3"/>
        <v>0</v>
      </c>
      <c r="L48" s="272"/>
      <c r="M48" s="272"/>
      <c r="N48" s="272"/>
      <c r="O48" s="284"/>
      <c r="P48" s="275"/>
      <c r="Q48" s="272"/>
      <c r="R48" s="274"/>
      <c r="S48" s="358" t="s">
        <v>32</v>
      </c>
      <c r="T48" s="346">
        <v>27</v>
      </c>
      <c r="U48" s="272"/>
      <c r="V48" s="272"/>
      <c r="W48" s="272"/>
      <c r="X48" s="272"/>
      <c r="Y48" s="272"/>
      <c r="Z48" s="272"/>
      <c r="AA48" s="272"/>
      <c r="AB48" s="272"/>
      <c r="AC48" s="272"/>
      <c r="AD48" s="272"/>
      <c r="AE48" s="272"/>
      <c r="AF48" s="272"/>
      <c r="AG48" s="272"/>
      <c r="AH48" s="284"/>
      <c r="AI48" s="305"/>
      <c r="AJ48" s="272"/>
      <c r="AK48" s="274"/>
      <c r="AL48" s="358" t="s">
        <v>32</v>
      </c>
    </row>
    <row r="49" spans="1:38" s="25" customFormat="1" ht="12.75" customHeight="1" x14ac:dyDescent="0.2">
      <c r="A49" s="346">
        <v>28</v>
      </c>
      <c r="B49" s="272"/>
      <c r="C49" s="272"/>
      <c r="D49" s="272"/>
      <c r="E49" s="272"/>
      <c r="F49" s="274"/>
      <c r="G49" s="251"/>
      <c r="H49" s="305"/>
      <c r="I49" s="481"/>
      <c r="J49" s="271">
        <f t="shared" si="2"/>
        <v>0</v>
      </c>
      <c r="K49" s="283">
        <f t="shared" si="3"/>
        <v>0</v>
      </c>
      <c r="L49" s="272"/>
      <c r="M49" s="272"/>
      <c r="N49" s="272"/>
      <c r="O49" s="284"/>
      <c r="P49" s="275"/>
      <c r="Q49" s="272"/>
      <c r="R49" s="274"/>
      <c r="S49" s="358" t="s">
        <v>33</v>
      </c>
      <c r="T49" s="346">
        <v>28</v>
      </c>
      <c r="U49" s="272"/>
      <c r="V49" s="272"/>
      <c r="W49" s="272"/>
      <c r="X49" s="272"/>
      <c r="Y49" s="272"/>
      <c r="Z49" s="272"/>
      <c r="AA49" s="272"/>
      <c r="AB49" s="272"/>
      <c r="AC49" s="272"/>
      <c r="AD49" s="272"/>
      <c r="AE49" s="272"/>
      <c r="AF49" s="272"/>
      <c r="AG49" s="272"/>
      <c r="AH49" s="284"/>
      <c r="AI49" s="305"/>
      <c r="AJ49" s="272"/>
      <c r="AK49" s="274"/>
      <c r="AL49" s="358" t="s">
        <v>33</v>
      </c>
    </row>
    <row r="50" spans="1:38" s="25" customFormat="1" ht="12.75" customHeight="1" x14ac:dyDescent="0.2">
      <c r="A50" s="346">
        <v>29</v>
      </c>
      <c r="B50" s="272"/>
      <c r="C50" s="272"/>
      <c r="D50" s="272"/>
      <c r="E50" s="272"/>
      <c r="F50" s="274"/>
      <c r="G50" s="251"/>
      <c r="H50" s="305"/>
      <c r="I50" s="481"/>
      <c r="J50" s="271">
        <f t="shared" si="2"/>
        <v>0</v>
      </c>
      <c r="K50" s="283">
        <f t="shared" si="3"/>
        <v>0</v>
      </c>
      <c r="L50" s="272"/>
      <c r="M50" s="272"/>
      <c r="N50" s="272"/>
      <c r="O50" s="284"/>
      <c r="P50" s="275"/>
      <c r="Q50" s="272"/>
      <c r="R50" s="274"/>
      <c r="S50" s="358" t="s">
        <v>34</v>
      </c>
      <c r="T50" s="346">
        <v>29</v>
      </c>
      <c r="U50" s="272"/>
      <c r="V50" s="272"/>
      <c r="W50" s="272"/>
      <c r="X50" s="273"/>
      <c r="Y50" s="272"/>
      <c r="Z50" s="272"/>
      <c r="AA50" s="272"/>
      <c r="AB50" s="272"/>
      <c r="AC50" s="272"/>
      <c r="AD50" s="272"/>
      <c r="AE50" s="272"/>
      <c r="AF50" s="272"/>
      <c r="AG50" s="272"/>
      <c r="AH50" s="284"/>
      <c r="AI50" s="305"/>
      <c r="AJ50" s="272"/>
      <c r="AK50" s="274"/>
      <c r="AL50" s="358" t="s">
        <v>34</v>
      </c>
    </row>
    <row r="51" spans="1:38" s="25" customFormat="1" ht="12.75" customHeight="1" x14ac:dyDescent="0.2">
      <c r="A51" s="346">
        <v>30</v>
      </c>
      <c r="B51" s="272"/>
      <c r="C51" s="272"/>
      <c r="D51" s="272"/>
      <c r="E51" s="272"/>
      <c r="F51" s="274"/>
      <c r="G51" s="254"/>
      <c r="H51" s="305"/>
      <c r="I51" s="481"/>
      <c r="J51" s="271">
        <f t="shared" si="2"/>
        <v>0</v>
      </c>
      <c r="K51" s="283">
        <f t="shared" si="3"/>
        <v>0</v>
      </c>
      <c r="L51" s="272"/>
      <c r="M51" s="272"/>
      <c r="N51" s="272"/>
      <c r="O51" s="284"/>
      <c r="P51" s="275"/>
      <c r="Q51" s="272"/>
      <c r="R51" s="274"/>
      <c r="S51" s="358" t="s">
        <v>35</v>
      </c>
      <c r="T51" s="346">
        <v>30</v>
      </c>
      <c r="U51" s="272"/>
      <c r="V51" s="272"/>
      <c r="W51" s="272"/>
      <c r="X51" s="272"/>
      <c r="Y51" s="272"/>
      <c r="Z51" s="272"/>
      <c r="AA51" s="272"/>
      <c r="AB51" s="272"/>
      <c r="AC51" s="272"/>
      <c r="AD51" s="272"/>
      <c r="AE51" s="272"/>
      <c r="AF51" s="272"/>
      <c r="AG51" s="272"/>
      <c r="AH51" s="284"/>
      <c r="AI51" s="305"/>
      <c r="AJ51" s="272"/>
      <c r="AK51" s="274"/>
      <c r="AL51" s="358" t="s">
        <v>35</v>
      </c>
    </row>
    <row r="52" spans="1:38" s="25" customFormat="1" ht="12.75" customHeight="1" x14ac:dyDescent="0.2">
      <c r="A52" s="483">
        <v>31</v>
      </c>
      <c r="B52" s="286"/>
      <c r="C52" s="286"/>
      <c r="D52" s="286"/>
      <c r="E52" s="286"/>
      <c r="F52" s="289"/>
      <c r="G52" s="484"/>
      <c r="H52" s="307"/>
      <c r="I52" s="485"/>
      <c r="J52" s="486">
        <f t="shared" si="2"/>
        <v>0</v>
      </c>
      <c r="K52" s="487">
        <f t="shared" si="3"/>
        <v>0</v>
      </c>
      <c r="L52" s="286"/>
      <c r="M52" s="286"/>
      <c r="N52" s="286"/>
      <c r="O52" s="287"/>
      <c r="P52" s="291"/>
      <c r="Q52" s="286"/>
      <c r="R52" s="289"/>
      <c r="S52" s="488" t="s">
        <v>36</v>
      </c>
      <c r="T52" s="483">
        <v>31</v>
      </c>
      <c r="U52" s="286"/>
      <c r="V52" s="286"/>
      <c r="W52" s="286"/>
      <c r="X52" s="286"/>
      <c r="Y52" s="286"/>
      <c r="Z52" s="286"/>
      <c r="AA52" s="286"/>
      <c r="AB52" s="286"/>
      <c r="AC52" s="286"/>
      <c r="AD52" s="286"/>
      <c r="AE52" s="286"/>
      <c r="AF52" s="286"/>
      <c r="AG52" s="286"/>
      <c r="AH52" s="287"/>
      <c r="AI52" s="307"/>
      <c r="AJ52" s="286"/>
      <c r="AK52" s="289"/>
      <c r="AL52" s="488" t="s">
        <v>36</v>
      </c>
    </row>
    <row r="53" spans="1:38" s="48" customFormat="1" ht="12.75" customHeight="1" thickBot="1" x14ac:dyDescent="0.25">
      <c r="A53" s="81"/>
      <c r="B53" s="292">
        <f>SUM(B21:B52)</f>
        <v>0</v>
      </c>
      <c r="C53" s="288">
        <f>SUM(C21:C52)</f>
        <v>0</v>
      </c>
      <c r="D53" s="288">
        <f>SUM(D21:D52)</f>
        <v>0</v>
      </c>
      <c r="E53" s="288">
        <f>SUM(E21:E52)</f>
        <v>0</v>
      </c>
      <c r="F53" s="293">
        <f>SUM(F21:F52)</f>
        <v>0</v>
      </c>
      <c r="G53" s="255"/>
      <c r="H53" s="82" t="s">
        <v>112</v>
      </c>
      <c r="I53" s="303"/>
      <c r="J53" s="288">
        <f t="shared" ref="J53:R53" si="4">SUM(J21:J52)</f>
        <v>0</v>
      </c>
      <c r="K53" s="288">
        <f t="shared" si="4"/>
        <v>0</v>
      </c>
      <c r="L53" s="288">
        <f t="shared" si="4"/>
        <v>0</v>
      </c>
      <c r="M53" s="288">
        <f t="shared" si="4"/>
        <v>0</v>
      </c>
      <c r="N53" s="288">
        <f t="shared" si="4"/>
        <v>0</v>
      </c>
      <c r="O53" s="288">
        <f t="shared" si="4"/>
        <v>0</v>
      </c>
      <c r="P53" s="288">
        <f t="shared" si="4"/>
        <v>0</v>
      </c>
      <c r="Q53" s="288">
        <f t="shared" si="4"/>
        <v>0</v>
      </c>
      <c r="R53" s="288">
        <f t="shared" si="4"/>
        <v>0</v>
      </c>
      <c r="S53" s="360"/>
      <c r="T53" s="81"/>
      <c r="U53" s="288">
        <f t="shared" ref="U53:AH53" si="5">SUM(U21:U52)</f>
        <v>0</v>
      </c>
      <c r="V53" s="288">
        <f t="shared" si="5"/>
        <v>0</v>
      </c>
      <c r="W53" s="288">
        <f t="shared" si="5"/>
        <v>0</v>
      </c>
      <c r="X53" s="288">
        <f t="shared" si="5"/>
        <v>0</v>
      </c>
      <c r="Y53" s="288">
        <f t="shared" si="5"/>
        <v>0</v>
      </c>
      <c r="Z53" s="288">
        <f t="shared" si="5"/>
        <v>0</v>
      </c>
      <c r="AA53" s="288">
        <f t="shared" si="5"/>
        <v>0</v>
      </c>
      <c r="AB53" s="288">
        <f t="shared" si="5"/>
        <v>0</v>
      </c>
      <c r="AC53" s="288">
        <f t="shared" si="5"/>
        <v>0</v>
      </c>
      <c r="AD53" s="288">
        <f t="shared" si="5"/>
        <v>0</v>
      </c>
      <c r="AE53" s="288">
        <f t="shared" si="5"/>
        <v>0</v>
      </c>
      <c r="AF53" s="288">
        <f t="shared" si="5"/>
        <v>0</v>
      </c>
      <c r="AG53" s="288">
        <f t="shared" si="5"/>
        <v>0</v>
      </c>
      <c r="AH53" s="288">
        <f t="shared" si="5"/>
        <v>0</v>
      </c>
      <c r="AI53" s="249"/>
      <c r="AJ53" s="288">
        <f>SUM(AJ21:AJ52)</f>
        <v>0</v>
      </c>
      <c r="AK53" s="290">
        <f>SUM(AK21:AK52)</f>
        <v>0</v>
      </c>
      <c r="AL53" s="367"/>
    </row>
    <row r="54" spans="1:38" s="48" customFormat="1" ht="12.75" customHeight="1" thickTop="1" x14ac:dyDescent="0.2">
      <c r="A54" s="256"/>
      <c r="B54" s="260"/>
      <c r="C54" s="260"/>
      <c r="D54" s="260"/>
      <c r="E54" s="260"/>
      <c r="F54" s="260"/>
      <c r="G54" s="258"/>
      <c r="H54" s="259"/>
      <c r="I54" s="258"/>
      <c r="J54" s="260"/>
      <c r="K54" s="260"/>
      <c r="L54" s="260"/>
      <c r="M54" s="260"/>
      <c r="N54" s="260"/>
      <c r="O54" s="260"/>
      <c r="P54" s="260"/>
      <c r="Q54" s="260"/>
      <c r="R54" s="260"/>
      <c r="S54" s="256"/>
      <c r="T54" s="256"/>
      <c r="U54" s="260"/>
      <c r="V54" s="260"/>
      <c r="W54" s="260"/>
      <c r="X54" s="260"/>
      <c r="Y54" s="260"/>
      <c r="Z54" s="260"/>
      <c r="AA54" s="260"/>
      <c r="AB54" s="260"/>
      <c r="AC54" s="260"/>
      <c r="AD54" s="260"/>
      <c r="AE54" s="260"/>
      <c r="AF54" s="260"/>
      <c r="AG54" s="260"/>
      <c r="AH54" s="260"/>
      <c r="AI54" s="260"/>
      <c r="AJ54" s="260"/>
      <c r="AK54" s="260"/>
      <c r="AL54" s="256"/>
    </row>
    <row r="55" spans="1:38" s="48" customFormat="1" ht="12.75" customHeight="1" x14ac:dyDescent="0.2">
      <c r="A55" s="256"/>
      <c r="B55" s="260"/>
      <c r="C55" s="260"/>
      <c r="D55" s="260"/>
      <c r="E55" s="260"/>
      <c r="F55" s="260"/>
      <c r="G55" s="258"/>
      <c r="H55" s="259"/>
      <c r="I55" s="258"/>
      <c r="J55" s="260"/>
      <c r="K55" s="260"/>
      <c r="L55" s="260"/>
      <c r="M55" s="260"/>
      <c r="N55" s="260"/>
      <c r="O55" s="260"/>
      <c r="P55" s="260"/>
      <c r="Q55" s="260"/>
      <c r="R55" s="260"/>
      <c r="S55" s="256"/>
      <c r="T55" s="256"/>
      <c r="U55" s="260"/>
      <c r="V55" s="260"/>
      <c r="W55" s="260"/>
      <c r="X55" s="260"/>
      <c r="Y55" s="260"/>
      <c r="Z55" s="260"/>
      <c r="AA55" s="260"/>
      <c r="AB55" s="260"/>
      <c r="AC55" s="260"/>
      <c r="AD55" s="260"/>
      <c r="AE55" s="260"/>
      <c r="AF55" s="260"/>
      <c r="AG55" s="260"/>
      <c r="AH55" s="260"/>
      <c r="AI55" s="260"/>
      <c r="AJ55" s="260"/>
      <c r="AK55" s="260"/>
      <c r="AL55" s="256"/>
    </row>
    <row r="56" spans="1:38" ht="12.75" customHeight="1" x14ac:dyDescent="0.2">
      <c r="A56" s="71"/>
      <c r="B56" s="25"/>
      <c r="C56" s="25"/>
      <c r="D56" s="25"/>
      <c r="E56" s="25"/>
      <c r="F56" s="25"/>
      <c r="G56" s="1"/>
      <c r="H56" s="430" t="str">
        <f>$H$10</f>
        <v xml:space="preserve">SYNDICAT DES MÉTALLOS SL </v>
      </c>
      <c r="I56" s="430"/>
      <c r="J56" s="430"/>
      <c r="K56" s="25"/>
      <c r="L56" s="25"/>
      <c r="M56" s="25"/>
      <c r="N56" s="25"/>
      <c r="O56" s="25"/>
      <c r="P56" s="25"/>
      <c r="Q56" s="25"/>
      <c r="R56" s="25"/>
      <c r="S56" s="71"/>
      <c r="T56" s="71"/>
      <c r="U56" s="25"/>
      <c r="V56" s="25"/>
      <c r="W56" s="25"/>
      <c r="X56" s="25"/>
      <c r="Y56" s="25"/>
      <c r="Z56" s="25"/>
      <c r="AA56" s="18" t="s">
        <v>61</v>
      </c>
      <c r="AB56" s="25"/>
      <c r="AC56" s="25"/>
      <c r="AD56" s="25"/>
      <c r="AE56" s="25"/>
      <c r="AF56" s="25"/>
      <c r="AG56" s="25"/>
      <c r="AH56" s="25"/>
      <c r="AI56" s="25"/>
      <c r="AJ56" s="25"/>
      <c r="AK56" s="25"/>
      <c r="AL56" s="71"/>
    </row>
    <row r="57" spans="1:38" ht="12.75" customHeight="1" x14ac:dyDescent="0.2">
      <c r="A57" s="71"/>
      <c r="B57" s="68" t="str">
        <f>$B$11</f>
        <v>Mois</v>
      </c>
      <c r="C57" s="44" t="str">
        <f>$C$11</f>
        <v>Juin</v>
      </c>
      <c r="D57" s="138" t="str">
        <f>$D$11</f>
        <v>Année</v>
      </c>
      <c r="E57" s="133">
        <f>$E$11</f>
        <v>0</v>
      </c>
      <c r="F57" s="25"/>
      <c r="G57" s="1"/>
      <c r="H57" s="243"/>
      <c r="I57" s="243"/>
      <c r="J57" s="243"/>
      <c r="K57" s="25"/>
      <c r="L57" s="25"/>
      <c r="M57" s="25"/>
      <c r="N57" s="25"/>
      <c r="O57" s="25"/>
      <c r="P57" s="25"/>
      <c r="Q57" s="25"/>
      <c r="R57" s="25"/>
      <c r="S57" s="71"/>
      <c r="T57" s="71"/>
      <c r="U57" s="68"/>
      <c r="V57" s="131"/>
      <c r="W57" s="131"/>
      <c r="X57" s="25"/>
      <c r="Y57" s="25"/>
      <c r="Z57" s="25"/>
      <c r="AA57" s="25"/>
      <c r="AB57" s="25"/>
      <c r="AC57" s="25"/>
      <c r="AD57" s="25"/>
      <c r="AE57" s="25"/>
      <c r="AF57" s="25"/>
      <c r="AG57" s="25"/>
      <c r="AH57" s="25"/>
      <c r="AI57" s="68"/>
      <c r="AJ57" s="44" t="str">
        <f>$C$11</f>
        <v>Juin</v>
      </c>
      <c r="AK57" s="44">
        <f>$E$11</f>
        <v>0</v>
      </c>
      <c r="AL57" s="71"/>
    </row>
    <row r="58" spans="1:38" ht="12.75" customHeight="1" x14ac:dyDescent="0.2">
      <c r="A58" s="71"/>
      <c r="B58" s="68" t="str">
        <f>$B$12</f>
        <v>Page No.</v>
      </c>
      <c r="C58" s="69">
        <f>C12+1</f>
        <v>2</v>
      </c>
      <c r="D58" s="44"/>
      <c r="E58" s="25"/>
      <c r="F58" s="25"/>
      <c r="G58" s="1"/>
      <c r="H58" s="25"/>
      <c r="I58" s="56" t="s">
        <v>56</v>
      </c>
      <c r="J58" s="25"/>
      <c r="K58" s="25"/>
      <c r="L58" s="10"/>
      <c r="M58" s="25"/>
      <c r="N58" s="25"/>
      <c r="O58" s="25"/>
      <c r="P58" s="36"/>
      <c r="Q58" s="25"/>
      <c r="R58" s="36"/>
      <c r="S58" s="71"/>
      <c r="T58" s="71"/>
      <c r="U58" s="68"/>
      <c r="V58" s="131"/>
      <c r="W58" s="131"/>
      <c r="X58" s="25"/>
      <c r="Y58" s="25"/>
      <c r="Z58" s="25"/>
      <c r="AA58" s="25"/>
      <c r="AB58" s="37" t="s">
        <v>62</v>
      </c>
      <c r="AC58" s="25"/>
      <c r="AD58" s="25"/>
      <c r="AE58" s="25"/>
      <c r="AF58" s="25"/>
      <c r="AG58" s="25"/>
      <c r="AH58" s="25"/>
      <c r="AI58" s="68" t="str">
        <f>$B$12</f>
        <v>Page No.</v>
      </c>
      <c r="AJ58" s="80">
        <f>AJ12+1</f>
        <v>2</v>
      </c>
      <c r="AK58" s="72"/>
      <c r="AL58" s="71"/>
    </row>
    <row r="59" spans="1:38" ht="12.75" customHeight="1" x14ac:dyDescent="0.2">
      <c r="A59" s="74"/>
      <c r="B59" s="8"/>
      <c r="C59" s="8"/>
      <c r="D59" s="8"/>
      <c r="E59" s="8"/>
      <c r="F59" s="8"/>
      <c r="G59" s="56"/>
      <c r="H59" s="8"/>
      <c r="I59" s="56"/>
      <c r="J59" s="8"/>
      <c r="K59" s="8"/>
      <c r="L59" s="25"/>
      <c r="M59" s="8"/>
      <c r="N59" s="8"/>
      <c r="O59" s="8"/>
      <c r="P59" s="8"/>
      <c r="Q59" s="8"/>
      <c r="R59" s="8"/>
      <c r="S59" s="74"/>
      <c r="T59" s="74"/>
      <c r="U59" s="8"/>
      <c r="V59" s="8"/>
      <c r="W59" s="8"/>
      <c r="X59" s="8"/>
      <c r="Y59" s="8"/>
      <c r="Z59" s="8"/>
      <c r="AA59" s="8"/>
      <c r="AB59" s="8"/>
      <c r="AC59" s="8"/>
      <c r="AD59" s="8"/>
      <c r="AE59" s="25"/>
      <c r="AF59" s="8"/>
      <c r="AG59" s="8"/>
      <c r="AH59" s="8"/>
      <c r="AI59" s="8"/>
      <c r="AJ59" s="8"/>
      <c r="AK59" s="8"/>
      <c r="AL59" s="74"/>
    </row>
    <row r="60" spans="1:38" ht="12.75" customHeight="1" x14ac:dyDescent="0.2">
      <c r="A60" s="38"/>
      <c r="B60" s="38"/>
      <c r="C60" s="38"/>
      <c r="D60" s="38"/>
      <c r="E60" s="38"/>
      <c r="F60" s="38"/>
      <c r="G60" s="57"/>
      <c r="H60" s="38"/>
      <c r="I60" s="57"/>
      <c r="J60" s="38"/>
      <c r="K60" s="38"/>
      <c r="L60" s="39"/>
      <c r="M60" s="38"/>
      <c r="N60" s="38"/>
      <c r="O60" s="38"/>
      <c r="P60" s="38"/>
      <c r="Q60" s="38"/>
      <c r="R60" s="38"/>
      <c r="S60" s="38"/>
      <c r="T60" s="38"/>
      <c r="U60" s="38"/>
      <c r="V60" s="38"/>
      <c r="W60" s="38"/>
      <c r="X60" s="38"/>
      <c r="Y60" s="38"/>
      <c r="Z60" s="38"/>
      <c r="AA60" s="38"/>
      <c r="AB60" s="38"/>
      <c r="AC60" s="38"/>
      <c r="AD60" s="38"/>
      <c r="AE60" s="39"/>
      <c r="AF60" s="38"/>
      <c r="AG60" s="38"/>
      <c r="AH60" s="38"/>
      <c r="AI60" s="38"/>
      <c r="AJ60" s="38"/>
      <c r="AK60" s="38"/>
      <c r="AL60" s="38"/>
    </row>
    <row r="61" spans="1:38" ht="12.75" customHeight="1" x14ac:dyDescent="0.2">
      <c r="A61" s="2"/>
      <c r="B61" s="8"/>
      <c r="C61" s="8" t="s">
        <v>57</v>
      </c>
      <c r="D61" s="8"/>
      <c r="E61" s="73"/>
      <c r="F61" s="2"/>
      <c r="G61" s="64"/>
      <c r="H61" s="6" t="s">
        <v>58</v>
      </c>
      <c r="I61" s="399"/>
      <c r="J61" s="579" t="s">
        <v>59</v>
      </c>
      <c r="K61" s="580"/>
      <c r="L61" s="8"/>
      <c r="M61" s="8"/>
      <c r="N61" s="8"/>
      <c r="O61" s="10" t="s">
        <v>113</v>
      </c>
      <c r="P61" s="8"/>
      <c r="Q61" s="8"/>
      <c r="R61" s="2"/>
      <c r="S61" s="74"/>
      <c r="T61" s="2"/>
      <c r="U61" s="8"/>
      <c r="V61" s="8"/>
      <c r="W61" s="8"/>
      <c r="X61" s="8"/>
      <c r="Y61" s="8"/>
      <c r="Z61" s="8"/>
      <c r="AA61" s="8"/>
      <c r="AB61" s="8"/>
      <c r="AC61" s="8"/>
      <c r="AD61" s="8"/>
      <c r="AE61" s="8"/>
      <c r="AF61" s="8"/>
      <c r="AG61" s="8"/>
      <c r="AH61" s="8"/>
      <c r="AI61" s="21"/>
      <c r="AJ61" s="8"/>
      <c r="AK61" s="2"/>
      <c r="AL61" s="74"/>
    </row>
    <row r="62" spans="1:38" ht="12.75" customHeight="1" x14ac:dyDescent="0.2">
      <c r="A62" s="2"/>
      <c r="B62" s="8"/>
      <c r="C62" s="8"/>
      <c r="D62" s="8"/>
      <c r="E62" s="74"/>
      <c r="F62" s="2"/>
      <c r="G62" s="64"/>
      <c r="H62" s="21"/>
      <c r="I62" s="400"/>
      <c r="J62" s="8"/>
      <c r="K62" s="2"/>
      <c r="L62" s="8"/>
      <c r="M62" s="8"/>
      <c r="N62" s="8"/>
      <c r="O62" s="8"/>
      <c r="P62" s="8"/>
      <c r="Q62" s="8"/>
      <c r="R62" s="2"/>
      <c r="S62" s="74"/>
      <c r="T62" s="2"/>
      <c r="U62" s="8"/>
      <c r="V62" s="8"/>
      <c r="W62" s="8"/>
      <c r="X62" s="8"/>
      <c r="Y62" s="8"/>
      <c r="Z62" s="8"/>
      <c r="AA62" s="8"/>
      <c r="AB62" s="8"/>
      <c r="AC62" s="8"/>
      <c r="AD62" s="8"/>
      <c r="AE62" s="8"/>
      <c r="AF62" s="8"/>
      <c r="AG62" s="8"/>
      <c r="AH62" s="8"/>
      <c r="AI62" s="21"/>
      <c r="AJ62" s="8"/>
      <c r="AK62" s="2"/>
      <c r="AL62" s="74"/>
    </row>
    <row r="63" spans="1:38" ht="12.75" customHeight="1" thickBot="1" x14ac:dyDescent="0.25">
      <c r="A63" s="34"/>
      <c r="B63" s="31">
        <v>1</v>
      </c>
      <c r="C63" s="31">
        <v>2</v>
      </c>
      <c r="D63" s="31">
        <v>3</v>
      </c>
      <c r="E63" s="31">
        <v>4</v>
      </c>
      <c r="F63" s="33">
        <v>5</v>
      </c>
      <c r="G63" s="65">
        <v>6</v>
      </c>
      <c r="H63" s="33">
        <v>7</v>
      </c>
      <c r="I63" s="401">
        <v>8</v>
      </c>
      <c r="J63" s="31">
        <v>9</v>
      </c>
      <c r="K63" s="33">
        <v>10</v>
      </c>
      <c r="L63" s="31">
        <v>11</v>
      </c>
      <c r="M63" s="31" t="s">
        <v>0</v>
      </c>
      <c r="N63" s="31">
        <v>12</v>
      </c>
      <c r="O63" s="31">
        <v>13</v>
      </c>
      <c r="P63" s="31">
        <v>14</v>
      </c>
      <c r="Q63" s="31">
        <v>15</v>
      </c>
      <c r="R63" s="33" t="s">
        <v>1</v>
      </c>
      <c r="S63" s="30"/>
      <c r="T63" s="34"/>
      <c r="U63" s="31">
        <v>16</v>
      </c>
      <c r="V63" s="31">
        <v>17</v>
      </c>
      <c r="W63" s="31">
        <v>18</v>
      </c>
      <c r="X63" s="31">
        <v>19</v>
      </c>
      <c r="Y63" s="31">
        <v>20</v>
      </c>
      <c r="Z63" s="31" t="s">
        <v>2</v>
      </c>
      <c r="AA63" s="31">
        <v>21</v>
      </c>
      <c r="AB63" s="31">
        <v>22</v>
      </c>
      <c r="AC63" s="31">
        <v>23</v>
      </c>
      <c r="AD63" s="31">
        <v>24</v>
      </c>
      <c r="AE63" s="31">
        <v>25</v>
      </c>
      <c r="AF63" s="31">
        <v>26</v>
      </c>
      <c r="AG63" s="31">
        <v>27</v>
      </c>
      <c r="AH63" s="31">
        <v>28</v>
      </c>
      <c r="AI63" s="35">
        <v>29</v>
      </c>
      <c r="AJ63" s="31">
        <v>30</v>
      </c>
      <c r="AK63" s="33">
        <v>31</v>
      </c>
      <c r="AL63" s="30"/>
    </row>
    <row r="64" spans="1:38" s="9" customFormat="1" ht="15.75" customHeight="1" thickTop="1" x14ac:dyDescent="0.2">
      <c r="A64" s="2"/>
      <c r="B64" s="530" t="s">
        <v>360</v>
      </c>
      <c r="C64" s="543" t="s">
        <v>361</v>
      </c>
      <c r="D64" s="543" t="s">
        <v>362</v>
      </c>
      <c r="E64" s="543" t="s">
        <v>374</v>
      </c>
      <c r="F64" s="533" t="s">
        <v>364</v>
      </c>
      <c r="G64" s="66"/>
      <c r="H64" s="6"/>
      <c r="I64" s="58"/>
      <c r="J64" s="20"/>
      <c r="K64" s="6"/>
      <c r="L64" s="530" t="s">
        <v>365</v>
      </c>
      <c r="M64" s="543" t="s">
        <v>366</v>
      </c>
      <c r="N64" s="543" t="s">
        <v>367</v>
      </c>
      <c r="O64" s="543" t="s">
        <v>368</v>
      </c>
      <c r="P64" s="543" t="s">
        <v>369</v>
      </c>
      <c r="Q64" s="543" t="s">
        <v>371</v>
      </c>
      <c r="R64" s="533" t="s">
        <v>370</v>
      </c>
      <c r="S64" s="74"/>
      <c r="T64" s="2"/>
      <c r="U64" s="562" t="s">
        <v>260</v>
      </c>
      <c r="V64" s="563"/>
      <c r="W64" s="563"/>
      <c r="X64" s="563"/>
      <c r="Y64" s="564"/>
      <c r="Z64" s="543" t="s">
        <v>346</v>
      </c>
      <c r="AA64" s="543" t="s">
        <v>347</v>
      </c>
      <c r="AB64" s="543" t="s">
        <v>348</v>
      </c>
      <c r="AC64" s="543" t="s">
        <v>349</v>
      </c>
      <c r="AD64" s="543" t="s">
        <v>350</v>
      </c>
      <c r="AE64" s="543" t="s">
        <v>351</v>
      </c>
      <c r="AF64" s="543" t="s">
        <v>352</v>
      </c>
      <c r="AG64" s="536" t="s">
        <v>353</v>
      </c>
      <c r="AH64" s="533" t="s">
        <v>354</v>
      </c>
      <c r="AI64" s="21"/>
      <c r="AJ64" s="530" t="s">
        <v>355</v>
      </c>
      <c r="AK64" s="533" t="s">
        <v>356</v>
      </c>
      <c r="AL64" s="74"/>
    </row>
    <row r="65" spans="1:38" s="9" customFormat="1" ht="15.75" customHeight="1" x14ac:dyDescent="0.2">
      <c r="A65" s="2"/>
      <c r="B65" s="531"/>
      <c r="C65" s="544"/>
      <c r="D65" s="544"/>
      <c r="E65" s="544"/>
      <c r="F65" s="534"/>
      <c r="G65" s="66" t="s">
        <v>3</v>
      </c>
      <c r="H65" s="6" t="s">
        <v>48</v>
      </c>
      <c r="I65" s="58" t="s">
        <v>79</v>
      </c>
      <c r="J65" s="20" t="s">
        <v>49</v>
      </c>
      <c r="K65" s="6" t="s">
        <v>50</v>
      </c>
      <c r="L65" s="531"/>
      <c r="M65" s="544"/>
      <c r="N65" s="544"/>
      <c r="O65" s="544"/>
      <c r="P65" s="544"/>
      <c r="Q65" s="544"/>
      <c r="R65" s="534"/>
      <c r="S65" s="74"/>
      <c r="T65" s="2"/>
      <c r="U65" s="539" t="s">
        <v>357</v>
      </c>
      <c r="V65" s="541" t="s">
        <v>358</v>
      </c>
      <c r="W65" s="541" t="s">
        <v>52</v>
      </c>
      <c r="X65" s="541" t="s">
        <v>51</v>
      </c>
      <c r="Y65" s="541" t="s">
        <v>359</v>
      </c>
      <c r="Z65" s="544"/>
      <c r="AA65" s="544"/>
      <c r="AB65" s="544"/>
      <c r="AC65" s="544"/>
      <c r="AD65" s="544"/>
      <c r="AE65" s="544"/>
      <c r="AF65" s="544"/>
      <c r="AG65" s="537"/>
      <c r="AH65" s="534"/>
      <c r="AI65" s="11" t="s">
        <v>53</v>
      </c>
      <c r="AJ65" s="531"/>
      <c r="AK65" s="534"/>
      <c r="AL65" s="74"/>
    </row>
    <row r="66" spans="1:38" s="9" customFormat="1" ht="15.75" customHeight="1" thickBot="1" x14ac:dyDescent="0.25">
      <c r="A66" s="12"/>
      <c r="B66" s="532"/>
      <c r="C66" s="542"/>
      <c r="D66" s="542"/>
      <c r="E66" s="542"/>
      <c r="F66" s="535"/>
      <c r="G66" s="67"/>
      <c r="H66" s="15"/>
      <c r="I66" s="59" t="s">
        <v>4</v>
      </c>
      <c r="J66" s="22"/>
      <c r="K66" s="15"/>
      <c r="L66" s="532"/>
      <c r="M66" s="542"/>
      <c r="N66" s="542"/>
      <c r="O66" s="542"/>
      <c r="P66" s="542"/>
      <c r="Q66" s="542"/>
      <c r="R66" s="535"/>
      <c r="S66" s="356"/>
      <c r="T66" s="12"/>
      <c r="U66" s="540"/>
      <c r="V66" s="542"/>
      <c r="W66" s="542"/>
      <c r="X66" s="542"/>
      <c r="Y66" s="542"/>
      <c r="Z66" s="542"/>
      <c r="AA66" s="542"/>
      <c r="AB66" s="542"/>
      <c r="AC66" s="542"/>
      <c r="AD66" s="542"/>
      <c r="AE66" s="542"/>
      <c r="AF66" s="542"/>
      <c r="AG66" s="538"/>
      <c r="AH66" s="535"/>
      <c r="AI66" s="23"/>
      <c r="AJ66" s="532"/>
      <c r="AK66" s="535"/>
      <c r="AL66" s="356"/>
    </row>
    <row r="67" spans="1:38" s="48" customFormat="1" ht="12.75" customHeight="1" thickTop="1" x14ac:dyDescent="0.2">
      <c r="A67" s="47"/>
      <c r="B67" s="309">
        <f>B53</f>
        <v>0</v>
      </c>
      <c r="C67" s="310">
        <f>C53</f>
        <v>0</v>
      </c>
      <c r="D67" s="310">
        <f>D53</f>
        <v>0</v>
      </c>
      <c r="E67" s="310">
        <f>E53</f>
        <v>0</v>
      </c>
      <c r="F67" s="311">
        <f>F53</f>
        <v>0</v>
      </c>
      <c r="G67" s="376" t="str">
        <f>$C$11</f>
        <v>Juin</v>
      </c>
      <c r="H67" s="247" t="s">
        <v>63</v>
      </c>
      <c r="I67" s="250"/>
      <c r="J67" s="316">
        <f t="shared" ref="J67:R67" si="6">J53</f>
        <v>0</v>
      </c>
      <c r="K67" s="310">
        <f t="shared" si="6"/>
        <v>0</v>
      </c>
      <c r="L67" s="310">
        <f t="shared" si="6"/>
        <v>0</v>
      </c>
      <c r="M67" s="310">
        <f t="shared" si="6"/>
        <v>0</v>
      </c>
      <c r="N67" s="310">
        <f t="shared" si="6"/>
        <v>0</v>
      </c>
      <c r="O67" s="310">
        <f t="shared" si="6"/>
        <v>0</v>
      </c>
      <c r="P67" s="310">
        <f t="shared" si="6"/>
        <v>0</v>
      </c>
      <c r="Q67" s="310">
        <f t="shared" si="6"/>
        <v>0</v>
      </c>
      <c r="R67" s="310">
        <f t="shared" si="6"/>
        <v>0</v>
      </c>
      <c r="S67" s="364"/>
      <c r="T67" s="248"/>
      <c r="U67" s="310">
        <f t="shared" ref="U67:AH67" si="7">U53</f>
        <v>0</v>
      </c>
      <c r="V67" s="310">
        <f t="shared" si="7"/>
        <v>0</v>
      </c>
      <c r="W67" s="310">
        <f t="shared" si="7"/>
        <v>0</v>
      </c>
      <c r="X67" s="310">
        <f t="shared" si="7"/>
        <v>0</v>
      </c>
      <c r="Y67" s="310">
        <f t="shared" si="7"/>
        <v>0</v>
      </c>
      <c r="Z67" s="310">
        <f t="shared" si="7"/>
        <v>0</v>
      </c>
      <c r="AA67" s="310">
        <f t="shared" si="7"/>
        <v>0</v>
      </c>
      <c r="AB67" s="310">
        <f t="shared" si="7"/>
        <v>0</v>
      </c>
      <c r="AC67" s="310">
        <f t="shared" si="7"/>
        <v>0</v>
      </c>
      <c r="AD67" s="310">
        <f t="shared" si="7"/>
        <v>0</v>
      </c>
      <c r="AE67" s="310">
        <f t="shared" si="7"/>
        <v>0</v>
      </c>
      <c r="AF67" s="310">
        <f t="shared" si="7"/>
        <v>0</v>
      </c>
      <c r="AG67" s="310">
        <f t="shared" si="7"/>
        <v>0</v>
      </c>
      <c r="AH67" s="310">
        <f t="shared" si="7"/>
        <v>0</v>
      </c>
      <c r="AI67" s="315"/>
      <c r="AJ67" s="310">
        <f>AJ53</f>
        <v>0</v>
      </c>
      <c r="AK67" s="310">
        <f>AK53</f>
        <v>0</v>
      </c>
      <c r="AL67" s="368"/>
    </row>
    <row r="68" spans="1:38" s="25" customFormat="1" ht="12.75" customHeight="1" x14ac:dyDescent="0.2">
      <c r="A68" s="346">
        <v>1</v>
      </c>
      <c r="B68" s="272"/>
      <c r="C68" s="272"/>
      <c r="D68" s="272"/>
      <c r="E68" s="272"/>
      <c r="F68" s="274"/>
      <c r="G68" s="251"/>
      <c r="H68" s="305"/>
      <c r="I68" s="481"/>
      <c r="J68" s="271">
        <f t="shared" ref="J68:J98" si="8">SUM(B68:F68)</f>
        <v>0</v>
      </c>
      <c r="K68" s="283">
        <f t="shared" ref="K68:K98" si="9">SUM(U68:AK68)-SUM(L68:R68)</f>
        <v>0</v>
      </c>
      <c r="L68" s="272"/>
      <c r="M68" s="272"/>
      <c r="N68" s="272"/>
      <c r="O68" s="284"/>
      <c r="P68" s="275"/>
      <c r="Q68" s="272"/>
      <c r="R68" s="274"/>
      <c r="S68" s="358" t="s">
        <v>6</v>
      </c>
      <c r="T68" s="346">
        <v>1</v>
      </c>
      <c r="U68" s="272"/>
      <c r="V68" s="272"/>
      <c r="W68" s="272"/>
      <c r="X68" s="272"/>
      <c r="Y68" s="272"/>
      <c r="Z68" s="272"/>
      <c r="AA68" s="272"/>
      <c r="AB68" s="272"/>
      <c r="AC68" s="272"/>
      <c r="AD68" s="272"/>
      <c r="AE68" s="272"/>
      <c r="AF68" s="272"/>
      <c r="AG68" s="272"/>
      <c r="AH68" s="284"/>
      <c r="AI68" s="305"/>
      <c r="AJ68" s="272"/>
      <c r="AK68" s="274"/>
      <c r="AL68" s="358" t="s">
        <v>6</v>
      </c>
    </row>
    <row r="69" spans="1:38" s="25" customFormat="1" ht="12.75" customHeight="1" x14ac:dyDescent="0.2">
      <c r="A69" s="346">
        <v>2</v>
      </c>
      <c r="B69" s="272"/>
      <c r="C69" s="272"/>
      <c r="D69" s="272"/>
      <c r="E69" s="272"/>
      <c r="F69" s="274"/>
      <c r="G69" s="251"/>
      <c r="H69" s="305"/>
      <c r="I69" s="481"/>
      <c r="J69" s="271">
        <f t="shared" si="8"/>
        <v>0</v>
      </c>
      <c r="K69" s="283">
        <f t="shared" si="9"/>
        <v>0</v>
      </c>
      <c r="L69" s="272"/>
      <c r="M69" s="272"/>
      <c r="N69" s="272"/>
      <c r="O69" s="284"/>
      <c r="P69" s="275"/>
      <c r="Q69" s="272"/>
      <c r="R69" s="274"/>
      <c r="S69" s="358" t="s">
        <v>7</v>
      </c>
      <c r="T69" s="346">
        <v>2</v>
      </c>
      <c r="U69" s="272"/>
      <c r="V69" s="272"/>
      <c r="W69" s="272"/>
      <c r="X69" s="272"/>
      <c r="Y69" s="272"/>
      <c r="Z69" s="272"/>
      <c r="AA69" s="272"/>
      <c r="AB69" s="272"/>
      <c r="AC69" s="272"/>
      <c r="AD69" s="272"/>
      <c r="AE69" s="272"/>
      <c r="AF69" s="272"/>
      <c r="AG69" s="272"/>
      <c r="AH69" s="284"/>
      <c r="AI69" s="305"/>
      <c r="AJ69" s="272"/>
      <c r="AK69" s="274"/>
      <c r="AL69" s="358" t="s">
        <v>7</v>
      </c>
    </row>
    <row r="70" spans="1:38" s="25" customFormat="1" ht="12.75" customHeight="1" x14ac:dyDescent="0.2">
      <c r="A70" s="346">
        <v>3</v>
      </c>
      <c r="B70" s="272"/>
      <c r="C70" s="272"/>
      <c r="D70" s="272"/>
      <c r="E70" s="272"/>
      <c r="F70" s="274"/>
      <c r="G70" s="251"/>
      <c r="H70" s="305"/>
      <c r="I70" s="481"/>
      <c r="J70" s="271">
        <f t="shared" si="8"/>
        <v>0</v>
      </c>
      <c r="K70" s="283">
        <f t="shared" si="9"/>
        <v>0</v>
      </c>
      <c r="L70" s="272"/>
      <c r="M70" s="272"/>
      <c r="N70" s="272"/>
      <c r="O70" s="284"/>
      <c r="P70" s="275"/>
      <c r="Q70" s="272"/>
      <c r="R70" s="274"/>
      <c r="S70" s="358" t="s">
        <v>8</v>
      </c>
      <c r="T70" s="346">
        <v>3</v>
      </c>
      <c r="U70" s="272"/>
      <c r="V70" s="272"/>
      <c r="W70" s="272"/>
      <c r="X70" s="272"/>
      <c r="Y70" s="272"/>
      <c r="Z70" s="272"/>
      <c r="AA70" s="272"/>
      <c r="AB70" s="272"/>
      <c r="AC70" s="272"/>
      <c r="AD70" s="272"/>
      <c r="AE70" s="272"/>
      <c r="AF70" s="272"/>
      <c r="AG70" s="272"/>
      <c r="AH70" s="284"/>
      <c r="AI70" s="305"/>
      <c r="AJ70" s="272"/>
      <c r="AK70" s="274"/>
      <c r="AL70" s="358" t="s">
        <v>8</v>
      </c>
    </row>
    <row r="71" spans="1:38" s="25" customFormat="1" ht="12.75" customHeight="1" x14ac:dyDescent="0.2">
      <c r="A71" s="346">
        <v>4</v>
      </c>
      <c r="B71" s="272"/>
      <c r="C71" s="272"/>
      <c r="D71" s="272"/>
      <c r="E71" s="272"/>
      <c r="F71" s="274"/>
      <c r="G71" s="251"/>
      <c r="H71" s="305"/>
      <c r="I71" s="481"/>
      <c r="J71" s="271">
        <f t="shared" si="8"/>
        <v>0</v>
      </c>
      <c r="K71" s="283">
        <f t="shared" si="9"/>
        <v>0</v>
      </c>
      <c r="L71" s="272"/>
      <c r="M71" s="272"/>
      <c r="N71" s="272"/>
      <c r="O71" s="284"/>
      <c r="P71" s="275"/>
      <c r="Q71" s="272"/>
      <c r="R71" s="274"/>
      <c r="S71" s="358" t="s">
        <v>9</v>
      </c>
      <c r="T71" s="346">
        <v>4</v>
      </c>
      <c r="U71" s="272"/>
      <c r="V71" s="272"/>
      <c r="W71" s="272"/>
      <c r="X71" s="272"/>
      <c r="Y71" s="272"/>
      <c r="Z71" s="272"/>
      <c r="AA71" s="272"/>
      <c r="AB71" s="272"/>
      <c r="AC71" s="272"/>
      <c r="AD71" s="272"/>
      <c r="AE71" s="272"/>
      <c r="AF71" s="272"/>
      <c r="AG71" s="272"/>
      <c r="AH71" s="284"/>
      <c r="AI71" s="305"/>
      <c r="AJ71" s="272"/>
      <c r="AK71" s="274"/>
      <c r="AL71" s="358" t="s">
        <v>9</v>
      </c>
    </row>
    <row r="72" spans="1:38" s="25" customFormat="1" ht="12.75" customHeight="1" x14ac:dyDescent="0.2">
      <c r="A72" s="346">
        <v>5</v>
      </c>
      <c r="B72" s="272"/>
      <c r="C72" s="272"/>
      <c r="D72" s="272"/>
      <c r="E72" s="272"/>
      <c r="F72" s="274"/>
      <c r="G72" s="252"/>
      <c r="H72" s="305"/>
      <c r="I72" s="481"/>
      <c r="J72" s="271">
        <f t="shared" si="8"/>
        <v>0</v>
      </c>
      <c r="K72" s="283">
        <f t="shared" si="9"/>
        <v>0</v>
      </c>
      <c r="L72" s="272"/>
      <c r="M72" s="272"/>
      <c r="N72" s="272"/>
      <c r="O72" s="284"/>
      <c r="P72" s="275"/>
      <c r="Q72" s="272"/>
      <c r="R72" s="274"/>
      <c r="S72" s="358" t="s">
        <v>10</v>
      </c>
      <c r="T72" s="346">
        <v>5</v>
      </c>
      <c r="U72" s="272"/>
      <c r="V72" s="272"/>
      <c r="W72" s="272"/>
      <c r="X72" s="272"/>
      <c r="Y72" s="272"/>
      <c r="Z72" s="272"/>
      <c r="AA72" s="272"/>
      <c r="AB72" s="272"/>
      <c r="AC72" s="272"/>
      <c r="AD72" s="272"/>
      <c r="AE72" s="272"/>
      <c r="AF72" s="272"/>
      <c r="AG72" s="272"/>
      <c r="AH72" s="284"/>
      <c r="AI72" s="305"/>
      <c r="AJ72" s="272"/>
      <c r="AK72" s="274"/>
      <c r="AL72" s="358" t="s">
        <v>10</v>
      </c>
    </row>
    <row r="73" spans="1:38" s="25" customFormat="1" ht="12.75" customHeight="1" x14ac:dyDescent="0.2">
      <c r="A73" s="24">
        <v>6</v>
      </c>
      <c r="B73" s="276"/>
      <c r="C73" s="276"/>
      <c r="D73" s="276"/>
      <c r="E73" s="276"/>
      <c r="F73" s="277"/>
      <c r="G73" s="251"/>
      <c r="H73" s="306"/>
      <c r="I73" s="482"/>
      <c r="J73" s="271">
        <f t="shared" si="8"/>
        <v>0</v>
      </c>
      <c r="K73" s="283">
        <f t="shared" si="9"/>
        <v>0</v>
      </c>
      <c r="L73" s="276"/>
      <c r="M73" s="276"/>
      <c r="N73" s="276"/>
      <c r="O73" s="285"/>
      <c r="P73" s="273"/>
      <c r="Q73" s="276"/>
      <c r="R73" s="277"/>
      <c r="S73" s="359" t="s">
        <v>11</v>
      </c>
      <c r="T73" s="24">
        <v>6</v>
      </c>
      <c r="U73" s="276"/>
      <c r="V73" s="276"/>
      <c r="W73" s="276"/>
      <c r="X73" s="276"/>
      <c r="Y73" s="276"/>
      <c r="Z73" s="276"/>
      <c r="AA73" s="276"/>
      <c r="AB73" s="276"/>
      <c r="AC73" s="276"/>
      <c r="AD73" s="276"/>
      <c r="AE73" s="276"/>
      <c r="AF73" s="276"/>
      <c r="AG73" s="276"/>
      <c r="AH73" s="285"/>
      <c r="AI73" s="306"/>
      <c r="AJ73" s="276"/>
      <c r="AK73" s="277"/>
      <c r="AL73" s="359" t="s">
        <v>11</v>
      </c>
    </row>
    <row r="74" spans="1:38" s="25" customFormat="1" ht="12.75" customHeight="1" x14ac:dyDescent="0.2">
      <c r="A74" s="346">
        <v>7</v>
      </c>
      <c r="B74" s="272"/>
      <c r="C74" s="272"/>
      <c r="D74" s="272"/>
      <c r="E74" s="272"/>
      <c r="F74" s="274"/>
      <c r="G74" s="251"/>
      <c r="H74" s="305"/>
      <c r="I74" s="481"/>
      <c r="J74" s="271">
        <f t="shared" si="8"/>
        <v>0</v>
      </c>
      <c r="K74" s="283">
        <f t="shared" si="9"/>
        <v>0</v>
      </c>
      <c r="L74" s="272"/>
      <c r="M74" s="272"/>
      <c r="N74" s="272"/>
      <c r="O74" s="284"/>
      <c r="P74" s="275"/>
      <c r="Q74" s="272"/>
      <c r="R74" s="274"/>
      <c r="S74" s="358" t="s">
        <v>12</v>
      </c>
      <c r="T74" s="346">
        <v>7</v>
      </c>
      <c r="U74" s="272"/>
      <c r="V74" s="272"/>
      <c r="W74" s="272"/>
      <c r="X74" s="272"/>
      <c r="Y74" s="272"/>
      <c r="Z74" s="272"/>
      <c r="AA74" s="272"/>
      <c r="AB74" s="272"/>
      <c r="AC74" s="272"/>
      <c r="AD74" s="272"/>
      <c r="AE74" s="272"/>
      <c r="AF74" s="272"/>
      <c r="AG74" s="272"/>
      <c r="AH74" s="284"/>
      <c r="AI74" s="305"/>
      <c r="AJ74" s="272"/>
      <c r="AK74" s="274"/>
      <c r="AL74" s="358" t="s">
        <v>12</v>
      </c>
    </row>
    <row r="75" spans="1:38" s="25" customFormat="1" ht="12.75" customHeight="1" x14ac:dyDescent="0.2">
      <c r="A75" s="346">
        <v>8</v>
      </c>
      <c r="B75" s="272"/>
      <c r="C75" s="272"/>
      <c r="D75" s="272"/>
      <c r="E75" s="272"/>
      <c r="F75" s="274"/>
      <c r="G75" s="251"/>
      <c r="H75" s="305"/>
      <c r="I75" s="481"/>
      <c r="J75" s="271">
        <f t="shared" si="8"/>
        <v>0</v>
      </c>
      <c r="K75" s="283">
        <f t="shared" si="9"/>
        <v>0</v>
      </c>
      <c r="L75" s="272"/>
      <c r="M75" s="272"/>
      <c r="N75" s="272"/>
      <c r="O75" s="284"/>
      <c r="P75" s="275"/>
      <c r="Q75" s="272"/>
      <c r="R75" s="274"/>
      <c r="S75" s="358" t="s">
        <v>13</v>
      </c>
      <c r="T75" s="346">
        <v>8</v>
      </c>
      <c r="U75" s="272"/>
      <c r="V75" s="272"/>
      <c r="W75" s="272"/>
      <c r="X75" s="272"/>
      <c r="Y75" s="272"/>
      <c r="Z75" s="272"/>
      <c r="AA75" s="272"/>
      <c r="AB75" s="272"/>
      <c r="AC75" s="272"/>
      <c r="AD75" s="272"/>
      <c r="AE75" s="272"/>
      <c r="AF75" s="272"/>
      <c r="AG75" s="272"/>
      <c r="AH75" s="284"/>
      <c r="AI75" s="305"/>
      <c r="AJ75" s="272"/>
      <c r="AK75" s="274"/>
      <c r="AL75" s="358" t="s">
        <v>13</v>
      </c>
    </row>
    <row r="76" spans="1:38" s="25" customFormat="1" ht="12.75" customHeight="1" x14ac:dyDescent="0.2">
      <c r="A76" s="346">
        <v>9</v>
      </c>
      <c r="B76" s="272"/>
      <c r="C76" s="272"/>
      <c r="D76" s="272"/>
      <c r="E76" s="272"/>
      <c r="F76" s="274"/>
      <c r="G76" s="251"/>
      <c r="H76" s="305"/>
      <c r="I76" s="481"/>
      <c r="J76" s="271">
        <f t="shared" si="8"/>
        <v>0</v>
      </c>
      <c r="K76" s="283">
        <f t="shared" si="9"/>
        <v>0</v>
      </c>
      <c r="L76" s="272"/>
      <c r="M76" s="272"/>
      <c r="N76" s="272"/>
      <c r="O76" s="284"/>
      <c r="P76" s="275"/>
      <c r="Q76" s="272"/>
      <c r="R76" s="274"/>
      <c r="S76" s="358" t="s">
        <v>14</v>
      </c>
      <c r="T76" s="346">
        <v>9</v>
      </c>
      <c r="U76" s="272"/>
      <c r="V76" s="272"/>
      <c r="W76" s="272"/>
      <c r="X76" s="272"/>
      <c r="Y76" s="272"/>
      <c r="Z76" s="272"/>
      <c r="AA76" s="272"/>
      <c r="AB76" s="272"/>
      <c r="AC76" s="272"/>
      <c r="AD76" s="272"/>
      <c r="AE76" s="272"/>
      <c r="AF76" s="272"/>
      <c r="AG76" s="272"/>
      <c r="AH76" s="284"/>
      <c r="AI76" s="305"/>
      <c r="AJ76" s="272"/>
      <c r="AK76" s="274"/>
      <c r="AL76" s="358" t="s">
        <v>14</v>
      </c>
    </row>
    <row r="77" spans="1:38" s="25" customFormat="1" ht="12.75" customHeight="1" x14ac:dyDescent="0.2">
      <c r="A77" s="346">
        <v>10</v>
      </c>
      <c r="B77" s="272"/>
      <c r="C77" s="272"/>
      <c r="D77" s="272"/>
      <c r="E77" s="272"/>
      <c r="F77" s="274"/>
      <c r="G77" s="251"/>
      <c r="H77" s="305"/>
      <c r="I77" s="481"/>
      <c r="J77" s="271">
        <f t="shared" si="8"/>
        <v>0</v>
      </c>
      <c r="K77" s="283">
        <f t="shared" si="9"/>
        <v>0</v>
      </c>
      <c r="L77" s="272"/>
      <c r="M77" s="272"/>
      <c r="N77" s="272"/>
      <c r="O77" s="284"/>
      <c r="P77" s="275"/>
      <c r="Q77" s="272"/>
      <c r="R77" s="274"/>
      <c r="S77" s="358" t="s">
        <v>15</v>
      </c>
      <c r="T77" s="346">
        <v>10</v>
      </c>
      <c r="U77" s="272"/>
      <c r="V77" s="272"/>
      <c r="W77" s="272"/>
      <c r="X77" s="272"/>
      <c r="Y77" s="272"/>
      <c r="Z77" s="272"/>
      <c r="AA77" s="272"/>
      <c r="AB77" s="272"/>
      <c r="AC77" s="272"/>
      <c r="AD77" s="272"/>
      <c r="AE77" s="272"/>
      <c r="AF77" s="272"/>
      <c r="AG77" s="272"/>
      <c r="AH77" s="284"/>
      <c r="AI77" s="305"/>
      <c r="AJ77" s="272"/>
      <c r="AK77" s="274"/>
      <c r="AL77" s="358" t="s">
        <v>15</v>
      </c>
    </row>
    <row r="78" spans="1:38" s="25" customFormat="1" ht="12.75" customHeight="1" x14ac:dyDescent="0.2">
      <c r="A78" s="346">
        <v>11</v>
      </c>
      <c r="B78" s="272"/>
      <c r="C78" s="272"/>
      <c r="D78" s="272"/>
      <c r="E78" s="272"/>
      <c r="F78" s="274"/>
      <c r="G78" s="251"/>
      <c r="H78" s="305"/>
      <c r="I78" s="481"/>
      <c r="J78" s="271">
        <f t="shared" si="8"/>
        <v>0</v>
      </c>
      <c r="K78" s="283">
        <f t="shared" si="9"/>
        <v>0</v>
      </c>
      <c r="L78" s="272"/>
      <c r="M78" s="272"/>
      <c r="N78" s="272"/>
      <c r="O78" s="284"/>
      <c r="P78" s="275"/>
      <c r="Q78" s="272"/>
      <c r="R78" s="274"/>
      <c r="S78" s="358" t="s">
        <v>16</v>
      </c>
      <c r="T78" s="346">
        <v>11</v>
      </c>
      <c r="U78" s="272"/>
      <c r="V78" s="272"/>
      <c r="W78" s="272"/>
      <c r="X78" s="272"/>
      <c r="Y78" s="272"/>
      <c r="Z78" s="272"/>
      <c r="AA78" s="272"/>
      <c r="AB78" s="272"/>
      <c r="AC78" s="272"/>
      <c r="AD78" s="272"/>
      <c r="AE78" s="272"/>
      <c r="AF78" s="272"/>
      <c r="AG78" s="272"/>
      <c r="AH78" s="284"/>
      <c r="AI78" s="305"/>
      <c r="AJ78" s="272"/>
      <c r="AK78" s="274"/>
      <c r="AL78" s="358" t="s">
        <v>16</v>
      </c>
    </row>
    <row r="79" spans="1:38" s="25" customFormat="1" ht="12.75" customHeight="1" x14ac:dyDescent="0.2">
      <c r="A79" s="346">
        <v>12</v>
      </c>
      <c r="B79" s="272"/>
      <c r="C79" s="272"/>
      <c r="D79" s="272"/>
      <c r="E79" s="272"/>
      <c r="F79" s="274"/>
      <c r="G79" s="251"/>
      <c r="H79" s="305"/>
      <c r="I79" s="481"/>
      <c r="J79" s="271">
        <f t="shared" si="8"/>
        <v>0</v>
      </c>
      <c r="K79" s="283">
        <f t="shared" si="9"/>
        <v>0</v>
      </c>
      <c r="L79" s="272"/>
      <c r="M79" s="272"/>
      <c r="N79" s="272"/>
      <c r="O79" s="284"/>
      <c r="P79" s="275"/>
      <c r="Q79" s="272"/>
      <c r="R79" s="274"/>
      <c r="S79" s="358" t="s">
        <v>17</v>
      </c>
      <c r="T79" s="346">
        <v>12</v>
      </c>
      <c r="U79" s="272"/>
      <c r="V79" s="272"/>
      <c r="W79" s="272"/>
      <c r="X79" s="272"/>
      <c r="Y79" s="272"/>
      <c r="Z79" s="272"/>
      <c r="AA79" s="272"/>
      <c r="AB79" s="272"/>
      <c r="AC79" s="272"/>
      <c r="AD79" s="272"/>
      <c r="AE79" s="272"/>
      <c r="AF79" s="272"/>
      <c r="AG79" s="272"/>
      <c r="AH79" s="284"/>
      <c r="AI79" s="305"/>
      <c r="AJ79" s="272"/>
      <c r="AK79" s="274"/>
      <c r="AL79" s="358" t="s">
        <v>17</v>
      </c>
    </row>
    <row r="80" spans="1:38" s="25" customFormat="1" ht="12.75" customHeight="1" x14ac:dyDescent="0.2">
      <c r="A80" s="346">
        <v>13</v>
      </c>
      <c r="B80" s="272"/>
      <c r="C80" s="272"/>
      <c r="D80" s="272"/>
      <c r="E80" s="272"/>
      <c r="F80" s="274"/>
      <c r="G80" s="251"/>
      <c r="H80" s="305"/>
      <c r="I80" s="481"/>
      <c r="J80" s="271">
        <f t="shared" si="8"/>
        <v>0</v>
      </c>
      <c r="K80" s="283">
        <f t="shared" si="9"/>
        <v>0</v>
      </c>
      <c r="L80" s="272"/>
      <c r="M80" s="272"/>
      <c r="N80" s="272"/>
      <c r="O80" s="284"/>
      <c r="P80" s="275"/>
      <c r="Q80" s="272"/>
      <c r="R80" s="274"/>
      <c r="S80" s="358" t="s">
        <v>18</v>
      </c>
      <c r="T80" s="346">
        <v>13</v>
      </c>
      <c r="U80" s="272"/>
      <c r="V80" s="272"/>
      <c r="W80" s="272"/>
      <c r="X80" s="272"/>
      <c r="Y80" s="272"/>
      <c r="Z80" s="272"/>
      <c r="AA80" s="272"/>
      <c r="AB80" s="272"/>
      <c r="AC80" s="272"/>
      <c r="AD80" s="272"/>
      <c r="AE80" s="272"/>
      <c r="AF80" s="272"/>
      <c r="AG80" s="272"/>
      <c r="AH80" s="284"/>
      <c r="AI80" s="305"/>
      <c r="AJ80" s="272"/>
      <c r="AK80" s="274"/>
      <c r="AL80" s="358" t="s">
        <v>18</v>
      </c>
    </row>
    <row r="81" spans="1:38" s="25" customFormat="1" ht="12.75" customHeight="1" x14ac:dyDescent="0.2">
      <c r="A81" s="346">
        <v>14</v>
      </c>
      <c r="B81" s="272"/>
      <c r="C81" s="272"/>
      <c r="D81" s="272"/>
      <c r="E81" s="272"/>
      <c r="F81" s="274"/>
      <c r="G81" s="251"/>
      <c r="H81" s="305"/>
      <c r="I81" s="481"/>
      <c r="J81" s="271">
        <f t="shared" si="8"/>
        <v>0</v>
      </c>
      <c r="K81" s="283">
        <f t="shared" si="9"/>
        <v>0</v>
      </c>
      <c r="L81" s="272"/>
      <c r="M81" s="272"/>
      <c r="N81" s="272"/>
      <c r="O81" s="284"/>
      <c r="P81" s="275"/>
      <c r="Q81" s="272"/>
      <c r="R81" s="274"/>
      <c r="S81" s="358" t="s">
        <v>19</v>
      </c>
      <c r="T81" s="346">
        <v>14</v>
      </c>
      <c r="U81" s="272"/>
      <c r="V81" s="272"/>
      <c r="W81" s="272"/>
      <c r="X81" s="272"/>
      <c r="Y81" s="272"/>
      <c r="Z81" s="272"/>
      <c r="AA81" s="272"/>
      <c r="AB81" s="272"/>
      <c r="AC81" s="272"/>
      <c r="AD81" s="272"/>
      <c r="AE81" s="272"/>
      <c r="AF81" s="272"/>
      <c r="AG81" s="272"/>
      <c r="AH81" s="284"/>
      <c r="AI81" s="305"/>
      <c r="AJ81" s="272"/>
      <c r="AK81" s="274"/>
      <c r="AL81" s="358" t="s">
        <v>19</v>
      </c>
    </row>
    <row r="82" spans="1:38" s="25" customFormat="1" ht="12.75" customHeight="1" x14ac:dyDescent="0.2">
      <c r="A82" s="346">
        <v>15</v>
      </c>
      <c r="B82" s="272"/>
      <c r="C82" s="272"/>
      <c r="D82" s="272"/>
      <c r="E82" s="272"/>
      <c r="F82" s="274"/>
      <c r="G82" s="251"/>
      <c r="H82" s="305"/>
      <c r="I82" s="481"/>
      <c r="J82" s="271">
        <f t="shared" si="8"/>
        <v>0</v>
      </c>
      <c r="K82" s="283">
        <f t="shared" si="9"/>
        <v>0</v>
      </c>
      <c r="L82" s="272"/>
      <c r="M82" s="272"/>
      <c r="N82" s="272"/>
      <c r="O82" s="284"/>
      <c r="P82" s="275"/>
      <c r="Q82" s="272"/>
      <c r="R82" s="274"/>
      <c r="S82" s="358" t="s">
        <v>20</v>
      </c>
      <c r="T82" s="346">
        <v>15</v>
      </c>
      <c r="U82" s="272"/>
      <c r="V82" s="272"/>
      <c r="W82" s="272"/>
      <c r="X82" s="272"/>
      <c r="Y82" s="272"/>
      <c r="Z82" s="272"/>
      <c r="AA82" s="272"/>
      <c r="AB82" s="272"/>
      <c r="AC82" s="272"/>
      <c r="AD82" s="272"/>
      <c r="AE82" s="272"/>
      <c r="AF82" s="272"/>
      <c r="AG82" s="272"/>
      <c r="AH82" s="284"/>
      <c r="AI82" s="305"/>
      <c r="AJ82" s="272"/>
      <c r="AK82" s="274"/>
      <c r="AL82" s="358" t="s">
        <v>20</v>
      </c>
    </row>
    <row r="83" spans="1:38" s="25" customFormat="1" ht="12.75" customHeight="1" x14ac:dyDescent="0.2">
      <c r="A83" s="346">
        <v>16</v>
      </c>
      <c r="B83" s="272"/>
      <c r="C83" s="272"/>
      <c r="D83" s="272"/>
      <c r="E83" s="272"/>
      <c r="F83" s="274"/>
      <c r="G83" s="251"/>
      <c r="H83" s="305"/>
      <c r="I83" s="481"/>
      <c r="J83" s="271">
        <f t="shared" si="8"/>
        <v>0</v>
      </c>
      <c r="K83" s="283">
        <f t="shared" si="9"/>
        <v>0</v>
      </c>
      <c r="L83" s="272"/>
      <c r="M83" s="272"/>
      <c r="N83" s="272"/>
      <c r="O83" s="284"/>
      <c r="P83" s="275"/>
      <c r="Q83" s="272"/>
      <c r="R83" s="274"/>
      <c r="S83" s="358" t="s">
        <v>21</v>
      </c>
      <c r="T83" s="346">
        <v>16</v>
      </c>
      <c r="U83" s="272"/>
      <c r="V83" s="272"/>
      <c r="W83" s="272"/>
      <c r="X83" s="272"/>
      <c r="Y83" s="272"/>
      <c r="Z83" s="272"/>
      <c r="AA83" s="272"/>
      <c r="AB83" s="272"/>
      <c r="AC83" s="272"/>
      <c r="AD83" s="272"/>
      <c r="AE83" s="272"/>
      <c r="AF83" s="272"/>
      <c r="AG83" s="272"/>
      <c r="AH83" s="284"/>
      <c r="AI83" s="305"/>
      <c r="AJ83" s="272"/>
      <c r="AK83" s="274"/>
      <c r="AL83" s="358" t="s">
        <v>21</v>
      </c>
    </row>
    <row r="84" spans="1:38" s="25" customFormat="1" ht="12.75" customHeight="1" x14ac:dyDescent="0.2">
      <c r="A84" s="346">
        <v>17</v>
      </c>
      <c r="B84" s="272"/>
      <c r="C84" s="272"/>
      <c r="D84" s="272"/>
      <c r="E84" s="272"/>
      <c r="F84" s="274"/>
      <c r="G84" s="251"/>
      <c r="H84" s="305"/>
      <c r="I84" s="481"/>
      <c r="J84" s="271">
        <f t="shared" si="8"/>
        <v>0</v>
      </c>
      <c r="K84" s="283">
        <f t="shared" si="9"/>
        <v>0</v>
      </c>
      <c r="L84" s="272"/>
      <c r="M84" s="272"/>
      <c r="N84" s="272"/>
      <c r="O84" s="284"/>
      <c r="P84" s="275"/>
      <c r="Q84" s="272"/>
      <c r="R84" s="274"/>
      <c r="S84" s="358" t="s">
        <v>22</v>
      </c>
      <c r="T84" s="346">
        <v>17</v>
      </c>
      <c r="U84" s="272"/>
      <c r="V84" s="272"/>
      <c r="W84" s="272"/>
      <c r="X84" s="272"/>
      <c r="Y84" s="272"/>
      <c r="Z84" s="272"/>
      <c r="AA84" s="272"/>
      <c r="AB84" s="272"/>
      <c r="AC84" s="272"/>
      <c r="AD84" s="272"/>
      <c r="AE84" s="272"/>
      <c r="AF84" s="272"/>
      <c r="AG84" s="272"/>
      <c r="AH84" s="284"/>
      <c r="AI84" s="305"/>
      <c r="AJ84" s="272"/>
      <c r="AK84" s="274"/>
      <c r="AL84" s="358" t="s">
        <v>22</v>
      </c>
    </row>
    <row r="85" spans="1:38" s="25" customFormat="1" ht="12.75" customHeight="1" x14ac:dyDescent="0.2">
      <c r="A85" s="346">
        <v>18</v>
      </c>
      <c r="B85" s="272"/>
      <c r="C85" s="272"/>
      <c r="D85" s="272"/>
      <c r="E85" s="272"/>
      <c r="F85" s="274"/>
      <c r="G85" s="251"/>
      <c r="H85" s="305"/>
      <c r="I85" s="481"/>
      <c r="J85" s="271">
        <f t="shared" si="8"/>
        <v>0</v>
      </c>
      <c r="K85" s="283">
        <f t="shared" si="9"/>
        <v>0</v>
      </c>
      <c r="L85" s="272"/>
      <c r="M85" s="272"/>
      <c r="N85" s="272"/>
      <c r="O85" s="284"/>
      <c r="P85" s="275"/>
      <c r="Q85" s="272"/>
      <c r="R85" s="274"/>
      <c r="S85" s="358" t="s">
        <v>23</v>
      </c>
      <c r="T85" s="346">
        <v>18</v>
      </c>
      <c r="U85" s="272"/>
      <c r="V85" s="272"/>
      <c r="W85" s="272"/>
      <c r="X85" s="272"/>
      <c r="Y85" s="272"/>
      <c r="Z85" s="272"/>
      <c r="AA85" s="272"/>
      <c r="AB85" s="272"/>
      <c r="AC85" s="272"/>
      <c r="AD85" s="272"/>
      <c r="AE85" s="272"/>
      <c r="AF85" s="272"/>
      <c r="AG85" s="272"/>
      <c r="AH85" s="284"/>
      <c r="AI85" s="305"/>
      <c r="AJ85" s="272"/>
      <c r="AK85" s="274"/>
      <c r="AL85" s="358" t="s">
        <v>23</v>
      </c>
    </row>
    <row r="86" spans="1:38" s="25" customFormat="1" ht="12.75" customHeight="1" x14ac:dyDescent="0.2">
      <c r="A86" s="346">
        <v>19</v>
      </c>
      <c r="B86" s="272"/>
      <c r="C86" s="272"/>
      <c r="D86" s="272"/>
      <c r="E86" s="272"/>
      <c r="F86" s="274"/>
      <c r="G86" s="251"/>
      <c r="H86" s="305"/>
      <c r="I86" s="481"/>
      <c r="J86" s="271">
        <f t="shared" si="8"/>
        <v>0</v>
      </c>
      <c r="K86" s="283">
        <f t="shared" si="9"/>
        <v>0</v>
      </c>
      <c r="L86" s="272"/>
      <c r="M86" s="272"/>
      <c r="N86" s="272"/>
      <c r="O86" s="284"/>
      <c r="P86" s="275"/>
      <c r="Q86" s="272"/>
      <c r="R86" s="274"/>
      <c r="S86" s="358" t="s">
        <v>24</v>
      </c>
      <c r="T86" s="346">
        <v>19</v>
      </c>
      <c r="U86" s="272"/>
      <c r="V86" s="272"/>
      <c r="W86" s="272"/>
      <c r="X86" s="272"/>
      <c r="Y86" s="272"/>
      <c r="Z86" s="272"/>
      <c r="AA86" s="272"/>
      <c r="AB86" s="272"/>
      <c r="AC86" s="272"/>
      <c r="AD86" s="272"/>
      <c r="AE86" s="272"/>
      <c r="AF86" s="272"/>
      <c r="AG86" s="272"/>
      <c r="AH86" s="284"/>
      <c r="AI86" s="305"/>
      <c r="AJ86" s="272"/>
      <c r="AK86" s="274"/>
      <c r="AL86" s="358" t="s">
        <v>24</v>
      </c>
    </row>
    <row r="87" spans="1:38" s="25" customFormat="1" ht="12.75" customHeight="1" x14ac:dyDescent="0.2">
      <c r="A87" s="346">
        <v>20</v>
      </c>
      <c r="B87" s="272"/>
      <c r="C87" s="272"/>
      <c r="D87" s="272"/>
      <c r="E87" s="272"/>
      <c r="F87" s="274"/>
      <c r="G87" s="251"/>
      <c r="H87" s="305"/>
      <c r="I87" s="481"/>
      <c r="J87" s="271">
        <f t="shared" si="8"/>
        <v>0</v>
      </c>
      <c r="K87" s="283">
        <f t="shared" si="9"/>
        <v>0</v>
      </c>
      <c r="L87" s="272"/>
      <c r="M87" s="272"/>
      <c r="N87" s="272"/>
      <c r="O87" s="284"/>
      <c r="P87" s="275"/>
      <c r="Q87" s="272"/>
      <c r="R87" s="274"/>
      <c r="S87" s="358" t="s">
        <v>25</v>
      </c>
      <c r="T87" s="346">
        <v>20</v>
      </c>
      <c r="U87" s="272"/>
      <c r="V87" s="272"/>
      <c r="W87" s="272"/>
      <c r="X87" s="272"/>
      <c r="Y87" s="272"/>
      <c r="Z87" s="272"/>
      <c r="AA87" s="272"/>
      <c r="AB87" s="272"/>
      <c r="AC87" s="272"/>
      <c r="AD87" s="272"/>
      <c r="AE87" s="272"/>
      <c r="AF87" s="272"/>
      <c r="AG87" s="272"/>
      <c r="AH87" s="284"/>
      <c r="AI87" s="305"/>
      <c r="AJ87" s="272"/>
      <c r="AK87" s="274"/>
      <c r="AL87" s="358" t="s">
        <v>25</v>
      </c>
    </row>
    <row r="88" spans="1:38" s="25" customFormat="1" ht="12.75" customHeight="1" x14ac:dyDescent="0.2">
      <c r="A88" s="346">
        <v>21</v>
      </c>
      <c r="B88" s="272"/>
      <c r="C88" s="272"/>
      <c r="D88" s="272"/>
      <c r="E88" s="272"/>
      <c r="F88" s="274"/>
      <c r="G88" s="251"/>
      <c r="H88" s="305"/>
      <c r="I88" s="481"/>
      <c r="J88" s="271">
        <f t="shared" si="8"/>
        <v>0</v>
      </c>
      <c r="K88" s="283">
        <f t="shared" si="9"/>
        <v>0</v>
      </c>
      <c r="L88" s="272"/>
      <c r="M88" s="272"/>
      <c r="N88" s="272"/>
      <c r="O88" s="284"/>
      <c r="P88" s="275"/>
      <c r="Q88" s="272"/>
      <c r="R88" s="274"/>
      <c r="S88" s="358" t="s">
        <v>26</v>
      </c>
      <c r="T88" s="346">
        <v>21</v>
      </c>
      <c r="U88" s="272"/>
      <c r="V88" s="272"/>
      <c r="W88" s="272"/>
      <c r="X88" s="272"/>
      <c r="Y88" s="272"/>
      <c r="Z88" s="272"/>
      <c r="AA88" s="272"/>
      <c r="AB88" s="272"/>
      <c r="AC88" s="272"/>
      <c r="AD88" s="272"/>
      <c r="AE88" s="272"/>
      <c r="AF88" s="272"/>
      <c r="AG88" s="272"/>
      <c r="AH88" s="284"/>
      <c r="AI88" s="305"/>
      <c r="AJ88" s="272"/>
      <c r="AK88" s="274"/>
      <c r="AL88" s="358" t="s">
        <v>26</v>
      </c>
    </row>
    <row r="89" spans="1:38" s="25" customFormat="1" ht="12.75" customHeight="1" x14ac:dyDescent="0.2">
      <c r="A89" s="346">
        <v>22</v>
      </c>
      <c r="B89" s="272"/>
      <c r="C89" s="272"/>
      <c r="D89" s="272"/>
      <c r="E89" s="272"/>
      <c r="F89" s="274"/>
      <c r="G89" s="251"/>
      <c r="H89" s="305"/>
      <c r="I89" s="481"/>
      <c r="J89" s="271">
        <f t="shared" si="8"/>
        <v>0</v>
      </c>
      <c r="K89" s="283">
        <f t="shared" si="9"/>
        <v>0</v>
      </c>
      <c r="L89" s="272"/>
      <c r="M89" s="272"/>
      <c r="N89" s="272"/>
      <c r="O89" s="284"/>
      <c r="P89" s="275"/>
      <c r="Q89" s="272"/>
      <c r="R89" s="274"/>
      <c r="S89" s="358" t="s">
        <v>27</v>
      </c>
      <c r="T89" s="346">
        <v>22</v>
      </c>
      <c r="U89" s="272"/>
      <c r="V89" s="272"/>
      <c r="W89" s="272"/>
      <c r="X89" s="272"/>
      <c r="Y89" s="272"/>
      <c r="Z89" s="272"/>
      <c r="AA89" s="272"/>
      <c r="AB89" s="272"/>
      <c r="AC89" s="272"/>
      <c r="AD89" s="272"/>
      <c r="AE89" s="272"/>
      <c r="AF89" s="272"/>
      <c r="AG89" s="272"/>
      <c r="AH89" s="284"/>
      <c r="AI89" s="305"/>
      <c r="AJ89" s="272"/>
      <c r="AK89" s="274"/>
      <c r="AL89" s="358" t="s">
        <v>27</v>
      </c>
    </row>
    <row r="90" spans="1:38" s="25" customFormat="1" ht="12.75" customHeight="1" x14ac:dyDescent="0.2">
      <c r="A90" s="346">
        <v>23</v>
      </c>
      <c r="B90" s="272"/>
      <c r="C90" s="272"/>
      <c r="D90" s="272"/>
      <c r="E90" s="272"/>
      <c r="F90" s="274"/>
      <c r="G90" s="251"/>
      <c r="H90" s="305"/>
      <c r="I90" s="481"/>
      <c r="J90" s="271">
        <f t="shared" si="8"/>
        <v>0</v>
      </c>
      <c r="K90" s="283">
        <f t="shared" si="9"/>
        <v>0</v>
      </c>
      <c r="L90" s="272"/>
      <c r="M90" s="272"/>
      <c r="N90" s="272"/>
      <c r="O90" s="284"/>
      <c r="P90" s="275"/>
      <c r="Q90" s="272"/>
      <c r="R90" s="274"/>
      <c r="S90" s="358" t="s">
        <v>28</v>
      </c>
      <c r="T90" s="346">
        <v>23</v>
      </c>
      <c r="U90" s="272"/>
      <c r="V90" s="272"/>
      <c r="W90" s="272"/>
      <c r="X90" s="272"/>
      <c r="Y90" s="272"/>
      <c r="Z90" s="272"/>
      <c r="AA90" s="272"/>
      <c r="AB90" s="272"/>
      <c r="AC90" s="272"/>
      <c r="AD90" s="272"/>
      <c r="AE90" s="272"/>
      <c r="AF90" s="272"/>
      <c r="AG90" s="272"/>
      <c r="AH90" s="284"/>
      <c r="AI90" s="305"/>
      <c r="AJ90" s="272"/>
      <c r="AK90" s="274"/>
      <c r="AL90" s="358" t="s">
        <v>28</v>
      </c>
    </row>
    <row r="91" spans="1:38" s="25" customFormat="1" ht="12.75" customHeight="1" x14ac:dyDescent="0.2">
      <c r="A91" s="346">
        <v>24</v>
      </c>
      <c r="B91" s="272"/>
      <c r="C91" s="272"/>
      <c r="D91" s="272"/>
      <c r="E91" s="272"/>
      <c r="F91" s="274"/>
      <c r="G91" s="251"/>
      <c r="H91" s="305"/>
      <c r="I91" s="481"/>
      <c r="J91" s="271">
        <f t="shared" si="8"/>
        <v>0</v>
      </c>
      <c r="K91" s="283">
        <f t="shared" si="9"/>
        <v>0</v>
      </c>
      <c r="L91" s="272"/>
      <c r="M91" s="272"/>
      <c r="N91" s="272"/>
      <c r="O91" s="284"/>
      <c r="P91" s="275"/>
      <c r="Q91" s="272"/>
      <c r="R91" s="274"/>
      <c r="S91" s="358" t="s">
        <v>29</v>
      </c>
      <c r="T91" s="346">
        <v>24</v>
      </c>
      <c r="U91" s="272"/>
      <c r="V91" s="272"/>
      <c r="W91" s="272"/>
      <c r="X91" s="272"/>
      <c r="Y91" s="272"/>
      <c r="Z91" s="272"/>
      <c r="AA91" s="272"/>
      <c r="AB91" s="272"/>
      <c r="AC91" s="272"/>
      <c r="AD91" s="272"/>
      <c r="AE91" s="272"/>
      <c r="AF91" s="272"/>
      <c r="AG91" s="272"/>
      <c r="AH91" s="284"/>
      <c r="AI91" s="305"/>
      <c r="AJ91" s="272"/>
      <c r="AK91" s="274"/>
      <c r="AL91" s="358" t="s">
        <v>29</v>
      </c>
    </row>
    <row r="92" spans="1:38" s="25" customFormat="1" ht="12.75" customHeight="1" x14ac:dyDescent="0.2">
      <c r="A92" s="346">
        <v>25</v>
      </c>
      <c r="B92" s="272"/>
      <c r="C92" s="272"/>
      <c r="D92" s="272"/>
      <c r="E92" s="272"/>
      <c r="F92" s="274"/>
      <c r="G92" s="251"/>
      <c r="H92" s="305"/>
      <c r="I92" s="481"/>
      <c r="J92" s="271">
        <f t="shared" si="8"/>
        <v>0</v>
      </c>
      <c r="K92" s="283">
        <f t="shared" si="9"/>
        <v>0</v>
      </c>
      <c r="L92" s="272"/>
      <c r="M92" s="272"/>
      <c r="N92" s="272"/>
      <c r="O92" s="284"/>
      <c r="P92" s="275"/>
      <c r="Q92" s="272"/>
      <c r="R92" s="274"/>
      <c r="S92" s="358" t="s">
        <v>30</v>
      </c>
      <c r="T92" s="346">
        <v>25</v>
      </c>
      <c r="U92" s="272"/>
      <c r="V92" s="272"/>
      <c r="W92" s="272"/>
      <c r="X92" s="272"/>
      <c r="Y92" s="272"/>
      <c r="Z92" s="272"/>
      <c r="AA92" s="272"/>
      <c r="AB92" s="272"/>
      <c r="AC92" s="272"/>
      <c r="AD92" s="272"/>
      <c r="AE92" s="272"/>
      <c r="AF92" s="272"/>
      <c r="AG92" s="272"/>
      <c r="AH92" s="284"/>
      <c r="AI92" s="305"/>
      <c r="AJ92" s="272"/>
      <c r="AK92" s="274"/>
      <c r="AL92" s="358" t="s">
        <v>30</v>
      </c>
    </row>
    <row r="93" spans="1:38" s="25" customFormat="1" ht="12.75" customHeight="1" x14ac:dyDescent="0.2">
      <c r="A93" s="346">
        <v>26</v>
      </c>
      <c r="B93" s="272"/>
      <c r="C93" s="272"/>
      <c r="D93" s="272"/>
      <c r="E93" s="272"/>
      <c r="F93" s="274"/>
      <c r="G93" s="251"/>
      <c r="H93" s="305"/>
      <c r="I93" s="481"/>
      <c r="J93" s="271">
        <f t="shared" si="8"/>
        <v>0</v>
      </c>
      <c r="K93" s="283">
        <f t="shared" si="9"/>
        <v>0</v>
      </c>
      <c r="L93" s="272"/>
      <c r="M93" s="272"/>
      <c r="N93" s="272"/>
      <c r="O93" s="284"/>
      <c r="P93" s="275"/>
      <c r="Q93" s="272"/>
      <c r="R93" s="274"/>
      <c r="S93" s="358" t="s">
        <v>31</v>
      </c>
      <c r="T93" s="346">
        <v>26</v>
      </c>
      <c r="U93" s="272"/>
      <c r="V93" s="272"/>
      <c r="W93" s="272"/>
      <c r="X93" s="272"/>
      <c r="Y93" s="272"/>
      <c r="Z93" s="272"/>
      <c r="AA93" s="272"/>
      <c r="AB93" s="272"/>
      <c r="AC93" s="272"/>
      <c r="AD93" s="272"/>
      <c r="AE93" s="272"/>
      <c r="AF93" s="272"/>
      <c r="AG93" s="272"/>
      <c r="AH93" s="284"/>
      <c r="AI93" s="305"/>
      <c r="AJ93" s="272"/>
      <c r="AK93" s="274"/>
      <c r="AL93" s="358" t="s">
        <v>31</v>
      </c>
    </row>
    <row r="94" spans="1:38" s="25" customFormat="1" ht="12.75" customHeight="1" x14ac:dyDescent="0.2">
      <c r="A94" s="346">
        <v>27</v>
      </c>
      <c r="B94" s="272"/>
      <c r="C94" s="272"/>
      <c r="D94" s="272"/>
      <c r="E94" s="272"/>
      <c r="F94" s="274"/>
      <c r="G94" s="251"/>
      <c r="H94" s="305"/>
      <c r="I94" s="481"/>
      <c r="J94" s="271">
        <f t="shared" si="8"/>
        <v>0</v>
      </c>
      <c r="K94" s="283">
        <f t="shared" si="9"/>
        <v>0</v>
      </c>
      <c r="L94" s="272"/>
      <c r="M94" s="272"/>
      <c r="N94" s="272"/>
      <c r="O94" s="284"/>
      <c r="P94" s="275"/>
      <c r="Q94" s="272"/>
      <c r="R94" s="274"/>
      <c r="S94" s="358" t="s">
        <v>32</v>
      </c>
      <c r="T94" s="346">
        <v>27</v>
      </c>
      <c r="U94" s="272"/>
      <c r="V94" s="272"/>
      <c r="W94" s="272"/>
      <c r="X94" s="272"/>
      <c r="Y94" s="272"/>
      <c r="Z94" s="272"/>
      <c r="AA94" s="272"/>
      <c r="AB94" s="272"/>
      <c r="AC94" s="272"/>
      <c r="AD94" s="272"/>
      <c r="AE94" s="272"/>
      <c r="AF94" s="272"/>
      <c r="AG94" s="272"/>
      <c r="AH94" s="284"/>
      <c r="AI94" s="305"/>
      <c r="AJ94" s="272"/>
      <c r="AK94" s="274"/>
      <c r="AL94" s="358" t="s">
        <v>32</v>
      </c>
    </row>
    <row r="95" spans="1:38" s="25" customFormat="1" ht="12.75" customHeight="1" x14ac:dyDescent="0.2">
      <c r="A95" s="346">
        <v>28</v>
      </c>
      <c r="B95" s="272"/>
      <c r="C95" s="272"/>
      <c r="D95" s="272"/>
      <c r="E95" s="272"/>
      <c r="F95" s="274"/>
      <c r="G95" s="251"/>
      <c r="H95" s="305"/>
      <c r="I95" s="481"/>
      <c r="J95" s="271">
        <f t="shared" si="8"/>
        <v>0</v>
      </c>
      <c r="K95" s="283">
        <f t="shared" si="9"/>
        <v>0</v>
      </c>
      <c r="L95" s="272"/>
      <c r="M95" s="272"/>
      <c r="N95" s="272"/>
      <c r="O95" s="284"/>
      <c r="P95" s="275"/>
      <c r="Q95" s="272"/>
      <c r="R95" s="274"/>
      <c r="S95" s="358" t="s">
        <v>33</v>
      </c>
      <c r="T95" s="346">
        <v>28</v>
      </c>
      <c r="U95" s="272"/>
      <c r="V95" s="272"/>
      <c r="W95" s="272"/>
      <c r="X95" s="272"/>
      <c r="Y95" s="272"/>
      <c r="Z95" s="272"/>
      <c r="AA95" s="272"/>
      <c r="AB95" s="272"/>
      <c r="AC95" s="272"/>
      <c r="AD95" s="272"/>
      <c r="AE95" s="272"/>
      <c r="AF95" s="272"/>
      <c r="AG95" s="272"/>
      <c r="AH95" s="284"/>
      <c r="AI95" s="305"/>
      <c r="AJ95" s="272"/>
      <c r="AK95" s="274"/>
      <c r="AL95" s="358" t="s">
        <v>33</v>
      </c>
    </row>
    <row r="96" spans="1:38" s="25" customFormat="1" ht="12.75" customHeight="1" x14ac:dyDescent="0.2">
      <c r="A96" s="346">
        <v>29</v>
      </c>
      <c r="B96" s="272"/>
      <c r="C96" s="272"/>
      <c r="D96" s="272"/>
      <c r="E96" s="272"/>
      <c r="F96" s="274"/>
      <c r="G96" s="251"/>
      <c r="H96" s="305"/>
      <c r="I96" s="481"/>
      <c r="J96" s="271">
        <f t="shared" si="8"/>
        <v>0</v>
      </c>
      <c r="K96" s="283">
        <f t="shared" si="9"/>
        <v>0</v>
      </c>
      <c r="L96" s="272"/>
      <c r="M96" s="272"/>
      <c r="N96" s="272"/>
      <c r="O96" s="284"/>
      <c r="P96" s="275"/>
      <c r="Q96" s="272"/>
      <c r="R96" s="274"/>
      <c r="S96" s="358" t="s">
        <v>34</v>
      </c>
      <c r="T96" s="346">
        <v>29</v>
      </c>
      <c r="U96" s="272"/>
      <c r="V96" s="272"/>
      <c r="W96" s="272"/>
      <c r="X96" s="273"/>
      <c r="Y96" s="272"/>
      <c r="Z96" s="272"/>
      <c r="AA96" s="272"/>
      <c r="AB96" s="272"/>
      <c r="AC96" s="272"/>
      <c r="AD96" s="272"/>
      <c r="AE96" s="272"/>
      <c r="AF96" s="272"/>
      <c r="AG96" s="272"/>
      <c r="AH96" s="284"/>
      <c r="AI96" s="305"/>
      <c r="AJ96" s="272"/>
      <c r="AK96" s="274"/>
      <c r="AL96" s="358" t="s">
        <v>34</v>
      </c>
    </row>
    <row r="97" spans="1:38" s="25" customFormat="1" ht="12.75" customHeight="1" x14ac:dyDescent="0.2">
      <c r="A97" s="346">
        <v>30</v>
      </c>
      <c r="B97" s="272"/>
      <c r="C97" s="272"/>
      <c r="D97" s="272"/>
      <c r="E97" s="272"/>
      <c r="F97" s="274"/>
      <c r="G97" s="254"/>
      <c r="H97" s="305"/>
      <c r="I97" s="481"/>
      <c r="J97" s="271">
        <f t="shared" si="8"/>
        <v>0</v>
      </c>
      <c r="K97" s="283">
        <f t="shared" si="9"/>
        <v>0</v>
      </c>
      <c r="L97" s="272"/>
      <c r="M97" s="272"/>
      <c r="N97" s="272"/>
      <c r="O97" s="284"/>
      <c r="P97" s="275"/>
      <c r="Q97" s="272"/>
      <c r="R97" s="274"/>
      <c r="S97" s="358" t="s">
        <v>35</v>
      </c>
      <c r="T97" s="346">
        <v>30</v>
      </c>
      <c r="U97" s="272"/>
      <c r="V97" s="272"/>
      <c r="W97" s="272"/>
      <c r="X97" s="272"/>
      <c r="Y97" s="272"/>
      <c r="Z97" s="272"/>
      <c r="AA97" s="272"/>
      <c r="AB97" s="272"/>
      <c r="AC97" s="272"/>
      <c r="AD97" s="272"/>
      <c r="AE97" s="272"/>
      <c r="AF97" s="272"/>
      <c r="AG97" s="272"/>
      <c r="AH97" s="284"/>
      <c r="AI97" s="305"/>
      <c r="AJ97" s="272"/>
      <c r="AK97" s="274"/>
      <c r="AL97" s="358" t="s">
        <v>35</v>
      </c>
    </row>
    <row r="98" spans="1:38" s="25" customFormat="1" ht="12.75" customHeight="1" x14ac:dyDescent="0.2">
      <c r="A98" s="483">
        <v>31</v>
      </c>
      <c r="B98" s="286"/>
      <c r="C98" s="286"/>
      <c r="D98" s="286"/>
      <c r="E98" s="286"/>
      <c r="F98" s="289"/>
      <c r="G98" s="484"/>
      <c r="H98" s="307"/>
      <c r="I98" s="485"/>
      <c r="J98" s="486">
        <f t="shared" si="8"/>
        <v>0</v>
      </c>
      <c r="K98" s="487">
        <f t="shared" si="9"/>
        <v>0</v>
      </c>
      <c r="L98" s="286"/>
      <c r="M98" s="286"/>
      <c r="N98" s="286"/>
      <c r="O98" s="287"/>
      <c r="P98" s="291"/>
      <c r="Q98" s="286"/>
      <c r="R98" s="289"/>
      <c r="S98" s="488" t="s">
        <v>36</v>
      </c>
      <c r="T98" s="483">
        <v>31</v>
      </c>
      <c r="U98" s="286"/>
      <c r="V98" s="286"/>
      <c r="W98" s="286"/>
      <c r="X98" s="286"/>
      <c r="Y98" s="286"/>
      <c r="Z98" s="286"/>
      <c r="AA98" s="286"/>
      <c r="AB98" s="286"/>
      <c r="AC98" s="286"/>
      <c r="AD98" s="286"/>
      <c r="AE98" s="286"/>
      <c r="AF98" s="286"/>
      <c r="AG98" s="286"/>
      <c r="AH98" s="287"/>
      <c r="AI98" s="307"/>
      <c r="AJ98" s="286"/>
      <c r="AK98" s="289"/>
      <c r="AL98" s="488" t="s">
        <v>36</v>
      </c>
    </row>
    <row r="99" spans="1:38" s="48" customFormat="1" ht="12.75" customHeight="1" thickBot="1" x14ac:dyDescent="0.25">
      <c r="A99" s="81"/>
      <c r="B99" s="292">
        <f>SUM(B67:B98)</f>
        <v>0</v>
      </c>
      <c r="C99" s="288">
        <f>SUM(C67:C98)</f>
        <v>0</v>
      </c>
      <c r="D99" s="288">
        <f>SUM(D67:D98)</f>
        <v>0</v>
      </c>
      <c r="E99" s="288">
        <f>SUM(E67:E98)</f>
        <v>0</v>
      </c>
      <c r="F99" s="293">
        <f>SUM(F67:F98)</f>
        <v>0</v>
      </c>
      <c r="G99" s="255"/>
      <c r="H99" s="82" t="s">
        <v>112</v>
      </c>
      <c r="I99" s="303"/>
      <c r="J99" s="288">
        <f t="shared" ref="J99:R99" si="10">SUM(J67:J98)</f>
        <v>0</v>
      </c>
      <c r="K99" s="288">
        <f t="shared" si="10"/>
        <v>0</v>
      </c>
      <c r="L99" s="288">
        <f t="shared" si="10"/>
        <v>0</v>
      </c>
      <c r="M99" s="288">
        <f t="shared" si="10"/>
        <v>0</v>
      </c>
      <c r="N99" s="288">
        <f t="shared" si="10"/>
        <v>0</v>
      </c>
      <c r="O99" s="288">
        <f t="shared" si="10"/>
        <v>0</v>
      </c>
      <c r="P99" s="288">
        <f t="shared" si="10"/>
        <v>0</v>
      </c>
      <c r="Q99" s="288">
        <f t="shared" si="10"/>
        <v>0</v>
      </c>
      <c r="R99" s="288">
        <f t="shared" si="10"/>
        <v>0</v>
      </c>
      <c r="S99" s="360"/>
      <c r="T99" s="81"/>
      <c r="U99" s="288">
        <f t="shared" ref="U99:AH99" si="11">SUM(U67:U98)</f>
        <v>0</v>
      </c>
      <c r="V99" s="288">
        <f t="shared" si="11"/>
        <v>0</v>
      </c>
      <c r="W99" s="288">
        <f t="shared" si="11"/>
        <v>0</v>
      </c>
      <c r="X99" s="288">
        <f t="shared" si="11"/>
        <v>0</v>
      </c>
      <c r="Y99" s="288">
        <f t="shared" si="11"/>
        <v>0</v>
      </c>
      <c r="Z99" s="288">
        <f t="shared" si="11"/>
        <v>0</v>
      </c>
      <c r="AA99" s="288">
        <f t="shared" si="11"/>
        <v>0</v>
      </c>
      <c r="AB99" s="288">
        <f t="shared" si="11"/>
        <v>0</v>
      </c>
      <c r="AC99" s="288">
        <f t="shared" si="11"/>
        <v>0</v>
      </c>
      <c r="AD99" s="288">
        <f t="shared" si="11"/>
        <v>0</v>
      </c>
      <c r="AE99" s="288">
        <f t="shared" si="11"/>
        <v>0</v>
      </c>
      <c r="AF99" s="288">
        <f t="shared" si="11"/>
        <v>0</v>
      </c>
      <c r="AG99" s="288">
        <f t="shared" si="11"/>
        <v>0</v>
      </c>
      <c r="AH99" s="288">
        <f t="shared" si="11"/>
        <v>0</v>
      </c>
      <c r="AI99" s="249"/>
      <c r="AJ99" s="288">
        <f>SUM(AJ67:AJ98)</f>
        <v>0</v>
      </c>
      <c r="AK99" s="290">
        <f>SUM(AK67:AK98)</f>
        <v>0</v>
      </c>
      <c r="AL99" s="367"/>
    </row>
    <row r="100" spans="1:38" s="48" customFormat="1" ht="12.75" customHeight="1" thickTop="1" x14ac:dyDescent="0.2">
      <c r="A100" s="256"/>
      <c r="B100" s="260"/>
      <c r="C100" s="260"/>
      <c r="D100" s="260"/>
      <c r="E100" s="260"/>
      <c r="F100" s="260"/>
      <c r="G100" s="258"/>
      <c r="H100" s="259"/>
      <c r="I100" s="258"/>
      <c r="J100" s="260"/>
      <c r="K100" s="260"/>
      <c r="L100" s="260"/>
      <c r="M100" s="260"/>
      <c r="N100" s="260"/>
      <c r="O100" s="260"/>
      <c r="P100" s="260"/>
      <c r="Q100" s="260"/>
      <c r="R100" s="260"/>
      <c r="S100" s="256"/>
      <c r="T100" s="256"/>
      <c r="U100" s="260"/>
      <c r="V100" s="260"/>
      <c r="W100" s="260"/>
      <c r="X100" s="260"/>
      <c r="Y100" s="260"/>
      <c r="Z100" s="260"/>
      <c r="AA100" s="260"/>
      <c r="AB100" s="260"/>
      <c r="AC100" s="260"/>
      <c r="AD100" s="260"/>
      <c r="AE100" s="260"/>
      <c r="AF100" s="260"/>
      <c r="AG100" s="260"/>
      <c r="AH100" s="260"/>
      <c r="AI100" s="260"/>
      <c r="AJ100" s="260"/>
      <c r="AK100" s="260"/>
      <c r="AL100" s="256"/>
    </row>
    <row r="101" spans="1:38" s="48" customFormat="1" ht="12.75" customHeight="1" x14ac:dyDescent="0.2">
      <c r="A101" s="256"/>
      <c r="B101" s="260"/>
      <c r="C101" s="260"/>
      <c r="D101" s="260"/>
      <c r="E101" s="260"/>
      <c r="F101" s="260"/>
      <c r="G101" s="258"/>
      <c r="H101" s="259"/>
      <c r="I101" s="258"/>
      <c r="J101" s="260"/>
      <c r="K101" s="260"/>
      <c r="L101" s="260"/>
      <c r="M101" s="260"/>
      <c r="N101" s="260"/>
      <c r="O101" s="260"/>
      <c r="P101" s="260"/>
      <c r="Q101" s="260"/>
      <c r="R101" s="260"/>
      <c r="S101" s="256"/>
      <c r="T101" s="256"/>
      <c r="U101" s="260"/>
      <c r="V101" s="260"/>
      <c r="W101" s="260"/>
      <c r="X101" s="260"/>
      <c r="Y101" s="260"/>
      <c r="Z101" s="260"/>
      <c r="AA101" s="260"/>
      <c r="AB101" s="260"/>
      <c r="AC101" s="260"/>
      <c r="AD101" s="260"/>
      <c r="AE101" s="260"/>
      <c r="AF101" s="260"/>
      <c r="AG101" s="260"/>
      <c r="AH101" s="260"/>
      <c r="AI101" s="260"/>
      <c r="AJ101" s="260"/>
      <c r="AK101" s="260"/>
      <c r="AL101" s="256"/>
    </row>
    <row r="102" spans="1:38" ht="12.75" customHeight="1" x14ac:dyDescent="0.2">
      <c r="A102" s="71"/>
      <c r="B102" s="25"/>
      <c r="C102" s="25"/>
      <c r="D102" s="25"/>
      <c r="E102" s="25"/>
      <c r="F102" s="25"/>
      <c r="G102" s="1"/>
      <c r="H102" s="607" t="str">
        <f>H10</f>
        <v xml:space="preserve">SYNDICAT DES MÉTALLOS SL </v>
      </c>
      <c r="I102" s="607"/>
      <c r="J102" s="607"/>
      <c r="K102" s="25"/>
      <c r="L102" s="25"/>
      <c r="M102" s="25"/>
      <c r="N102" s="25"/>
      <c r="O102" s="25"/>
      <c r="P102" s="25"/>
      <c r="Q102" s="25"/>
      <c r="R102" s="25"/>
      <c r="S102" s="71"/>
      <c r="T102" s="71"/>
      <c r="U102" s="25"/>
      <c r="V102" s="25"/>
      <c r="W102" s="25"/>
      <c r="X102" s="25"/>
      <c r="Y102" s="25"/>
      <c r="Z102" s="25"/>
      <c r="AA102" s="18" t="s">
        <v>61</v>
      </c>
      <c r="AB102" s="25"/>
      <c r="AC102" s="25"/>
      <c r="AD102" s="25"/>
      <c r="AE102" s="25"/>
      <c r="AF102" s="25"/>
      <c r="AG102" s="25"/>
      <c r="AH102" s="25"/>
      <c r="AI102" s="25"/>
      <c r="AJ102" s="25"/>
      <c r="AK102" s="25"/>
      <c r="AL102" s="71"/>
    </row>
    <row r="103" spans="1:38" ht="12.75" customHeight="1" x14ac:dyDescent="0.2">
      <c r="A103" s="71"/>
      <c r="B103" s="68" t="str">
        <f>$B$11</f>
        <v>Mois</v>
      </c>
      <c r="C103" s="44" t="str">
        <f>$C$11</f>
        <v>Juin</v>
      </c>
      <c r="D103" s="138" t="str">
        <f>$D$11</f>
        <v>Année</v>
      </c>
      <c r="E103" s="133">
        <f>$E$11</f>
        <v>0</v>
      </c>
      <c r="F103" s="25"/>
      <c r="G103" s="1"/>
      <c r="H103" s="243"/>
      <c r="I103" s="243"/>
      <c r="J103" s="243"/>
      <c r="K103" s="25"/>
      <c r="L103" s="25"/>
      <c r="M103" s="25"/>
      <c r="N103" s="25"/>
      <c r="O103" s="25"/>
      <c r="P103" s="25"/>
      <c r="Q103" s="25"/>
      <c r="R103" s="25"/>
      <c r="S103" s="71"/>
      <c r="T103" s="71"/>
      <c r="U103" s="68"/>
      <c r="V103" s="131"/>
      <c r="W103" s="131"/>
      <c r="X103" s="25"/>
      <c r="Y103" s="25"/>
      <c r="Z103" s="25"/>
      <c r="AA103" s="25"/>
      <c r="AB103" s="25"/>
      <c r="AC103" s="25"/>
      <c r="AD103" s="25"/>
      <c r="AE103" s="25"/>
      <c r="AF103" s="25"/>
      <c r="AG103" s="25"/>
      <c r="AH103" s="25"/>
      <c r="AI103" s="68"/>
      <c r="AJ103" s="44" t="str">
        <f>$C$11</f>
        <v>Juin</v>
      </c>
      <c r="AK103" s="44">
        <f>$E$11</f>
        <v>0</v>
      </c>
      <c r="AL103" s="71"/>
    </row>
    <row r="104" spans="1:38" ht="12.75" customHeight="1" x14ac:dyDescent="0.2">
      <c r="A104" s="71"/>
      <c r="B104" s="68" t="str">
        <f>$B$12</f>
        <v>Page No.</v>
      </c>
      <c r="C104" s="69">
        <f>C58+1</f>
        <v>3</v>
      </c>
      <c r="D104" s="44"/>
      <c r="E104" s="25"/>
      <c r="F104" s="25"/>
      <c r="G104" s="1"/>
      <c r="H104" s="25"/>
      <c r="I104" s="56" t="s">
        <v>56</v>
      </c>
      <c r="J104" s="25"/>
      <c r="K104" s="25"/>
      <c r="L104" s="10"/>
      <c r="M104" s="25"/>
      <c r="N104" s="25"/>
      <c r="O104" s="25"/>
      <c r="P104" s="36"/>
      <c r="Q104" s="25"/>
      <c r="R104" s="36"/>
      <c r="S104" s="71"/>
      <c r="T104" s="71"/>
      <c r="U104" s="68"/>
      <c r="V104" s="131"/>
      <c r="W104" s="131"/>
      <c r="X104" s="25"/>
      <c r="Y104" s="25"/>
      <c r="Z104" s="25"/>
      <c r="AA104" s="25"/>
      <c r="AB104" s="37" t="s">
        <v>62</v>
      </c>
      <c r="AC104" s="25"/>
      <c r="AD104" s="25"/>
      <c r="AE104" s="25"/>
      <c r="AF104" s="25"/>
      <c r="AG104" s="25"/>
      <c r="AH104" s="25"/>
      <c r="AI104" s="68" t="str">
        <f>$B$12</f>
        <v>Page No.</v>
      </c>
      <c r="AJ104" s="80">
        <f>AJ58+1</f>
        <v>3</v>
      </c>
      <c r="AK104" s="72"/>
      <c r="AL104" s="71"/>
    </row>
    <row r="105" spans="1:38" ht="12.75" customHeight="1" x14ac:dyDescent="0.2">
      <c r="A105" s="74"/>
      <c r="B105" s="8"/>
      <c r="C105" s="8"/>
      <c r="D105" s="8"/>
      <c r="E105" s="8"/>
      <c r="F105" s="8"/>
      <c r="G105" s="56"/>
      <c r="H105" s="8"/>
      <c r="I105" s="56"/>
      <c r="J105" s="8"/>
      <c r="K105" s="8"/>
      <c r="L105" s="25"/>
      <c r="M105" s="8"/>
      <c r="N105" s="8"/>
      <c r="O105" s="8"/>
      <c r="P105" s="8"/>
      <c r="Q105" s="8"/>
      <c r="R105" s="8"/>
      <c r="S105" s="74"/>
      <c r="T105" s="74"/>
      <c r="U105" s="8"/>
      <c r="V105" s="8"/>
      <c r="W105" s="8"/>
      <c r="X105" s="8"/>
      <c r="Y105" s="8"/>
      <c r="Z105" s="8"/>
      <c r="AA105" s="8"/>
      <c r="AB105" s="8"/>
      <c r="AC105" s="8"/>
      <c r="AD105" s="8"/>
      <c r="AE105" s="25"/>
      <c r="AF105" s="8"/>
      <c r="AG105" s="8"/>
      <c r="AH105" s="8"/>
      <c r="AI105" s="8"/>
      <c r="AJ105" s="8"/>
      <c r="AK105" s="8"/>
      <c r="AL105" s="74"/>
    </row>
    <row r="106" spans="1:38" ht="12.75" customHeight="1" x14ac:dyDescent="0.2">
      <c r="A106" s="38"/>
      <c r="B106" s="38"/>
      <c r="C106" s="38"/>
      <c r="D106" s="38"/>
      <c r="E106" s="38"/>
      <c r="F106" s="38"/>
      <c r="G106" s="57"/>
      <c r="H106" s="38"/>
      <c r="I106" s="57"/>
      <c r="J106" s="38"/>
      <c r="K106" s="38"/>
      <c r="L106" s="39"/>
      <c r="M106" s="38"/>
      <c r="N106" s="38"/>
      <c r="O106" s="38"/>
      <c r="P106" s="38"/>
      <c r="Q106" s="38"/>
      <c r="R106" s="38"/>
      <c r="S106" s="38"/>
      <c r="T106" s="38"/>
      <c r="U106" s="38"/>
      <c r="V106" s="38"/>
      <c r="W106" s="38"/>
      <c r="X106" s="38"/>
      <c r="Y106" s="38"/>
      <c r="Z106" s="38"/>
      <c r="AA106" s="38"/>
      <c r="AB106" s="38"/>
      <c r="AC106" s="38"/>
      <c r="AD106" s="38"/>
      <c r="AE106" s="39"/>
      <c r="AF106" s="38"/>
      <c r="AG106" s="38"/>
      <c r="AH106" s="38"/>
      <c r="AI106" s="38"/>
      <c r="AJ106" s="38"/>
      <c r="AK106" s="38"/>
      <c r="AL106" s="38"/>
    </row>
    <row r="107" spans="1:38" ht="12.75" customHeight="1" x14ac:dyDescent="0.2">
      <c r="A107" s="2"/>
      <c r="B107" s="8"/>
      <c r="C107" s="8" t="s">
        <v>57</v>
      </c>
      <c r="D107" s="8"/>
      <c r="E107" s="73"/>
      <c r="F107" s="2"/>
      <c r="G107" s="64"/>
      <c r="H107" s="6" t="s">
        <v>58</v>
      </c>
      <c r="I107" s="399"/>
      <c r="J107" s="579" t="s">
        <v>59</v>
      </c>
      <c r="K107" s="580"/>
      <c r="L107" s="8"/>
      <c r="M107" s="8"/>
      <c r="N107" s="8"/>
      <c r="O107" s="10" t="s">
        <v>113</v>
      </c>
      <c r="P107" s="8"/>
      <c r="Q107" s="8"/>
      <c r="R107" s="2"/>
      <c r="S107" s="74"/>
      <c r="T107" s="2"/>
      <c r="U107" s="8"/>
      <c r="V107" s="8"/>
      <c r="W107" s="8"/>
      <c r="X107" s="8"/>
      <c r="Y107" s="8"/>
      <c r="Z107" s="8"/>
      <c r="AA107" s="8"/>
      <c r="AB107" s="8"/>
      <c r="AC107" s="8"/>
      <c r="AD107" s="8"/>
      <c r="AE107" s="8"/>
      <c r="AF107" s="8"/>
      <c r="AG107" s="8"/>
      <c r="AH107" s="8"/>
      <c r="AI107" s="21"/>
      <c r="AJ107" s="8"/>
      <c r="AK107" s="2"/>
      <c r="AL107" s="74"/>
    </row>
    <row r="108" spans="1:38" ht="12.75" customHeight="1" x14ac:dyDescent="0.2">
      <c r="A108" s="2"/>
      <c r="B108" s="8"/>
      <c r="C108" s="8"/>
      <c r="D108" s="8"/>
      <c r="E108" s="74"/>
      <c r="F108" s="2"/>
      <c r="G108" s="64"/>
      <c r="H108" s="21"/>
      <c r="I108" s="400"/>
      <c r="J108" s="8"/>
      <c r="K108" s="2"/>
      <c r="L108" s="8"/>
      <c r="M108" s="8"/>
      <c r="N108" s="8"/>
      <c r="O108" s="8"/>
      <c r="P108" s="8"/>
      <c r="Q108" s="8"/>
      <c r="R108" s="2"/>
      <c r="S108" s="74"/>
      <c r="T108" s="2"/>
      <c r="U108" s="8"/>
      <c r="V108" s="8"/>
      <c r="W108" s="8"/>
      <c r="X108" s="8"/>
      <c r="Y108" s="8"/>
      <c r="Z108" s="8"/>
      <c r="AA108" s="8"/>
      <c r="AB108" s="8"/>
      <c r="AC108" s="8"/>
      <c r="AD108" s="8"/>
      <c r="AE108" s="8"/>
      <c r="AF108" s="8"/>
      <c r="AG108" s="8"/>
      <c r="AH108" s="8"/>
      <c r="AI108" s="21"/>
      <c r="AJ108" s="8"/>
      <c r="AK108" s="2"/>
      <c r="AL108" s="74"/>
    </row>
    <row r="109" spans="1:38" ht="12.75" customHeight="1" thickBot="1" x14ac:dyDescent="0.25">
      <c r="A109" s="34"/>
      <c r="B109" s="31">
        <v>1</v>
      </c>
      <c r="C109" s="31">
        <v>2</v>
      </c>
      <c r="D109" s="31">
        <v>3</v>
      </c>
      <c r="E109" s="31">
        <v>4</v>
      </c>
      <c r="F109" s="33">
        <v>5</v>
      </c>
      <c r="G109" s="65">
        <v>6</v>
      </c>
      <c r="H109" s="33">
        <v>7</v>
      </c>
      <c r="I109" s="401">
        <v>8</v>
      </c>
      <c r="J109" s="31">
        <v>9</v>
      </c>
      <c r="K109" s="33">
        <v>10</v>
      </c>
      <c r="L109" s="31">
        <v>11</v>
      </c>
      <c r="M109" s="31" t="s">
        <v>0</v>
      </c>
      <c r="N109" s="31">
        <v>12</v>
      </c>
      <c r="O109" s="31">
        <v>13</v>
      </c>
      <c r="P109" s="31">
        <v>14</v>
      </c>
      <c r="Q109" s="31">
        <v>15</v>
      </c>
      <c r="R109" s="33" t="s">
        <v>1</v>
      </c>
      <c r="S109" s="30"/>
      <c r="T109" s="34"/>
      <c r="U109" s="31">
        <v>16</v>
      </c>
      <c r="V109" s="31">
        <v>17</v>
      </c>
      <c r="W109" s="31">
        <v>18</v>
      </c>
      <c r="X109" s="31">
        <v>19</v>
      </c>
      <c r="Y109" s="31">
        <v>20</v>
      </c>
      <c r="Z109" s="31" t="s">
        <v>2</v>
      </c>
      <c r="AA109" s="31">
        <v>21</v>
      </c>
      <c r="AB109" s="31">
        <v>22</v>
      </c>
      <c r="AC109" s="31">
        <v>23</v>
      </c>
      <c r="AD109" s="31">
        <v>24</v>
      </c>
      <c r="AE109" s="31">
        <v>25</v>
      </c>
      <c r="AF109" s="31">
        <v>26</v>
      </c>
      <c r="AG109" s="31">
        <v>27</v>
      </c>
      <c r="AH109" s="31">
        <v>28</v>
      </c>
      <c r="AI109" s="35">
        <v>29</v>
      </c>
      <c r="AJ109" s="31">
        <v>30</v>
      </c>
      <c r="AK109" s="33">
        <v>31</v>
      </c>
      <c r="AL109" s="30"/>
    </row>
    <row r="110" spans="1:38" s="9" customFormat="1" ht="15.75" customHeight="1" thickTop="1" x14ac:dyDescent="0.2">
      <c r="A110" s="2"/>
      <c r="B110" s="530" t="s">
        <v>360</v>
      </c>
      <c r="C110" s="543" t="s">
        <v>361</v>
      </c>
      <c r="D110" s="543" t="s">
        <v>362</v>
      </c>
      <c r="E110" s="543" t="s">
        <v>374</v>
      </c>
      <c r="F110" s="533" t="s">
        <v>364</v>
      </c>
      <c r="G110" s="66"/>
      <c r="H110" s="6"/>
      <c r="I110" s="58"/>
      <c r="J110" s="20"/>
      <c r="K110" s="6"/>
      <c r="L110" s="530" t="s">
        <v>365</v>
      </c>
      <c r="M110" s="543" t="s">
        <v>366</v>
      </c>
      <c r="N110" s="543" t="s">
        <v>367</v>
      </c>
      <c r="O110" s="543" t="s">
        <v>368</v>
      </c>
      <c r="P110" s="543" t="s">
        <v>369</v>
      </c>
      <c r="Q110" s="543" t="s">
        <v>371</v>
      </c>
      <c r="R110" s="533" t="s">
        <v>370</v>
      </c>
      <c r="S110" s="74"/>
      <c r="T110" s="2"/>
      <c r="U110" s="562" t="s">
        <v>260</v>
      </c>
      <c r="V110" s="563"/>
      <c r="W110" s="563"/>
      <c r="X110" s="563"/>
      <c r="Y110" s="564"/>
      <c r="Z110" s="543" t="s">
        <v>346</v>
      </c>
      <c r="AA110" s="543" t="s">
        <v>347</v>
      </c>
      <c r="AB110" s="543" t="s">
        <v>348</v>
      </c>
      <c r="AC110" s="543" t="s">
        <v>349</v>
      </c>
      <c r="AD110" s="543" t="s">
        <v>350</v>
      </c>
      <c r="AE110" s="543" t="s">
        <v>351</v>
      </c>
      <c r="AF110" s="543" t="s">
        <v>352</v>
      </c>
      <c r="AG110" s="536" t="s">
        <v>353</v>
      </c>
      <c r="AH110" s="533" t="s">
        <v>354</v>
      </c>
      <c r="AI110" s="21"/>
      <c r="AJ110" s="530" t="s">
        <v>355</v>
      </c>
      <c r="AK110" s="533" t="s">
        <v>356</v>
      </c>
      <c r="AL110" s="74"/>
    </row>
    <row r="111" spans="1:38" s="9" customFormat="1" ht="15.75" customHeight="1" x14ac:dyDescent="0.2">
      <c r="A111" s="2"/>
      <c r="B111" s="531"/>
      <c r="C111" s="544"/>
      <c r="D111" s="544"/>
      <c r="E111" s="544"/>
      <c r="F111" s="534"/>
      <c r="G111" s="66" t="s">
        <v>3</v>
      </c>
      <c r="H111" s="6" t="s">
        <v>48</v>
      </c>
      <c r="I111" s="58" t="s">
        <v>79</v>
      </c>
      <c r="J111" s="20" t="s">
        <v>49</v>
      </c>
      <c r="K111" s="6" t="s">
        <v>50</v>
      </c>
      <c r="L111" s="531"/>
      <c r="M111" s="544"/>
      <c r="N111" s="544"/>
      <c r="O111" s="544"/>
      <c r="P111" s="544"/>
      <c r="Q111" s="544"/>
      <c r="R111" s="534"/>
      <c r="S111" s="74"/>
      <c r="T111" s="2"/>
      <c r="U111" s="539" t="s">
        <v>357</v>
      </c>
      <c r="V111" s="541" t="s">
        <v>358</v>
      </c>
      <c r="W111" s="541" t="s">
        <v>52</v>
      </c>
      <c r="X111" s="541" t="s">
        <v>51</v>
      </c>
      <c r="Y111" s="541" t="s">
        <v>359</v>
      </c>
      <c r="Z111" s="544"/>
      <c r="AA111" s="544"/>
      <c r="AB111" s="544"/>
      <c r="AC111" s="544"/>
      <c r="AD111" s="544"/>
      <c r="AE111" s="544"/>
      <c r="AF111" s="544"/>
      <c r="AG111" s="537"/>
      <c r="AH111" s="534"/>
      <c r="AI111" s="11" t="s">
        <v>53</v>
      </c>
      <c r="AJ111" s="531"/>
      <c r="AK111" s="534"/>
      <c r="AL111" s="74"/>
    </row>
    <row r="112" spans="1:38" s="9" customFormat="1" ht="15.75" customHeight="1" thickBot="1" x14ac:dyDescent="0.25">
      <c r="A112" s="12"/>
      <c r="B112" s="532"/>
      <c r="C112" s="542"/>
      <c r="D112" s="542"/>
      <c r="E112" s="542"/>
      <c r="F112" s="535"/>
      <c r="G112" s="67"/>
      <c r="H112" s="15"/>
      <c r="I112" s="59" t="s">
        <v>4</v>
      </c>
      <c r="J112" s="22"/>
      <c r="K112" s="15"/>
      <c r="L112" s="532"/>
      <c r="M112" s="542"/>
      <c r="N112" s="542"/>
      <c r="O112" s="542"/>
      <c r="P112" s="542"/>
      <c r="Q112" s="542"/>
      <c r="R112" s="535"/>
      <c r="S112" s="356"/>
      <c r="T112" s="12"/>
      <c r="U112" s="540"/>
      <c r="V112" s="542"/>
      <c r="W112" s="542"/>
      <c r="X112" s="542"/>
      <c r="Y112" s="542"/>
      <c r="Z112" s="542"/>
      <c r="AA112" s="542"/>
      <c r="AB112" s="542"/>
      <c r="AC112" s="542"/>
      <c r="AD112" s="542"/>
      <c r="AE112" s="542"/>
      <c r="AF112" s="542"/>
      <c r="AG112" s="538"/>
      <c r="AH112" s="535"/>
      <c r="AI112" s="23"/>
      <c r="AJ112" s="532"/>
      <c r="AK112" s="535"/>
      <c r="AL112" s="356"/>
    </row>
    <row r="113" spans="1:38" s="48" customFormat="1" ht="12.75" customHeight="1" thickTop="1" x14ac:dyDescent="0.2">
      <c r="A113" s="47"/>
      <c r="B113" s="309">
        <f>B99</f>
        <v>0</v>
      </c>
      <c r="C113" s="310">
        <f>C99</f>
        <v>0</v>
      </c>
      <c r="D113" s="310">
        <f>D99</f>
        <v>0</v>
      </c>
      <c r="E113" s="310">
        <f>E99</f>
        <v>0</v>
      </c>
      <c r="F113" s="311">
        <f>F99</f>
        <v>0</v>
      </c>
      <c r="G113" s="376" t="str">
        <f>$C$11</f>
        <v>Juin</v>
      </c>
      <c r="H113" s="247" t="s">
        <v>63</v>
      </c>
      <c r="I113" s="250"/>
      <c r="J113" s="316">
        <f t="shared" ref="J113:R113" si="12">J99</f>
        <v>0</v>
      </c>
      <c r="K113" s="310">
        <f t="shared" si="12"/>
        <v>0</v>
      </c>
      <c r="L113" s="310">
        <f t="shared" si="12"/>
        <v>0</v>
      </c>
      <c r="M113" s="310">
        <f t="shared" si="12"/>
        <v>0</v>
      </c>
      <c r="N113" s="310">
        <f t="shared" si="12"/>
        <v>0</v>
      </c>
      <c r="O113" s="310">
        <f t="shared" si="12"/>
        <v>0</v>
      </c>
      <c r="P113" s="310">
        <f t="shared" si="12"/>
        <v>0</v>
      </c>
      <c r="Q113" s="310">
        <f t="shared" si="12"/>
        <v>0</v>
      </c>
      <c r="R113" s="310">
        <f t="shared" si="12"/>
        <v>0</v>
      </c>
      <c r="S113" s="364"/>
      <c r="T113" s="248"/>
      <c r="U113" s="310">
        <f t="shared" ref="U113:AH113" si="13">U99</f>
        <v>0</v>
      </c>
      <c r="V113" s="310">
        <f t="shared" si="13"/>
        <v>0</v>
      </c>
      <c r="W113" s="310">
        <f t="shared" si="13"/>
        <v>0</v>
      </c>
      <c r="X113" s="310">
        <f t="shared" si="13"/>
        <v>0</v>
      </c>
      <c r="Y113" s="310">
        <f t="shared" si="13"/>
        <v>0</v>
      </c>
      <c r="Z113" s="310">
        <f t="shared" si="13"/>
        <v>0</v>
      </c>
      <c r="AA113" s="310">
        <f t="shared" si="13"/>
        <v>0</v>
      </c>
      <c r="AB113" s="310">
        <f t="shared" si="13"/>
        <v>0</v>
      </c>
      <c r="AC113" s="310">
        <f t="shared" si="13"/>
        <v>0</v>
      </c>
      <c r="AD113" s="310">
        <f t="shared" si="13"/>
        <v>0</v>
      </c>
      <c r="AE113" s="310">
        <f t="shared" si="13"/>
        <v>0</v>
      </c>
      <c r="AF113" s="310">
        <f t="shared" si="13"/>
        <v>0</v>
      </c>
      <c r="AG113" s="310">
        <f t="shared" si="13"/>
        <v>0</v>
      </c>
      <c r="AH113" s="310">
        <f t="shared" si="13"/>
        <v>0</v>
      </c>
      <c r="AI113" s="315"/>
      <c r="AJ113" s="310">
        <f>AJ99</f>
        <v>0</v>
      </c>
      <c r="AK113" s="310">
        <f>AK99</f>
        <v>0</v>
      </c>
      <c r="AL113" s="368"/>
    </row>
    <row r="114" spans="1:38" s="25" customFormat="1" ht="12.75" customHeight="1" x14ac:dyDescent="0.2">
      <c r="A114" s="346">
        <v>1</v>
      </c>
      <c r="B114" s="272"/>
      <c r="C114" s="272"/>
      <c r="D114" s="272"/>
      <c r="E114" s="272"/>
      <c r="F114" s="274"/>
      <c r="G114" s="251"/>
      <c r="H114" s="305"/>
      <c r="I114" s="481"/>
      <c r="J114" s="271">
        <f t="shared" ref="J114:J144" si="14">SUM(B114:F114)</f>
        <v>0</v>
      </c>
      <c r="K114" s="283">
        <f t="shared" ref="K114:K144" si="15">SUM(U114:AK114)-SUM(L114:R114)</f>
        <v>0</v>
      </c>
      <c r="L114" s="272"/>
      <c r="M114" s="272"/>
      <c r="N114" s="272"/>
      <c r="O114" s="284"/>
      <c r="P114" s="275"/>
      <c r="Q114" s="272"/>
      <c r="R114" s="274"/>
      <c r="S114" s="358" t="s">
        <v>6</v>
      </c>
      <c r="T114" s="346">
        <v>1</v>
      </c>
      <c r="U114" s="272"/>
      <c r="V114" s="272"/>
      <c r="W114" s="272"/>
      <c r="X114" s="272"/>
      <c r="Y114" s="272"/>
      <c r="Z114" s="272"/>
      <c r="AA114" s="272"/>
      <c r="AB114" s="272"/>
      <c r="AC114" s="272"/>
      <c r="AD114" s="272"/>
      <c r="AE114" s="272"/>
      <c r="AF114" s="272"/>
      <c r="AG114" s="272"/>
      <c r="AH114" s="284"/>
      <c r="AI114" s="305"/>
      <c r="AJ114" s="272"/>
      <c r="AK114" s="274"/>
      <c r="AL114" s="358" t="s">
        <v>6</v>
      </c>
    </row>
    <row r="115" spans="1:38" s="25" customFormat="1" ht="12.75" customHeight="1" x14ac:dyDescent="0.2">
      <c r="A115" s="346">
        <v>2</v>
      </c>
      <c r="B115" s="272"/>
      <c r="C115" s="272"/>
      <c r="D115" s="272"/>
      <c r="E115" s="272"/>
      <c r="F115" s="274"/>
      <c r="G115" s="251"/>
      <c r="H115" s="305"/>
      <c r="I115" s="481"/>
      <c r="J115" s="271">
        <f t="shared" si="14"/>
        <v>0</v>
      </c>
      <c r="K115" s="283">
        <f t="shared" si="15"/>
        <v>0</v>
      </c>
      <c r="L115" s="272"/>
      <c r="M115" s="272"/>
      <c r="N115" s="272"/>
      <c r="O115" s="284"/>
      <c r="P115" s="275"/>
      <c r="Q115" s="272"/>
      <c r="R115" s="274"/>
      <c r="S115" s="358" t="s">
        <v>7</v>
      </c>
      <c r="T115" s="346">
        <v>2</v>
      </c>
      <c r="U115" s="272"/>
      <c r="V115" s="272"/>
      <c r="W115" s="272"/>
      <c r="X115" s="272"/>
      <c r="Y115" s="272"/>
      <c r="Z115" s="272"/>
      <c r="AA115" s="272"/>
      <c r="AB115" s="272"/>
      <c r="AC115" s="272"/>
      <c r="AD115" s="272"/>
      <c r="AE115" s="272"/>
      <c r="AF115" s="272"/>
      <c r="AG115" s="272"/>
      <c r="AH115" s="284"/>
      <c r="AI115" s="305"/>
      <c r="AJ115" s="272"/>
      <c r="AK115" s="274"/>
      <c r="AL115" s="358" t="s">
        <v>7</v>
      </c>
    </row>
    <row r="116" spans="1:38" s="25" customFormat="1" ht="12.75" customHeight="1" x14ac:dyDescent="0.2">
      <c r="A116" s="346">
        <v>3</v>
      </c>
      <c r="B116" s="272"/>
      <c r="C116" s="272"/>
      <c r="D116" s="272"/>
      <c r="E116" s="272"/>
      <c r="F116" s="274"/>
      <c r="G116" s="251"/>
      <c r="H116" s="305"/>
      <c r="I116" s="481"/>
      <c r="J116" s="271">
        <f t="shared" si="14"/>
        <v>0</v>
      </c>
      <c r="K116" s="283">
        <f t="shared" si="15"/>
        <v>0</v>
      </c>
      <c r="L116" s="272"/>
      <c r="M116" s="272"/>
      <c r="N116" s="272"/>
      <c r="O116" s="284"/>
      <c r="P116" s="275"/>
      <c r="Q116" s="272"/>
      <c r="R116" s="274"/>
      <c r="S116" s="358" t="s">
        <v>8</v>
      </c>
      <c r="T116" s="346">
        <v>3</v>
      </c>
      <c r="U116" s="272"/>
      <c r="V116" s="272"/>
      <c r="W116" s="272"/>
      <c r="X116" s="272"/>
      <c r="Y116" s="272"/>
      <c r="Z116" s="272"/>
      <c r="AA116" s="272"/>
      <c r="AB116" s="272"/>
      <c r="AC116" s="272"/>
      <c r="AD116" s="272"/>
      <c r="AE116" s="272"/>
      <c r="AF116" s="272"/>
      <c r="AG116" s="272"/>
      <c r="AH116" s="284"/>
      <c r="AI116" s="305"/>
      <c r="AJ116" s="272"/>
      <c r="AK116" s="274"/>
      <c r="AL116" s="358" t="s">
        <v>8</v>
      </c>
    </row>
    <row r="117" spans="1:38" s="25" customFormat="1" ht="12.75" customHeight="1" x14ac:dyDescent="0.2">
      <c r="A117" s="346">
        <v>4</v>
      </c>
      <c r="B117" s="272"/>
      <c r="C117" s="272"/>
      <c r="D117" s="272"/>
      <c r="E117" s="272"/>
      <c r="F117" s="274"/>
      <c r="G117" s="251"/>
      <c r="H117" s="305"/>
      <c r="I117" s="481"/>
      <c r="J117" s="271">
        <f t="shared" si="14"/>
        <v>0</v>
      </c>
      <c r="K117" s="283">
        <f t="shared" si="15"/>
        <v>0</v>
      </c>
      <c r="L117" s="272"/>
      <c r="M117" s="272"/>
      <c r="N117" s="272"/>
      <c r="O117" s="284"/>
      <c r="P117" s="275"/>
      <c r="Q117" s="272"/>
      <c r="R117" s="274"/>
      <c r="S117" s="358" t="s">
        <v>9</v>
      </c>
      <c r="T117" s="346">
        <v>4</v>
      </c>
      <c r="U117" s="272"/>
      <c r="V117" s="272"/>
      <c r="W117" s="272"/>
      <c r="X117" s="272"/>
      <c r="Y117" s="272"/>
      <c r="Z117" s="272"/>
      <c r="AA117" s="272"/>
      <c r="AB117" s="272"/>
      <c r="AC117" s="272"/>
      <c r="AD117" s="272"/>
      <c r="AE117" s="272"/>
      <c r="AF117" s="272"/>
      <c r="AG117" s="272"/>
      <c r="AH117" s="284"/>
      <c r="AI117" s="305"/>
      <c r="AJ117" s="272"/>
      <c r="AK117" s="274"/>
      <c r="AL117" s="358" t="s">
        <v>9</v>
      </c>
    </row>
    <row r="118" spans="1:38" s="25" customFormat="1" ht="12.75" customHeight="1" x14ac:dyDescent="0.2">
      <c r="A118" s="346">
        <v>5</v>
      </c>
      <c r="B118" s="272"/>
      <c r="C118" s="272"/>
      <c r="D118" s="272"/>
      <c r="E118" s="272"/>
      <c r="F118" s="274"/>
      <c r="G118" s="252"/>
      <c r="H118" s="305"/>
      <c r="I118" s="481"/>
      <c r="J118" s="271">
        <f t="shared" si="14"/>
        <v>0</v>
      </c>
      <c r="K118" s="283">
        <f t="shared" si="15"/>
        <v>0</v>
      </c>
      <c r="L118" s="272"/>
      <c r="M118" s="272"/>
      <c r="N118" s="272"/>
      <c r="O118" s="284"/>
      <c r="P118" s="275"/>
      <c r="Q118" s="272"/>
      <c r="R118" s="274"/>
      <c r="S118" s="358" t="s">
        <v>10</v>
      </c>
      <c r="T118" s="346">
        <v>5</v>
      </c>
      <c r="U118" s="272"/>
      <c r="V118" s="272"/>
      <c r="W118" s="272"/>
      <c r="X118" s="272"/>
      <c r="Y118" s="272"/>
      <c r="Z118" s="272"/>
      <c r="AA118" s="272"/>
      <c r="AB118" s="272"/>
      <c r="AC118" s="272"/>
      <c r="AD118" s="272"/>
      <c r="AE118" s="272"/>
      <c r="AF118" s="272"/>
      <c r="AG118" s="272"/>
      <c r="AH118" s="284"/>
      <c r="AI118" s="305"/>
      <c r="AJ118" s="272"/>
      <c r="AK118" s="274"/>
      <c r="AL118" s="358" t="s">
        <v>10</v>
      </c>
    </row>
    <row r="119" spans="1:38" s="25" customFormat="1" ht="12.75" customHeight="1" x14ac:dyDescent="0.2">
      <c r="A119" s="24">
        <v>6</v>
      </c>
      <c r="B119" s="276"/>
      <c r="C119" s="276"/>
      <c r="D119" s="276"/>
      <c r="E119" s="276"/>
      <c r="F119" s="277"/>
      <c r="G119" s="251"/>
      <c r="H119" s="306"/>
      <c r="I119" s="482"/>
      <c r="J119" s="271">
        <f t="shared" si="14"/>
        <v>0</v>
      </c>
      <c r="K119" s="283">
        <f t="shared" si="15"/>
        <v>0</v>
      </c>
      <c r="L119" s="276"/>
      <c r="M119" s="276"/>
      <c r="N119" s="276"/>
      <c r="O119" s="285"/>
      <c r="P119" s="273"/>
      <c r="Q119" s="276"/>
      <c r="R119" s="277"/>
      <c r="S119" s="359" t="s">
        <v>11</v>
      </c>
      <c r="T119" s="24">
        <v>6</v>
      </c>
      <c r="U119" s="276"/>
      <c r="V119" s="276"/>
      <c r="W119" s="276"/>
      <c r="X119" s="276"/>
      <c r="Y119" s="276"/>
      <c r="Z119" s="276"/>
      <c r="AA119" s="276"/>
      <c r="AB119" s="276"/>
      <c r="AC119" s="276"/>
      <c r="AD119" s="276"/>
      <c r="AE119" s="276"/>
      <c r="AF119" s="276"/>
      <c r="AG119" s="276"/>
      <c r="AH119" s="285"/>
      <c r="AI119" s="306"/>
      <c r="AJ119" s="276"/>
      <c r="AK119" s="277"/>
      <c r="AL119" s="359" t="s">
        <v>11</v>
      </c>
    </row>
    <row r="120" spans="1:38" s="25" customFormat="1" ht="12.75" customHeight="1" x14ac:dyDescent="0.2">
      <c r="A120" s="346">
        <v>7</v>
      </c>
      <c r="B120" s="272"/>
      <c r="C120" s="272"/>
      <c r="D120" s="272"/>
      <c r="E120" s="272"/>
      <c r="F120" s="274"/>
      <c r="G120" s="251"/>
      <c r="H120" s="305"/>
      <c r="I120" s="481"/>
      <c r="J120" s="271">
        <f t="shared" si="14"/>
        <v>0</v>
      </c>
      <c r="K120" s="283">
        <f t="shared" si="15"/>
        <v>0</v>
      </c>
      <c r="L120" s="272"/>
      <c r="M120" s="272"/>
      <c r="N120" s="272"/>
      <c r="O120" s="284"/>
      <c r="P120" s="275"/>
      <c r="Q120" s="272"/>
      <c r="R120" s="274"/>
      <c r="S120" s="358" t="s">
        <v>12</v>
      </c>
      <c r="T120" s="346">
        <v>7</v>
      </c>
      <c r="U120" s="272"/>
      <c r="V120" s="272"/>
      <c r="W120" s="272"/>
      <c r="X120" s="272"/>
      <c r="Y120" s="272"/>
      <c r="Z120" s="272"/>
      <c r="AA120" s="272"/>
      <c r="AB120" s="272"/>
      <c r="AC120" s="272"/>
      <c r="AD120" s="272"/>
      <c r="AE120" s="272"/>
      <c r="AF120" s="272"/>
      <c r="AG120" s="272"/>
      <c r="AH120" s="284"/>
      <c r="AI120" s="305"/>
      <c r="AJ120" s="272"/>
      <c r="AK120" s="274"/>
      <c r="AL120" s="358" t="s">
        <v>12</v>
      </c>
    </row>
    <row r="121" spans="1:38" s="25" customFormat="1" ht="12.75" customHeight="1" x14ac:dyDescent="0.2">
      <c r="A121" s="346">
        <v>8</v>
      </c>
      <c r="B121" s="272"/>
      <c r="C121" s="272"/>
      <c r="D121" s="272"/>
      <c r="E121" s="272"/>
      <c r="F121" s="274"/>
      <c r="G121" s="251"/>
      <c r="H121" s="305"/>
      <c r="I121" s="481"/>
      <c r="J121" s="271">
        <f t="shared" si="14"/>
        <v>0</v>
      </c>
      <c r="K121" s="283">
        <f t="shared" si="15"/>
        <v>0</v>
      </c>
      <c r="L121" s="272"/>
      <c r="M121" s="272"/>
      <c r="N121" s="272"/>
      <c r="O121" s="284"/>
      <c r="P121" s="275"/>
      <c r="Q121" s="272"/>
      <c r="R121" s="274"/>
      <c r="S121" s="358" t="s">
        <v>13</v>
      </c>
      <c r="T121" s="346">
        <v>8</v>
      </c>
      <c r="U121" s="272"/>
      <c r="V121" s="272"/>
      <c r="W121" s="272"/>
      <c r="X121" s="272"/>
      <c r="Y121" s="272"/>
      <c r="Z121" s="272"/>
      <c r="AA121" s="272"/>
      <c r="AB121" s="272"/>
      <c r="AC121" s="272"/>
      <c r="AD121" s="272"/>
      <c r="AE121" s="272"/>
      <c r="AF121" s="272"/>
      <c r="AG121" s="272"/>
      <c r="AH121" s="284"/>
      <c r="AI121" s="305"/>
      <c r="AJ121" s="272"/>
      <c r="AK121" s="274"/>
      <c r="AL121" s="358" t="s">
        <v>13</v>
      </c>
    </row>
    <row r="122" spans="1:38" s="25" customFormat="1" ht="12.75" customHeight="1" x14ac:dyDescent="0.2">
      <c r="A122" s="346">
        <v>9</v>
      </c>
      <c r="B122" s="272"/>
      <c r="C122" s="272"/>
      <c r="D122" s="272"/>
      <c r="E122" s="272"/>
      <c r="F122" s="274"/>
      <c r="G122" s="251"/>
      <c r="H122" s="305"/>
      <c r="I122" s="481"/>
      <c r="J122" s="271">
        <f t="shared" si="14"/>
        <v>0</v>
      </c>
      <c r="K122" s="283">
        <f t="shared" si="15"/>
        <v>0</v>
      </c>
      <c r="L122" s="272"/>
      <c r="M122" s="272"/>
      <c r="N122" s="272"/>
      <c r="O122" s="284"/>
      <c r="P122" s="275"/>
      <c r="Q122" s="272"/>
      <c r="R122" s="274"/>
      <c r="S122" s="358" t="s">
        <v>14</v>
      </c>
      <c r="T122" s="346">
        <v>9</v>
      </c>
      <c r="U122" s="272"/>
      <c r="V122" s="272"/>
      <c r="W122" s="272"/>
      <c r="X122" s="272"/>
      <c r="Y122" s="272"/>
      <c r="Z122" s="272"/>
      <c r="AA122" s="272"/>
      <c r="AB122" s="272"/>
      <c r="AC122" s="272"/>
      <c r="AD122" s="272"/>
      <c r="AE122" s="272"/>
      <c r="AF122" s="272"/>
      <c r="AG122" s="272"/>
      <c r="AH122" s="284"/>
      <c r="AI122" s="305"/>
      <c r="AJ122" s="272"/>
      <c r="AK122" s="274"/>
      <c r="AL122" s="358" t="s">
        <v>14</v>
      </c>
    </row>
    <row r="123" spans="1:38" s="25" customFormat="1" ht="12.75" customHeight="1" x14ac:dyDescent="0.2">
      <c r="A123" s="346">
        <v>10</v>
      </c>
      <c r="B123" s="272"/>
      <c r="C123" s="272"/>
      <c r="D123" s="272"/>
      <c r="E123" s="272"/>
      <c r="F123" s="274"/>
      <c r="G123" s="251"/>
      <c r="H123" s="305"/>
      <c r="I123" s="481"/>
      <c r="J123" s="271">
        <f t="shared" si="14"/>
        <v>0</v>
      </c>
      <c r="K123" s="283">
        <f t="shared" si="15"/>
        <v>0</v>
      </c>
      <c r="L123" s="272"/>
      <c r="M123" s="272"/>
      <c r="N123" s="272"/>
      <c r="O123" s="284"/>
      <c r="P123" s="275"/>
      <c r="Q123" s="272"/>
      <c r="R123" s="274"/>
      <c r="S123" s="358" t="s">
        <v>15</v>
      </c>
      <c r="T123" s="346">
        <v>10</v>
      </c>
      <c r="U123" s="272"/>
      <c r="V123" s="272"/>
      <c r="W123" s="272"/>
      <c r="X123" s="272"/>
      <c r="Y123" s="272"/>
      <c r="Z123" s="272"/>
      <c r="AA123" s="272"/>
      <c r="AB123" s="272"/>
      <c r="AC123" s="272"/>
      <c r="AD123" s="272"/>
      <c r="AE123" s="272"/>
      <c r="AF123" s="272"/>
      <c r="AG123" s="272"/>
      <c r="AH123" s="284"/>
      <c r="AI123" s="305"/>
      <c r="AJ123" s="272"/>
      <c r="AK123" s="274"/>
      <c r="AL123" s="358" t="s">
        <v>15</v>
      </c>
    </row>
    <row r="124" spans="1:38" s="25" customFormat="1" ht="12.75" customHeight="1" x14ac:dyDescent="0.2">
      <c r="A124" s="346">
        <v>11</v>
      </c>
      <c r="B124" s="272"/>
      <c r="C124" s="272"/>
      <c r="D124" s="272"/>
      <c r="E124" s="272"/>
      <c r="F124" s="274"/>
      <c r="G124" s="251"/>
      <c r="H124" s="305"/>
      <c r="I124" s="481"/>
      <c r="J124" s="271">
        <f t="shared" si="14"/>
        <v>0</v>
      </c>
      <c r="K124" s="283">
        <f t="shared" si="15"/>
        <v>0</v>
      </c>
      <c r="L124" s="272"/>
      <c r="M124" s="272"/>
      <c r="N124" s="272"/>
      <c r="O124" s="284"/>
      <c r="P124" s="275"/>
      <c r="Q124" s="272"/>
      <c r="R124" s="274"/>
      <c r="S124" s="358" t="s">
        <v>16</v>
      </c>
      <c r="T124" s="346">
        <v>11</v>
      </c>
      <c r="U124" s="272"/>
      <c r="V124" s="272"/>
      <c r="W124" s="272"/>
      <c r="X124" s="272"/>
      <c r="Y124" s="272"/>
      <c r="Z124" s="272"/>
      <c r="AA124" s="272"/>
      <c r="AB124" s="272"/>
      <c r="AC124" s="272"/>
      <c r="AD124" s="272"/>
      <c r="AE124" s="272"/>
      <c r="AF124" s="272"/>
      <c r="AG124" s="272"/>
      <c r="AH124" s="284"/>
      <c r="AI124" s="305"/>
      <c r="AJ124" s="272"/>
      <c r="AK124" s="274"/>
      <c r="AL124" s="358" t="s">
        <v>16</v>
      </c>
    </row>
    <row r="125" spans="1:38" s="25" customFormat="1" ht="12.75" customHeight="1" x14ac:dyDescent="0.2">
      <c r="A125" s="346">
        <v>12</v>
      </c>
      <c r="B125" s="272"/>
      <c r="C125" s="272"/>
      <c r="D125" s="272"/>
      <c r="E125" s="272"/>
      <c r="F125" s="274"/>
      <c r="G125" s="251"/>
      <c r="H125" s="305"/>
      <c r="I125" s="481"/>
      <c r="J125" s="271">
        <f t="shared" si="14"/>
        <v>0</v>
      </c>
      <c r="K125" s="283">
        <f t="shared" si="15"/>
        <v>0</v>
      </c>
      <c r="L125" s="272"/>
      <c r="M125" s="272"/>
      <c r="N125" s="272"/>
      <c r="O125" s="284"/>
      <c r="P125" s="275"/>
      <c r="Q125" s="272"/>
      <c r="R125" s="274"/>
      <c r="S125" s="358" t="s">
        <v>17</v>
      </c>
      <c r="T125" s="346">
        <v>12</v>
      </c>
      <c r="U125" s="272"/>
      <c r="V125" s="272"/>
      <c r="W125" s="272"/>
      <c r="X125" s="272"/>
      <c r="Y125" s="272"/>
      <c r="Z125" s="272"/>
      <c r="AA125" s="272"/>
      <c r="AB125" s="272"/>
      <c r="AC125" s="272"/>
      <c r="AD125" s="272"/>
      <c r="AE125" s="272"/>
      <c r="AF125" s="272"/>
      <c r="AG125" s="272"/>
      <c r="AH125" s="284"/>
      <c r="AI125" s="305"/>
      <c r="AJ125" s="272"/>
      <c r="AK125" s="274"/>
      <c r="AL125" s="358" t="s">
        <v>17</v>
      </c>
    </row>
    <row r="126" spans="1:38" s="25" customFormat="1" ht="12.75" customHeight="1" x14ac:dyDescent="0.2">
      <c r="A126" s="346">
        <v>13</v>
      </c>
      <c r="B126" s="272"/>
      <c r="C126" s="272"/>
      <c r="D126" s="272"/>
      <c r="E126" s="272"/>
      <c r="F126" s="274"/>
      <c r="G126" s="251"/>
      <c r="H126" s="305"/>
      <c r="I126" s="481"/>
      <c r="J126" s="271">
        <f t="shared" si="14"/>
        <v>0</v>
      </c>
      <c r="K126" s="283">
        <f t="shared" si="15"/>
        <v>0</v>
      </c>
      <c r="L126" s="272"/>
      <c r="M126" s="272"/>
      <c r="N126" s="272"/>
      <c r="O126" s="284"/>
      <c r="P126" s="275"/>
      <c r="Q126" s="272"/>
      <c r="R126" s="274"/>
      <c r="S126" s="358" t="s">
        <v>18</v>
      </c>
      <c r="T126" s="346">
        <v>13</v>
      </c>
      <c r="U126" s="272"/>
      <c r="V126" s="272"/>
      <c r="W126" s="272"/>
      <c r="X126" s="272"/>
      <c r="Y126" s="272"/>
      <c r="Z126" s="272"/>
      <c r="AA126" s="272"/>
      <c r="AB126" s="272"/>
      <c r="AC126" s="272"/>
      <c r="AD126" s="272"/>
      <c r="AE126" s="272"/>
      <c r="AF126" s="272"/>
      <c r="AG126" s="272"/>
      <c r="AH126" s="284"/>
      <c r="AI126" s="305"/>
      <c r="AJ126" s="272"/>
      <c r="AK126" s="274"/>
      <c r="AL126" s="358" t="s">
        <v>18</v>
      </c>
    </row>
    <row r="127" spans="1:38" s="25" customFormat="1" ht="12.75" customHeight="1" x14ac:dyDescent="0.2">
      <c r="A127" s="346">
        <v>14</v>
      </c>
      <c r="B127" s="272"/>
      <c r="C127" s="272"/>
      <c r="D127" s="272"/>
      <c r="E127" s="272"/>
      <c r="F127" s="274"/>
      <c r="G127" s="251"/>
      <c r="H127" s="305"/>
      <c r="I127" s="481"/>
      <c r="J127" s="271">
        <f t="shared" si="14"/>
        <v>0</v>
      </c>
      <c r="K127" s="283">
        <f t="shared" si="15"/>
        <v>0</v>
      </c>
      <c r="L127" s="272"/>
      <c r="M127" s="272"/>
      <c r="N127" s="272"/>
      <c r="O127" s="284"/>
      <c r="P127" s="275"/>
      <c r="Q127" s="272"/>
      <c r="R127" s="274"/>
      <c r="S127" s="358" t="s">
        <v>19</v>
      </c>
      <c r="T127" s="346">
        <v>14</v>
      </c>
      <c r="U127" s="272"/>
      <c r="V127" s="272"/>
      <c r="W127" s="272"/>
      <c r="X127" s="272"/>
      <c r="Y127" s="272"/>
      <c r="Z127" s="272"/>
      <c r="AA127" s="272"/>
      <c r="AB127" s="272"/>
      <c r="AC127" s="272"/>
      <c r="AD127" s="272"/>
      <c r="AE127" s="272"/>
      <c r="AF127" s="272"/>
      <c r="AG127" s="272"/>
      <c r="AH127" s="284"/>
      <c r="AI127" s="305"/>
      <c r="AJ127" s="272"/>
      <c r="AK127" s="274"/>
      <c r="AL127" s="358" t="s">
        <v>19</v>
      </c>
    </row>
    <row r="128" spans="1:38" s="25" customFormat="1" ht="12.75" customHeight="1" x14ac:dyDescent="0.2">
      <c r="A128" s="346">
        <v>15</v>
      </c>
      <c r="B128" s="272"/>
      <c r="C128" s="272"/>
      <c r="D128" s="272"/>
      <c r="E128" s="272"/>
      <c r="F128" s="274"/>
      <c r="G128" s="251"/>
      <c r="H128" s="305"/>
      <c r="I128" s="481"/>
      <c r="J128" s="271">
        <f t="shared" si="14"/>
        <v>0</v>
      </c>
      <c r="K128" s="283">
        <f t="shared" si="15"/>
        <v>0</v>
      </c>
      <c r="L128" s="272"/>
      <c r="M128" s="272"/>
      <c r="N128" s="272"/>
      <c r="O128" s="284"/>
      <c r="P128" s="275"/>
      <c r="Q128" s="272"/>
      <c r="R128" s="274"/>
      <c r="S128" s="358" t="s">
        <v>20</v>
      </c>
      <c r="T128" s="346">
        <v>15</v>
      </c>
      <c r="U128" s="272"/>
      <c r="V128" s="272"/>
      <c r="W128" s="272"/>
      <c r="X128" s="272"/>
      <c r="Y128" s="272"/>
      <c r="Z128" s="272"/>
      <c r="AA128" s="272"/>
      <c r="AB128" s="272"/>
      <c r="AC128" s="272"/>
      <c r="AD128" s="272"/>
      <c r="AE128" s="272"/>
      <c r="AF128" s="272"/>
      <c r="AG128" s="272"/>
      <c r="AH128" s="284"/>
      <c r="AI128" s="305"/>
      <c r="AJ128" s="272"/>
      <c r="AK128" s="274"/>
      <c r="AL128" s="358" t="s">
        <v>20</v>
      </c>
    </row>
    <row r="129" spans="1:38" s="25" customFormat="1" ht="12.75" customHeight="1" x14ac:dyDescent="0.2">
      <c r="A129" s="346">
        <v>16</v>
      </c>
      <c r="B129" s="272"/>
      <c r="C129" s="272"/>
      <c r="D129" s="272"/>
      <c r="E129" s="272"/>
      <c r="F129" s="274"/>
      <c r="G129" s="251"/>
      <c r="H129" s="305"/>
      <c r="I129" s="481"/>
      <c r="J129" s="271">
        <f t="shared" si="14"/>
        <v>0</v>
      </c>
      <c r="K129" s="283">
        <f t="shared" si="15"/>
        <v>0</v>
      </c>
      <c r="L129" s="272"/>
      <c r="M129" s="272"/>
      <c r="N129" s="272"/>
      <c r="O129" s="284"/>
      <c r="P129" s="275"/>
      <c r="Q129" s="272"/>
      <c r="R129" s="274"/>
      <c r="S129" s="358" t="s">
        <v>21</v>
      </c>
      <c r="T129" s="346">
        <v>16</v>
      </c>
      <c r="U129" s="272"/>
      <c r="V129" s="272"/>
      <c r="W129" s="272"/>
      <c r="X129" s="272"/>
      <c r="Y129" s="272"/>
      <c r="Z129" s="272"/>
      <c r="AA129" s="272"/>
      <c r="AB129" s="272"/>
      <c r="AC129" s="272"/>
      <c r="AD129" s="272"/>
      <c r="AE129" s="272"/>
      <c r="AF129" s="272"/>
      <c r="AG129" s="272"/>
      <c r="AH129" s="284"/>
      <c r="AI129" s="305"/>
      <c r="AJ129" s="272"/>
      <c r="AK129" s="274"/>
      <c r="AL129" s="358" t="s">
        <v>21</v>
      </c>
    </row>
    <row r="130" spans="1:38" s="25" customFormat="1" ht="12.75" customHeight="1" x14ac:dyDescent="0.2">
      <c r="A130" s="346">
        <v>17</v>
      </c>
      <c r="B130" s="272"/>
      <c r="C130" s="272"/>
      <c r="D130" s="272"/>
      <c r="E130" s="272"/>
      <c r="F130" s="274"/>
      <c r="G130" s="251"/>
      <c r="H130" s="305"/>
      <c r="I130" s="481"/>
      <c r="J130" s="271">
        <f t="shared" si="14"/>
        <v>0</v>
      </c>
      <c r="K130" s="283">
        <f t="shared" si="15"/>
        <v>0</v>
      </c>
      <c r="L130" s="272"/>
      <c r="M130" s="272"/>
      <c r="N130" s="272"/>
      <c r="O130" s="284"/>
      <c r="P130" s="275"/>
      <c r="Q130" s="272"/>
      <c r="R130" s="274"/>
      <c r="S130" s="358" t="s">
        <v>22</v>
      </c>
      <c r="T130" s="346">
        <v>17</v>
      </c>
      <c r="U130" s="272"/>
      <c r="V130" s="272"/>
      <c r="W130" s="272"/>
      <c r="X130" s="272"/>
      <c r="Y130" s="272"/>
      <c r="Z130" s="272"/>
      <c r="AA130" s="272"/>
      <c r="AB130" s="272"/>
      <c r="AC130" s="272"/>
      <c r="AD130" s="272"/>
      <c r="AE130" s="272"/>
      <c r="AF130" s="272"/>
      <c r="AG130" s="272"/>
      <c r="AH130" s="284"/>
      <c r="AI130" s="305"/>
      <c r="AJ130" s="272"/>
      <c r="AK130" s="274"/>
      <c r="AL130" s="358" t="s">
        <v>22</v>
      </c>
    </row>
    <row r="131" spans="1:38" s="25" customFormat="1" ht="12.75" customHeight="1" x14ac:dyDescent="0.2">
      <c r="A131" s="346">
        <v>18</v>
      </c>
      <c r="B131" s="272"/>
      <c r="C131" s="272"/>
      <c r="D131" s="272"/>
      <c r="E131" s="272"/>
      <c r="F131" s="274"/>
      <c r="G131" s="251"/>
      <c r="H131" s="305"/>
      <c r="I131" s="481"/>
      <c r="J131" s="271">
        <f t="shared" si="14"/>
        <v>0</v>
      </c>
      <c r="K131" s="283">
        <f t="shared" si="15"/>
        <v>0</v>
      </c>
      <c r="L131" s="272"/>
      <c r="M131" s="272"/>
      <c r="N131" s="272"/>
      <c r="O131" s="284"/>
      <c r="P131" s="275"/>
      <c r="Q131" s="272"/>
      <c r="R131" s="274"/>
      <c r="S131" s="358" t="s">
        <v>23</v>
      </c>
      <c r="T131" s="346">
        <v>18</v>
      </c>
      <c r="U131" s="272"/>
      <c r="V131" s="272"/>
      <c r="W131" s="272"/>
      <c r="X131" s="272"/>
      <c r="Y131" s="272"/>
      <c r="Z131" s="272"/>
      <c r="AA131" s="272"/>
      <c r="AB131" s="272"/>
      <c r="AC131" s="272"/>
      <c r="AD131" s="272"/>
      <c r="AE131" s="272"/>
      <c r="AF131" s="272"/>
      <c r="AG131" s="272"/>
      <c r="AH131" s="284"/>
      <c r="AI131" s="305"/>
      <c r="AJ131" s="272"/>
      <c r="AK131" s="274"/>
      <c r="AL131" s="358" t="s">
        <v>23</v>
      </c>
    </row>
    <row r="132" spans="1:38" s="25" customFormat="1" ht="12.75" customHeight="1" x14ac:dyDescent="0.2">
      <c r="A132" s="346">
        <v>19</v>
      </c>
      <c r="B132" s="272"/>
      <c r="C132" s="272"/>
      <c r="D132" s="272"/>
      <c r="E132" s="272"/>
      <c r="F132" s="274"/>
      <c r="G132" s="251"/>
      <c r="H132" s="305"/>
      <c r="I132" s="481"/>
      <c r="J132" s="271">
        <f t="shared" si="14"/>
        <v>0</v>
      </c>
      <c r="K132" s="283">
        <f t="shared" si="15"/>
        <v>0</v>
      </c>
      <c r="L132" s="272"/>
      <c r="M132" s="272"/>
      <c r="N132" s="272"/>
      <c r="O132" s="284"/>
      <c r="P132" s="275"/>
      <c r="Q132" s="272"/>
      <c r="R132" s="274"/>
      <c r="S132" s="358" t="s">
        <v>24</v>
      </c>
      <c r="T132" s="346">
        <v>19</v>
      </c>
      <c r="U132" s="272"/>
      <c r="V132" s="272"/>
      <c r="W132" s="272"/>
      <c r="X132" s="272"/>
      <c r="Y132" s="272"/>
      <c r="Z132" s="272"/>
      <c r="AA132" s="272"/>
      <c r="AB132" s="272"/>
      <c r="AC132" s="272"/>
      <c r="AD132" s="272"/>
      <c r="AE132" s="272"/>
      <c r="AF132" s="272"/>
      <c r="AG132" s="272"/>
      <c r="AH132" s="284"/>
      <c r="AI132" s="305"/>
      <c r="AJ132" s="272"/>
      <c r="AK132" s="274"/>
      <c r="AL132" s="358" t="s">
        <v>24</v>
      </c>
    </row>
    <row r="133" spans="1:38" s="25" customFormat="1" ht="12.75" customHeight="1" x14ac:dyDescent="0.2">
      <c r="A133" s="346">
        <v>20</v>
      </c>
      <c r="B133" s="272"/>
      <c r="C133" s="272"/>
      <c r="D133" s="272"/>
      <c r="E133" s="272"/>
      <c r="F133" s="274"/>
      <c r="G133" s="251"/>
      <c r="H133" s="305"/>
      <c r="I133" s="481"/>
      <c r="J133" s="271">
        <f t="shared" si="14"/>
        <v>0</v>
      </c>
      <c r="K133" s="283">
        <f t="shared" si="15"/>
        <v>0</v>
      </c>
      <c r="L133" s="272"/>
      <c r="M133" s="272"/>
      <c r="N133" s="272"/>
      <c r="O133" s="284"/>
      <c r="P133" s="275"/>
      <c r="Q133" s="272"/>
      <c r="R133" s="274"/>
      <c r="S133" s="358" t="s">
        <v>25</v>
      </c>
      <c r="T133" s="346">
        <v>20</v>
      </c>
      <c r="U133" s="272"/>
      <c r="V133" s="272"/>
      <c r="W133" s="272"/>
      <c r="X133" s="272"/>
      <c r="Y133" s="272"/>
      <c r="Z133" s="272"/>
      <c r="AA133" s="272"/>
      <c r="AB133" s="272"/>
      <c r="AC133" s="272"/>
      <c r="AD133" s="272"/>
      <c r="AE133" s="272"/>
      <c r="AF133" s="272"/>
      <c r="AG133" s="272"/>
      <c r="AH133" s="284"/>
      <c r="AI133" s="305"/>
      <c r="AJ133" s="272"/>
      <c r="AK133" s="274"/>
      <c r="AL133" s="358" t="s">
        <v>25</v>
      </c>
    </row>
    <row r="134" spans="1:38" s="25" customFormat="1" ht="12.75" customHeight="1" x14ac:dyDescent="0.2">
      <c r="A134" s="346">
        <v>21</v>
      </c>
      <c r="B134" s="272"/>
      <c r="C134" s="272"/>
      <c r="D134" s="272"/>
      <c r="E134" s="272"/>
      <c r="F134" s="274"/>
      <c r="G134" s="251"/>
      <c r="H134" s="305"/>
      <c r="I134" s="481"/>
      <c r="J134" s="271">
        <f t="shared" si="14"/>
        <v>0</v>
      </c>
      <c r="K134" s="283">
        <f t="shared" si="15"/>
        <v>0</v>
      </c>
      <c r="L134" s="272"/>
      <c r="M134" s="272"/>
      <c r="N134" s="272"/>
      <c r="O134" s="284"/>
      <c r="P134" s="275"/>
      <c r="Q134" s="272"/>
      <c r="R134" s="274"/>
      <c r="S134" s="358" t="s">
        <v>26</v>
      </c>
      <c r="T134" s="346">
        <v>21</v>
      </c>
      <c r="U134" s="272"/>
      <c r="V134" s="272"/>
      <c r="W134" s="272"/>
      <c r="X134" s="272"/>
      <c r="Y134" s="272"/>
      <c r="Z134" s="272"/>
      <c r="AA134" s="272"/>
      <c r="AB134" s="272"/>
      <c r="AC134" s="272"/>
      <c r="AD134" s="272"/>
      <c r="AE134" s="272"/>
      <c r="AF134" s="272"/>
      <c r="AG134" s="272"/>
      <c r="AH134" s="284"/>
      <c r="AI134" s="305"/>
      <c r="AJ134" s="272"/>
      <c r="AK134" s="274"/>
      <c r="AL134" s="358" t="s">
        <v>26</v>
      </c>
    </row>
    <row r="135" spans="1:38" s="25" customFormat="1" ht="12.75" customHeight="1" x14ac:dyDescent="0.2">
      <c r="A135" s="346">
        <v>22</v>
      </c>
      <c r="B135" s="272"/>
      <c r="C135" s="272"/>
      <c r="D135" s="272"/>
      <c r="E135" s="272"/>
      <c r="F135" s="274"/>
      <c r="G135" s="251"/>
      <c r="H135" s="305"/>
      <c r="I135" s="481"/>
      <c r="J135" s="271">
        <f t="shared" si="14"/>
        <v>0</v>
      </c>
      <c r="K135" s="283">
        <f t="shared" si="15"/>
        <v>0</v>
      </c>
      <c r="L135" s="272"/>
      <c r="M135" s="272"/>
      <c r="N135" s="272"/>
      <c r="O135" s="284"/>
      <c r="P135" s="275"/>
      <c r="Q135" s="272"/>
      <c r="R135" s="274"/>
      <c r="S135" s="358" t="s">
        <v>27</v>
      </c>
      <c r="T135" s="346">
        <v>22</v>
      </c>
      <c r="U135" s="272"/>
      <c r="V135" s="272"/>
      <c r="W135" s="272"/>
      <c r="X135" s="272"/>
      <c r="Y135" s="272"/>
      <c r="Z135" s="272"/>
      <c r="AA135" s="272"/>
      <c r="AB135" s="272"/>
      <c r="AC135" s="272"/>
      <c r="AD135" s="272"/>
      <c r="AE135" s="272"/>
      <c r="AF135" s="272"/>
      <c r="AG135" s="272"/>
      <c r="AH135" s="284"/>
      <c r="AI135" s="305"/>
      <c r="AJ135" s="272"/>
      <c r="AK135" s="274"/>
      <c r="AL135" s="358" t="s">
        <v>27</v>
      </c>
    </row>
    <row r="136" spans="1:38" s="25" customFormat="1" ht="12.75" customHeight="1" x14ac:dyDescent="0.2">
      <c r="A136" s="346">
        <v>23</v>
      </c>
      <c r="B136" s="272"/>
      <c r="C136" s="272"/>
      <c r="D136" s="272"/>
      <c r="E136" s="272"/>
      <c r="F136" s="274"/>
      <c r="G136" s="251"/>
      <c r="H136" s="305"/>
      <c r="I136" s="481"/>
      <c r="J136" s="271">
        <f t="shared" si="14"/>
        <v>0</v>
      </c>
      <c r="K136" s="283">
        <f t="shared" si="15"/>
        <v>0</v>
      </c>
      <c r="L136" s="272"/>
      <c r="M136" s="272"/>
      <c r="N136" s="272"/>
      <c r="O136" s="284"/>
      <c r="P136" s="275"/>
      <c r="Q136" s="272"/>
      <c r="R136" s="274"/>
      <c r="S136" s="358" t="s">
        <v>28</v>
      </c>
      <c r="T136" s="346">
        <v>23</v>
      </c>
      <c r="U136" s="272"/>
      <c r="V136" s="272"/>
      <c r="W136" s="272"/>
      <c r="X136" s="272"/>
      <c r="Y136" s="272"/>
      <c r="Z136" s="272"/>
      <c r="AA136" s="272"/>
      <c r="AB136" s="272"/>
      <c r="AC136" s="272"/>
      <c r="AD136" s="272"/>
      <c r="AE136" s="272"/>
      <c r="AF136" s="272"/>
      <c r="AG136" s="272"/>
      <c r="AH136" s="284"/>
      <c r="AI136" s="305"/>
      <c r="AJ136" s="272"/>
      <c r="AK136" s="274"/>
      <c r="AL136" s="358" t="s">
        <v>28</v>
      </c>
    </row>
    <row r="137" spans="1:38" s="25" customFormat="1" ht="12.75" customHeight="1" x14ac:dyDescent="0.2">
      <c r="A137" s="346">
        <v>24</v>
      </c>
      <c r="B137" s="272"/>
      <c r="C137" s="272"/>
      <c r="D137" s="272"/>
      <c r="E137" s="272"/>
      <c r="F137" s="274"/>
      <c r="G137" s="251"/>
      <c r="H137" s="305"/>
      <c r="I137" s="481"/>
      <c r="J137" s="271">
        <f t="shared" si="14"/>
        <v>0</v>
      </c>
      <c r="K137" s="283">
        <f t="shared" si="15"/>
        <v>0</v>
      </c>
      <c r="L137" s="272"/>
      <c r="M137" s="272"/>
      <c r="N137" s="272"/>
      <c r="O137" s="284"/>
      <c r="P137" s="275"/>
      <c r="Q137" s="272"/>
      <c r="R137" s="274"/>
      <c r="S137" s="358" t="s">
        <v>29</v>
      </c>
      <c r="T137" s="346">
        <v>24</v>
      </c>
      <c r="U137" s="272"/>
      <c r="V137" s="272"/>
      <c r="W137" s="272"/>
      <c r="X137" s="272"/>
      <c r="Y137" s="272"/>
      <c r="Z137" s="272"/>
      <c r="AA137" s="272"/>
      <c r="AB137" s="272"/>
      <c r="AC137" s="272"/>
      <c r="AD137" s="272"/>
      <c r="AE137" s="272"/>
      <c r="AF137" s="272"/>
      <c r="AG137" s="272"/>
      <c r="AH137" s="284"/>
      <c r="AI137" s="305"/>
      <c r="AJ137" s="272"/>
      <c r="AK137" s="274"/>
      <c r="AL137" s="358" t="s">
        <v>29</v>
      </c>
    </row>
    <row r="138" spans="1:38" s="25" customFormat="1" ht="12.75" customHeight="1" x14ac:dyDescent="0.2">
      <c r="A138" s="346">
        <v>25</v>
      </c>
      <c r="B138" s="272"/>
      <c r="C138" s="272"/>
      <c r="D138" s="272"/>
      <c r="E138" s="272"/>
      <c r="F138" s="274"/>
      <c r="G138" s="251"/>
      <c r="H138" s="305"/>
      <c r="I138" s="481"/>
      <c r="J138" s="271">
        <f t="shared" si="14"/>
        <v>0</v>
      </c>
      <c r="K138" s="283">
        <f t="shared" si="15"/>
        <v>0</v>
      </c>
      <c r="L138" s="272"/>
      <c r="M138" s="272"/>
      <c r="N138" s="272"/>
      <c r="O138" s="284"/>
      <c r="P138" s="275"/>
      <c r="Q138" s="272"/>
      <c r="R138" s="274"/>
      <c r="S138" s="358" t="s">
        <v>30</v>
      </c>
      <c r="T138" s="346">
        <v>25</v>
      </c>
      <c r="U138" s="272"/>
      <c r="V138" s="272"/>
      <c r="W138" s="272"/>
      <c r="X138" s="272"/>
      <c r="Y138" s="272"/>
      <c r="Z138" s="272"/>
      <c r="AA138" s="272"/>
      <c r="AB138" s="272"/>
      <c r="AC138" s="272"/>
      <c r="AD138" s="272"/>
      <c r="AE138" s="272"/>
      <c r="AF138" s="272"/>
      <c r="AG138" s="272"/>
      <c r="AH138" s="284"/>
      <c r="AI138" s="305"/>
      <c r="AJ138" s="272"/>
      <c r="AK138" s="274"/>
      <c r="AL138" s="358" t="s">
        <v>30</v>
      </c>
    </row>
    <row r="139" spans="1:38" s="25" customFormat="1" ht="12.75" customHeight="1" x14ac:dyDescent="0.2">
      <c r="A139" s="346">
        <v>26</v>
      </c>
      <c r="B139" s="272"/>
      <c r="C139" s="272"/>
      <c r="D139" s="272"/>
      <c r="E139" s="272"/>
      <c r="F139" s="274"/>
      <c r="G139" s="251"/>
      <c r="H139" s="305"/>
      <c r="I139" s="481"/>
      <c r="J139" s="271">
        <f t="shared" si="14"/>
        <v>0</v>
      </c>
      <c r="K139" s="283">
        <f t="shared" si="15"/>
        <v>0</v>
      </c>
      <c r="L139" s="272"/>
      <c r="M139" s="272"/>
      <c r="N139" s="272"/>
      <c r="O139" s="284"/>
      <c r="P139" s="275"/>
      <c r="Q139" s="272"/>
      <c r="R139" s="274"/>
      <c r="S139" s="358" t="s">
        <v>31</v>
      </c>
      <c r="T139" s="346">
        <v>26</v>
      </c>
      <c r="U139" s="272"/>
      <c r="V139" s="272"/>
      <c r="W139" s="272"/>
      <c r="X139" s="272"/>
      <c r="Y139" s="272"/>
      <c r="Z139" s="272"/>
      <c r="AA139" s="272"/>
      <c r="AB139" s="272"/>
      <c r="AC139" s="272"/>
      <c r="AD139" s="272"/>
      <c r="AE139" s="272"/>
      <c r="AF139" s="272"/>
      <c r="AG139" s="272"/>
      <c r="AH139" s="284"/>
      <c r="AI139" s="305"/>
      <c r="AJ139" s="272"/>
      <c r="AK139" s="274"/>
      <c r="AL139" s="358" t="s">
        <v>31</v>
      </c>
    </row>
    <row r="140" spans="1:38" s="25" customFormat="1" ht="12.75" customHeight="1" x14ac:dyDescent="0.2">
      <c r="A140" s="346">
        <v>27</v>
      </c>
      <c r="B140" s="272"/>
      <c r="C140" s="272"/>
      <c r="D140" s="272"/>
      <c r="E140" s="272"/>
      <c r="F140" s="274"/>
      <c r="G140" s="251"/>
      <c r="H140" s="305"/>
      <c r="I140" s="481"/>
      <c r="J140" s="271">
        <f t="shared" si="14"/>
        <v>0</v>
      </c>
      <c r="K140" s="283">
        <f t="shared" si="15"/>
        <v>0</v>
      </c>
      <c r="L140" s="272"/>
      <c r="M140" s="272"/>
      <c r="N140" s="272"/>
      <c r="O140" s="284"/>
      <c r="P140" s="275"/>
      <c r="Q140" s="272"/>
      <c r="R140" s="274"/>
      <c r="S140" s="358" t="s">
        <v>32</v>
      </c>
      <c r="T140" s="346">
        <v>27</v>
      </c>
      <c r="U140" s="272"/>
      <c r="V140" s="272"/>
      <c r="W140" s="272"/>
      <c r="X140" s="272"/>
      <c r="Y140" s="272"/>
      <c r="Z140" s="272"/>
      <c r="AA140" s="272"/>
      <c r="AB140" s="272"/>
      <c r="AC140" s="272"/>
      <c r="AD140" s="272"/>
      <c r="AE140" s="272"/>
      <c r="AF140" s="272"/>
      <c r="AG140" s="272"/>
      <c r="AH140" s="284"/>
      <c r="AI140" s="305"/>
      <c r="AJ140" s="272"/>
      <c r="AK140" s="274"/>
      <c r="AL140" s="358" t="s">
        <v>32</v>
      </c>
    </row>
    <row r="141" spans="1:38" s="25" customFormat="1" ht="12.75" customHeight="1" x14ac:dyDescent="0.2">
      <c r="A141" s="346">
        <v>28</v>
      </c>
      <c r="B141" s="272"/>
      <c r="C141" s="272"/>
      <c r="D141" s="272"/>
      <c r="E141" s="272"/>
      <c r="F141" s="274"/>
      <c r="G141" s="251"/>
      <c r="H141" s="305"/>
      <c r="I141" s="481"/>
      <c r="J141" s="271">
        <f t="shared" si="14"/>
        <v>0</v>
      </c>
      <c r="K141" s="283">
        <f t="shared" si="15"/>
        <v>0</v>
      </c>
      <c r="L141" s="272"/>
      <c r="M141" s="272"/>
      <c r="N141" s="272"/>
      <c r="O141" s="284"/>
      <c r="P141" s="275"/>
      <c r="Q141" s="272"/>
      <c r="R141" s="274"/>
      <c r="S141" s="358" t="s">
        <v>33</v>
      </c>
      <c r="T141" s="346">
        <v>28</v>
      </c>
      <c r="U141" s="272"/>
      <c r="V141" s="272"/>
      <c r="W141" s="272"/>
      <c r="X141" s="272"/>
      <c r="Y141" s="272"/>
      <c r="Z141" s="272"/>
      <c r="AA141" s="272"/>
      <c r="AB141" s="272"/>
      <c r="AC141" s="272"/>
      <c r="AD141" s="272"/>
      <c r="AE141" s="272"/>
      <c r="AF141" s="272"/>
      <c r="AG141" s="272"/>
      <c r="AH141" s="284"/>
      <c r="AI141" s="305"/>
      <c r="AJ141" s="272"/>
      <c r="AK141" s="274"/>
      <c r="AL141" s="358" t="s">
        <v>33</v>
      </c>
    </row>
    <row r="142" spans="1:38" s="25" customFormat="1" ht="12.75" customHeight="1" x14ac:dyDescent="0.2">
      <c r="A142" s="346">
        <v>29</v>
      </c>
      <c r="B142" s="272"/>
      <c r="C142" s="272"/>
      <c r="D142" s="272"/>
      <c r="E142" s="272"/>
      <c r="F142" s="274"/>
      <c r="G142" s="251"/>
      <c r="H142" s="305"/>
      <c r="I142" s="481"/>
      <c r="J142" s="271">
        <f t="shared" si="14"/>
        <v>0</v>
      </c>
      <c r="K142" s="283">
        <f t="shared" si="15"/>
        <v>0</v>
      </c>
      <c r="L142" s="272"/>
      <c r="M142" s="272"/>
      <c r="N142" s="272"/>
      <c r="O142" s="284"/>
      <c r="P142" s="275"/>
      <c r="Q142" s="272"/>
      <c r="R142" s="274"/>
      <c r="S142" s="358" t="s">
        <v>34</v>
      </c>
      <c r="T142" s="346">
        <v>29</v>
      </c>
      <c r="U142" s="272"/>
      <c r="V142" s="272"/>
      <c r="W142" s="272"/>
      <c r="X142" s="273"/>
      <c r="Y142" s="272"/>
      <c r="Z142" s="272"/>
      <c r="AA142" s="272"/>
      <c r="AB142" s="272"/>
      <c r="AC142" s="272"/>
      <c r="AD142" s="272"/>
      <c r="AE142" s="272"/>
      <c r="AF142" s="272"/>
      <c r="AG142" s="272"/>
      <c r="AH142" s="284"/>
      <c r="AI142" s="305"/>
      <c r="AJ142" s="272"/>
      <c r="AK142" s="274"/>
      <c r="AL142" s="358" t="s">
        <v>34</v>
      </c>
    </row>
    <row r="143" spans="1:38" s="25" customFormat="1" ht="12.75" customHeight="1" x14ac:dyDescent="0.2">
      <c r="A143" s="346">
        <v>30</v>
      </c>
      <c r="B143" s="272"/>
      <c r="C143" s="272"/>
      <c r="D143" s="272"/>
      <c r="E143" s="272"/>
      <c r="F143" s="274"/>
      <c r="G143" s="254"/>
      <c r="H143" s="305"/>
      <c r="I143" s="481"/>
      <c r="J143" s="271">
        <f t="shared" si="14"/>
        <v>0</v>
      </c>
      <c r="K143" s="283">
        <f t="shared" si="15"/>
        <v>0</v>
      </c>
      <c r="L143" s="272"/>
      <c r="M143" s="272"/>
      <c r="N143" s="272"/>
      <c r="O143" s="284"/>
      <c r="P143" s="275"/>
      <c r="Q143" s="272"/>
      <c r="R143" s="274"/>
      <c r="S143" s="358" t="s">
        <v>35</v>
      </c>
      <c r="T143" s="346">
        <v>30</v>
      </c>
      <c r="U143" s="272"/>
      <c r="V143" s="272"/>
      <c r="W143" s="272"/>
      <c r="X143" s="272"/>
      <c r="Y143" s="272"/>
      <c r="Z143" s="272"/>
      <c r="AA143" s="272"/>
      <c r="AB143" s="272"/>
      <c r="AC143" s="272"/>
      <c r="AD143" s="272"/>
      <c r="AE143" s="272"/>
      <c r="AF143" s="272"/>
      <c r="AG143" s="272"/>
      <c r="AH143" s="284"/>
      <c r="AI143" s="305"/>
      <c r="AJ143" s="272"/>
      <c r="AK143" s="274"/>
      <c r="AL143" s="358" t="s">
        <v>35</v>
      </c>
    </row>
    <row r="144" spans="1:38" s="25" customFormat="1" ht="12.75" customHeight="1" x14ac:dyDescent="0.2">
      <c r="A144" s="483">
        <v>31</v>
      </c>
      <c r="B144" s="286"/>
      <c r="C144" s="286"/>
      <c r="D144" s="286"/>
      <c r="E144" s="286"/>
      <c r="F144" s="289"/>
      <c r="G144" s="484"/>
      <c r="H144" s="307"/>
      <c r="I144" s="485"/>
      <c r="J144" s="486">
        <f t="shared" si="14"/>
        <v>0</v>
      </c>
      <c r="K144" s="487">
        <f t="shared" si="15"/>
        <v>0</v>
      </c>
      <c r="L144" s="286"/>
      <c r="M144" s="286"/>
      <c r="N144" s="286"/>
      <c r="O144" s="287"/>
      <c r="P144" s="291"/>
      <c r="Q144" s="286"/>
      <c r="R144" s="289"/>
      <c r="S144" s="488" t="s">
        <v>36</v>
      </c>
      <c r="T144" s="483">
        <v>31</v>
      </c>
      <c r="U144" s="286"/>
      <c r="V144" s="286"/>
      <c r="W144" s="286"/>
      <c r="X144" s="286"/>
      <c r="Y144" s="286"/>
      <c r="Z144" s="286"/>
      <c r="AA144" s="286"/>
      <c r="AB144" s="286"/>
      <c r="AC144" s="286"/>
      <c r="AD144" s="286"/>
      <c r="AE144" s="286"/>
      <c r="AF144" s="286"/>
      <c r="AG144" s="286"/>
      <c r="AH144" s="287"/>
      <c r="AI144" s="307"/>
      <c r="AJ144" s="286"/>
      <c r="AK144" s="289"/>
      <c r="AL144" s="488" t="s">
        <v>36</v>
      </c>
    </row>
    <row r="145" spans="1:38" s="48" customFormat="1" ht="12.75" customHeight="1" thickBot="1" x14ac:dyDescent="0.25">
      <c r="A145" s="81"/>
      <c r="B145" s="292">
        <f>SUM(B113:B144)</f>
        <v>0</v>
      </c>
      <c r="C145" s="288">
        <f>SUM(C113:C144)</f>
        <v>0</v>
      </c>
      <c r="D145" s="288">
        <f>SUM(D113:D144)</f>
        <v>0</v>
      </c>
      <c r="E145" s="288">
        <f>SUM(E113:E144)</f>
        <v>0</v>
      </c>
      <c r="F145" s="293">
        <f>SUM(F113:F144)</f>
        <v>0</v>
      </c>
      <c r="G145" s="255"/>
      <c r="H145" s="82" t="s">
        <v>112</v>
      </c>
      <c r="I145" s="303"/>
      <c r="J145" s="288">
        <f t="shared" ref="J145:R145" si="16">SUM(J113:J144)</f>
        <v>0</v>
      </c>
      <c r="K145" s="288">
        <f t="shared" si="16"/>
        <v>0</v>
      </c>
      <c r="L145" s="288">
        <f t="shared" si="16"/>
        <v>0</v>
      </c>
      <c r="M145" s="288">
        <f t="shared" si="16"/>
        <v>0</v>
      </c>
      <c r="N145" s="288">
        <f t="shared" si="16"/>
        <v>0</v>
      </c>
      <c r="O145" s="288">
        <f t="shared" si="16"/>
        <v>0</v>
      </c>
      <c r="P145" s="288">
        <f t="shared" si="16"/>
        <v>0</v>
      </c>
      <c r="Q145" s="288">
        <f t="shared" si="16"/>
        <v>0</v>
      </c>
      <c r="R145" s="288">
        <f t="shared" si="16"/>
        <v>0</v>
      </c>
      <c r="S145" s="360"/>
      <c r="T145" s="81"/>
      <c r="U145" s="288">
        <f t="shared" ref="U145:AH145" si="17">SUM(U113:U144)</f>
        <v>0</v>
      </c>
      <c r="V145" s="288">
        <f t="shared" si="17"/>
        <v>0</v>
      </c>
      <c r="W145" s="288">
        <f t="shared" si="17"/>
        <v>0</v>
      </c>
      <c r="X145" s="288">
        <f t="shared" si="17"/>
        <v>0</v>
      </c>
      <c r="Y145" s="288">
        <f t="shared" si="17"/>
        <v>0</v>
      </c>
      <c r="Z145" s="288">
        <f t="shared" si="17"/>
        <v>0</v>
      </c>
      <c r="AA145" s="288">
        <f t="shared" si="17"/>
        <v>0</v>
      </c>
      <c r="AB145" s="288">
        <f t="shared" si="17"/>
        <v>0</v>
      </c>
      <c r="AC145" s="288">
        <f t="shared" si="17"/>
        <v>0</v>
      </c>
      <c r="AD145" s="288">
        <f t="shared" si="17"/>
        <v>0</v>
      </c>
      <c r="AE145" s="288">
        <f t="shared" si="17"/>
        <v>0</v>
      </c>
      <c r="AF145" s="288">
        <f t="shared" si="17"/>
        <v>0</v>
      </c>
      <c r="AG145" s="288">
        <f t="shared" si="17"/>
        <v>0</v>
      </c>
      <c r="AH145" s="288">
        <f t="shared" si="17"/>
        <v>0</v>
      </c>
      <c r="AI145" s="249"/>
      <c r="AJ145" s="288">
        <f>SUM(AJ113:AJ144)</f>
        <v>0</v>
      </c>
      <c r="AK145" s="290">
        <f>SUM(AK113:AK144)</f>
        <v>0</v>
      </c>
      <c r="AL145" s="367"/>
    </row>
    <row r="146" spans="1:38" s="9" customFormat="1" ht="12.75" customHeight="1" thickTop="1" x14ac:dyDescent="0.2">
      <c r="A146" s="71"/>
      <c r="B146" s="25"/>
      <c r="C146" s="25"/>
      <c r="D146" s="25"/>
      <c r="E146" s="25"/>
      <c r="F146" s="25"/>
      <c r="G146" s="53"/>
      <c r="H146" s="25"/>
      <c r="I146" s="53"/>
      <c r="J146" s="25"/>
      <c r="K146" s="25"/>
      <c r="L146" s="25"/>
      <c r="M146" s="25"/>
      <c r="N146" s="25"/>
      <c r="O146" s="25"/>
      <c r="P146" s="25"/>
      <c r="Q146" s="25"/>
      <c r="R146" s="25"/>
      <c r="S146" s="71"/>
      <c r="T146" s="71"/>
      <c r="U146" s="25"/>
      <c r="V146" s="25"/>
      <c r="W146" s="25"/>
      <c r="X146" s="25"/>
      <c r="Y146" s="25"/>
      <c r="Z146" s="25"/>
      <c r="AA146" s="25"/>
      <c r="AB146" s="25"/>
      <c r="AC146" s="25"/>
      <c r="AD146" s="25"/>
      <c r="AE146" s="25"/>
      <c r="AF146" s="25"/>
      <c r="AG146" s="25"/>
      <c r="AH146" s="25"/>
      <c r="AI146" s="25"/>
      <c r="AJ146" s="25"/>
      <c r="AK146" s="25"/>
      <c r="AL146" s="71"/>
    </row>
    <row r="147" spans="1:38" s="9" customFormat="1" ht="12.75" customHeight="1" x14ac:dyDescent="0.2">
      <c r="A147" s="347"/>
      <c r="G147" s="60"/>
      <c r="I147" s="60"/>
      <c r="J147" s="70"/>
      <c r="S147" s="347"/>
      <c r="T147" s="347"/>
      <c r="AL147" s="347"/>
    </row>
    <row r="148" spans="1:38" ht="12.75" customHeight="1" x14ac:dyDescent="0.2">
      <c r="A148" s="71"/>
      <c r="B148" s="25"/>
      <c r="C148" s="25"/>
      <c r="D148" s="25"/>
      <c r="E148" s="25"/>
      <c r="F148" s="25"/>
      <c r="G148" s="1"/>
      <c r="H148" s="607" t="str">
        <f>H10</f>
        <v xml:space="preserve">SYNDICAT DES MÉTALLOS SL </v>
      </c>
      <c r="I148" s="607"/>
      <c r="J148" s="607"/>
      <c r="K148" s="25"/>
      <c r="L148" s="25"/>
      <c r="M148" s="25"/>
      <c r="N148" s="25"/>
      <c r="O148" s="25"/>
      <c r="P148" s="25"/>
      <c r="Q148" s="25"/>
      <c r="R148" s="25"/>
      <c r="S148" s="71"/>
      <c r="T148" s="71"/>
      <c r="U148" s="25"/>
      <c r="V148" s="25"/>
      <c r="W148" s="25"/>
      <c r="X148" s="25"/>
      <c r="Y148" s="25"/>
      <c r="Z148" s="25"/>
      <c r="AA148" s="18" t="s">
        <v>61</v>
      </c>
      <c r="AB148" s="25"/>
      <c r="AC148" s="25"/>
      <c r="AD148" s="25"/>
      <c r="AE148" s="25"/>
      <c r="AF148" s="25"/>
      <c r="AG148" s="25"/>
      <c r="AH148" s="25"/>
      <c r="AI148" s="25"/>
      <c r="AJ148" s="25"/>
      <c r="AK148" s="25"/>
      <c r="AL148" s="71"/>
    </row>
    <row r="149" spans="1:38" ht="12.75" customHeight="1" x14ac:dyDescent="0.2">
      <c r="A149" s="71"/>
      <c r="B149" s="68" t="str">
        <f>$B$11</f>
        <v>Mois</v>
      </c>
      <c r="C149" s="44" t="str">
        <f>$C$11</f>
        <v>Juin</v>
      </c>
      <c r="D149" s="138" t="str">
        <f>$D$11</f>
        <v>Année</v>
      </c>
      <c r="E149" s="133">
        <f>$E$11</f>
        <v>0</v>
      </c>
      <c r="F149" s="25"/>
      <c r="G149" s="1"/>
      <c r="H149" s="243"/>
      <c r="I149" s="243"/>
      <c r="J149" s="243"/>
      <c r="K149" s="25"/>
      <c r="L149" s="25"/>
      <c r="M149" s="25"/>
      <c r="N149" s="25"/>
      <c r="O149" s="25"/>
      <c r="P149" s="25"/>
      <c r="Q149" s="25"/>
      <c r="R149" s="25"/>
      <c r="S149" s="71"/>
      <c r="T149" s="71"/>
      <c r="U149" s="68"/>
      <c r="V149" s="131"/>
      <c r="W149" s="131"/>
      <c r="X149" s="25"/>
      <c r="Y149" s="25"/>
      <c r="Z149" s="25"/>
      <c r="AA149" s="25"/>
      <c r="AB149" s="25"/>
      <c r="AC149" s="25"/>
      <c r="AD149" s="25"/>
      <c r="AE149" s="25"/>
      <c r="AF149" s="25"/>
      <c r="AG149" s="25"/>
      <c r="AH149" s="25"/>
      <c r="AI149" s="68"/>
      <c r="AJ149" s="44" t="str">
        <f>$C$11</f>
        <v>Juin</v>
      </c>
      <c r="AK149" s="44">
        <f>$E$11</f>
        <v>0</v>
      </c>
      <c r="AL149" s="71"/>
    </row>
    <row r="150" spans="1:38" ht="12.75" customHeight="1" x14ac:dyDescent="0.2">
      <c r="A150" s="71"/>
      <c r="B150" s="68" t="str">
        <f>$B$12</f>
        <v>Page No.</v>
      </c>
      <c r="C150" s="69">
        <f>C104+1</f>
        <v>4</v>
      </c>
      <c r="D150" s="44"/>
      <c r="E150" s="25"/>
      <c r="F150" s="25"/>
      <c r="G150" s="1"/>
      <c r="H150" s="25"/>
      <c r="I150" s="56" t="s">
        <v>56</v>
      </c>
      <c r="J150" s="25"/>
      <c r="K150" s="25"/>
      <c r="L150" s="10"/>
      <c r="M150" s="25"/>
      <c r="N150" s="25"/>
      <c r="O150" s="25"/>
      <c r="P150" s="36"/>
      <c r="Q150" s="25"/>
      <c r="R150" s="36"/>
      <c r="S150" s="71"/>
      <c r="T150" s="71"/>
      <c r="U150" s="68"/>
      <c r="V150" s="131"/>
      <c r="W150" s="131"/>
      <c r="X150" s="25"/>
      <c r="Y150" s="25"/>
      <c r="Z150" s="25"/>
      <c r="AA150" s="25"/>
      <c r="AB150" s="37" t="s">
        <v>62</v>
      </c>
      <c r="AC150" s="25"/>
      <c r="AD150" s="25"/>
      <c r="AE150" s="25"/>
      <c r="AF150" s="25"/>
      <c r="AG150" s="25"/>
      <c r="AH150" s="25"/>
      <c r="AI150" s="68" t="str">
        <f>$B$12</f>
        <v>Page No.</v>
      </c>
      <c r="AJ150" s="80">
        <f>AJ104+1</f>
        <v>4</v>
      </c>
      <c r="AK150" s="72"/>
      <c r="AL150" s="71"/>
    </row>
    <row r="151" spans="1:38" ht="12.75" customHeight="1" x14ac:dyDescent="0.2">
      <c r="A151" s="74"/>
      <c r="B151" s="8"/>
      <c r="C151" s="8"/>
      <c r="D151" s="8"/>
      <c r="E151" s="8"/>
      <c r="F151" s="8"/>
      <c r="G151" s="56"/>
      <c r="H151" s="8"/>
      <c r="I151" s="56"/>
      <c r="J151" s="8"/>
      <c r="K151" s="8"/>
      <c r="L151" s="25"/>
      <c r="M151" s="8"/>
      <c r="N151" s="8"/>
      <c r="O151" s="8"/>
      <c r="P151" s="8"/>
      <c r="Q151" s="8"/>
      <c r="R151" s="8"/>
      <c r="S151" s="74"/>
      <c r="T151" s="74"/>
      <c r="U151" s="8"/>
      <c r="V151" s="8"/>
      <c r="W151" s="8"/>
      <c r="X151" s="8"/>
      <c r="Y151" s="8"/>
      <c r="Z151" s="8"/>
      <c r="AA151" s="8"/>
      <c r="AB151" s="8"/>
      <c r="AC151" s="8"/>
      <c r="AD151" s="8"/>
      <c r="AE151" s="25"/>
      <c r="AF151" s="8"/>
      <c r="AG151" s="8"/>
      <c r="AH151" s="8"/>
      <c r="AI151" s="8"/>
      <c r="AJ151" s="8"/>
      <c r="AK151" s="8"/>
      <c r="AL151" s="74"/>
    </row>
    <row r="152" spans="1:38" ht="12.75" customHeight="1" x14ac:dyDescent="0.2">
      <c r="A152" s="38"/>
      <c r="B152" s="38"/>
      <c r="C152" s="38"/>
      <c r="D152" s="38"/>
      <c r="E152" s="38"/>
      <c r="F152" s="38"/>
      <c r="G152" s="57"/>
      <c r="H152" s="38"/>
      <c r="I152" s="57"/>
      <c r="J152" s="38"/>
      <c r="K152" s="38"/>
      <c r="L152" s="39"/>
      <c r="M152" s="38"/>
      <c r="N152" s="38"/>
      <c r="O152" s="38"/>
      <c r="P152" s="38"/>
      <c r="Q152" s="38"/>
      <c r="R152" s="38"/>
      <c r="S152" s="38"/>
      <c r="T152" s="38"/>
      <c r="U152" s="38"/>
      <c r="V152" s="38"/>
      <c r="W152" s="38"/>
      <c r="X152" s="38"/>
      <c r="Y152" s="38"/>
      <c r="Z152" s="38"/>
      <c r="AA152" s="38"/>
      <c r="AB152" s="38"/>
      <c r="AC152" s="38"/>
      <c r="AD152" s="38"/>
      <c r="AE152" s="39"/>
      <c r="AF152" s="38"/>
      <c r="AG152" s="38"/>
      <c r="AH152" s="38"/>
      <c r="AI152" s="38"/>
      <c r="AJ152" s="38"/>
      <c r="AK152" s="38"/>
      <c r="AL152" s="38"/>
    </row>
    <row r="153" spans="1:38" ht="12.75" customHeight="1" x14ac:dyDescent="0.2">
      <c r="A153" s="2"/>
      <c r="B153" s="8"/>
      <c r="C153" s="8" t="s">
        <v>57</v>
      </c>
      <c r="D153" s="8"/>
      <c r="E153" s="73"/>
      <c r="F153" s="2"/>
      <c r="G153" s="64"/>
      <c r="H153" s="6" t="s">
        <v>58</v>
      </c>
      <c r="I153" s="399"/>
      <c r="J153" s="579" t="s">
        <v>59</v>
      </c>
      <c r="K153" s="580"/>
      <c r="L153" s="8"/>
      <c r="M153" s="8"/>
      <c r="N153" s="8"/>
      <c r="O153" s="10" t="s">
        <v>113</v>
      </c>
      <c r="P153" s="8"/>
      <c r="Q153" s="8"/>
      <c r="R153" s="2"/>
      <c r="S153" s="74"/>
      <c r="T153" s="2"/>
      <c r="U153" s="8"/>
      <c r="V153" s="8"/>
      <c r="W153" s="8"/>
      <c r="X153" s="8"/>
      <c r="Y153" s="8"/>
      <c r="Z153" s="8"/>
      <c r="AA153" s="8"/>
      <c r="AB153" s="8"/>
      <c r="AC153" s="8"/>
      <c r="AD153" s="8"/>
      <c r="AE153" s="8"/>
      <c r="AF153" s="8"/>
      <c r="AG153" s="8"/>
      <c r="AH153" s="8"/>
      <c r="AI153" s="21"/>
      <c r="AJ153" s="8"/>
      <c r="AK153" s="2"/>
      <c r="AL153" s="74"/>
    </row>
    <row r="154" spans="1:38" ht="12.75" customHeight="1" x14ac:dyDescent="0.2">
      <c r="A154" s="2"/>
      <c r="B154" s="8"/>
      <c r="C154" s="8"/>
      <c r="D154" s="8"/>
      <c r="E154" s="74"/>
      <c r="F154" s="2"/>
      <c r="G154" s="64"/>
      <c r="H154" s="21"/>
      <c r="I154" s="400"/>
      <c r="J154" s="8"/>
      <c r="K154" s="2"/>
      <c r="L154" s="8"/>
      <c r="M154" s="8"/>
      <c r="N154" s="8"/>
      <c r="O154" s="8"/>
      <c r="P154" s="8"/>
      <c r="Q154" s="8"/>
      <c r="R154" s="2"/>
      <c r="S154" s="74"/>
      <c r="T154" s="2"/>
      <c r="U154" s="8"/>
      <c r="V154" s="8"/>
      <c r="W154" s="8"/>
      <c r="X154" s="8"/>
      <c r="Y154" s="8"/>
      <c r="Z154" s="8"/>
      <c r="AA154" s="8"/>
      <c r="AB154" s="8"/>
      <c r="AC154" s="8"/>
      <c r="AD154" s="8"/>
      <c r="AE154" s="8"/>
      <c r="AF154" s="8"/>
      <c r="AG154" s="8"/>
      <c r="AH154" s="8"/>
      <c r="AI154" s="21"/>
      <c r="AJ154" s="8"/>
      <c r="AK154" s="2"/>
      <c r="AL154" s="74"/>
    </row>
    <row r="155" spans="1:38" ht="12.75" customHeight="1" thickBot="1" x14ac:dyDescent="0.25">
      <c r="A155" s="34"/>
      <c r="B155" s="31">
        <v>1</v>
      </c>
      <c r="C155" s="31">
        <v>2</v>
      </c>
      <c r="D155" s="31">
        <v>3</v>
      </c>
      <c r="E155" s="31">
        <v>4</v>
      </c>
      <c r="F155" s="33">
        <v>5</v>
      </c>
      <c r="G155" s="65">
        <v>6</v>
      </c>
      <c r="H155" s="33">
        <v>7</v>
      </c>
      <c r="I155" s="401">
        <v>8</v>
      </c>
      <c r="J155" s="31">
        <v>9</v>
      </c>
      <c r="K155" s="33">
        <v>10</v>
      </c>
      <c r="L155" s="31">
        <v>11</v>
      </c>
      <c r="M155" s="31" t="s">
        <v>0</v>
      </c>
      <c r="N155" s="31">
        <v>12</v>
      </c>
      <c r="O155" s="31">
        <v>13</v>
      </c>
      <c r="P155" s="31">
        <v>14</v>
      </c>
      <c r="Q155" s="31">
        <v>15</v>
      </c>
      <c r="R155" s="33" t="s">
        <v>1</v>
      </c>
      <c r="S155" s="30"/>
      <c r="T155" s="34"/>
      <c r="U155" s="31">
        <v>16</v>
      </c>
      <c r="V155" s="31">
        <v>17</v>
      </c>
      <c r="W155" s="31">
        <v>18</v>
      </c>
      <c r="X155" s="31">
        <v>19</v>
      </c>
      <c r="Y155" s="31">
        <v>20</v>
      </c>
      <c r="Z155" s="31" t="s">
        <v>2</v>
      </c>
      <c r="AA155" s="31">
        <v>21</v>
      </c>
      <c r="AB155" s="31">
        <v>22</v>
      </c>
      <c r="AC155" s="31">
        <v>23</v>
      </c>
      <c r="AD155" s="31">
        <v>24</v>
      </c>
      <c r="AE155" s="31">
        <v>25</v>
      </c>
      <c r="AF155" s="31">
        <v>26</v>
      </c>
      <c r="AG155" s="31">
        <v>27</v>
      </c>
      <c r="AH155" s="31">
        <v>28</v>
      </c>
      <c r="AI155" s="35">
        <v>29</v>
      </c>
      <c r="AJ155" s="31">
        <v>30</v>
      </c>
      <c r="AK155" s="33">
        <v>31</v>
      </c>
      <c r="AL155" s="30"/>
    </row>
    <row r="156" spans="1:38" s="9" customFormat="1" ht="15.75" customHeight="1" thickTop="1" x14ac:dyDescent="0.2">
      <c r="A156" s="2"/>
      <c r="B156" s="530" t="s">
        <v>360</v>
      </c>
      <c r="C156" s="543" t="s">
        <v>361</v>
      </c>
      <c r="D156" s="543" t="s">
        <v>362</v>
      </c>
      <c r="E156" s="543" t="s">
        <v>374</v>
      </c>
      <c r="F156" s="533" t="s">
        <v>364</v>
      </c>
      <c r="G156" s="66"/>
      <c r="H156" s="6"/>
      <c r="I156" s="58"/>
      <c r="J156" s="20"/>
      <c r="K156" s="6"/>
      <c r="L156" s="530" t="s">
        <v>365</v>
      </c>
      <c r="M156" s="543" t="s">
        <v>366</v>
      </c>
      <c r="N156" s="543" t="s">
        <v>367</v>
      </c>
      <c r="O156" s="543" t="s">
        <v>368</v>
      </c>
      <c r="P156" s="543" t="s">
        <v>369</v>
      </c>
      <c r="Q156" s="543" t="s">
        <v>371</v>
      </c>
      <c r="R156" s="533" t="s">
        <v>370</v>
      </c>
      <c r="S156" s="74"/>
      <c r="T156" s="2"/>
      <c r="U156" s="562" t="s">
        <v>260</v>
      </c>
      <c r="V156" s="563"/>
      <c r="W156" s="563"/>
      <c r="X156" s="563"/>
      <c r="Y156" s="564"/>
      <c r="Z156" s="543" t="s">
        <v>346</v>
      </c>
      <c r="AA156" s="543" t="s">
        <v>347</v>
      </c>
      <c r="AB156" s="543" t="s">
        <v>348</v>
      </c>
      <c r="AC156" s="543" t="s">
        <v>349</v>
      </c>
      <c r="AD156" s="543" t="s">
        <v>350</v>
      </c>
      <c r="AE156" s="543" t="s">
        <v>351</v>
      </c>
      <c r="AF156" s="543" t="s">
        <v>352</v>
      </c>
      <c r="AG156" s="536" t="s">
        <v>353</v>
      </c>
      <c r="AH156" s="533" t="s">
        <v>354</v>
      </c>
      <c r="AI156" s="21"/>
      <c r="AJ156" s="530" t="s">
        <v>355</v>
      </c>
      <c r="AK156" s="533" t="s">
        <v>356</v>
      </c>
      <c r="AL156" s="74"/>
    </row>
    <row r="157" spans="1:38" s="9" customFormat="1" ht="15.75" customHeight="1" x14ac:dyDescent="0.2">
      <c r="A157" s="2"/>
      <c r="B157" s="531"/>
      <c r="C157" s="544"/>
      <c r="D157" s="544"/>
      <c r="E157" s="544"/>
      <c r="F157" s="534"/>
      <c r="G157" s="66" t="s">
        <v>3</v>
      </c>
      <c r="H157" s="6" t="s">
        <v>48</v>
      </c>
      <c r="I157" s="58" t="s">
        <v>79</v>
      </c>
      <c r="J157" s="20" t="s">
        <v>49</v>
      </c>
      <c r="K157" s="6" t="s">
        <v>50</v>
      </c>
      <c r="L157" s="531"/>
      <c r="M157" s="544"/>
      <c r="N157" s="544"/>
      <c r="O157" s="544"/>
      <c r="P157" s="544"/>
      <c r="Q157" s="544"/>
      <c r="R157" s="534"/>
      <c r="S157" s="74"/>
      <c r="T157" s="2"/>
      <c r="U157" s="539" t="s">
        <v>357</v>
      </c>
      <c r="V157" s="541" t="s">
        <v>358</v>
      </c>
      <c r="W157" s="541" t="s">
        <v>52</v>
      </c>
      <c r="X157" s="541" t="s">
        <v>51</v>
      </c>
      <c r="Y157" s="541" t="s">
        <v>359</v>
      </c>
      <c r="Z157" s="544"/>
      <c r="AA157" s="544"/>
      <c r="AB157" s="544"/>
      <c r="AC157" s="544"/>
      <c r="AD157" s="544"/>
      <c r="AE157" s="544"/>
      <c r="AF157" s="544"/>
      <c r="AG157" s="537"/>
      <c r="AH157" s="534"/>
      <c r="AI157" s="11" t="s">
        <v>53</v>
      </c>
      <c r="AJ157" s="531"/>
      <c r="AK157" s="534"/>
      <c r="AL157" s="74"/>
    </row>
    <row r="158" spans="1:38" s="9" customFormat="1" ht="15.75" customHeight="1" thickBot="1" x14ac:dyDescent="0.25">
      <c r="A158" s="12"/>
      <c r="B158" s="532"/>
      <c r="C158" s="542"/>
      <c r="D158" s="542"/>
      <c r="E158" s="542"/>
      <c r="F158" s="535"/>
      <c r="G158" s="67"/>
      <c r="H158" s="15"/>
      <c r="I158" s="59" t="s">
        <v>4</v>
      </c>
      <c r="J158" s="22"/>
      <c r="K158" s="15"/>
      <c r="L158" s="532"/>
      <c r="M158" s="542"/>
      <c r="N158" s="542"/>
      <c r="O158" s="542"/>
      <c r="P158" s="542"/>
      <c r="Q158" s="542"/>
      <c r="R158" s="535"/>
      <c r="S158" s="356"/>
      <c r="T158" s="12"/>
      <c r="U158" s="540"/>
      <c r="V158" s="542"/>
      <c r="W158" s="542"/>
      <c r="X158" s="542"/>
      <c r="Y158" s="542"/>
      <c r="Z158" s="542"/>
      <c r="AA158" s="542"/>
      <c r="AB158" s="542"/>
      <c r="AC158" s="542"/>
      <c r="AD158" s="542"/>
      <c r="AE158" s="542"/>
      <c r="AF158" s="542"/>
      <c r="AG158" s="538"/>
      <c r="AH158" s="535"/>
      <c r="AI158" s="23"/>
      <c r="AJ158" s="532"/>
      <c r="AK158" s="535"/>
      <c r="AL158" s="356"/>
    </row>
    <row r="159" spans="1:38" s="48" customFormat="1" ht="12.75" customHeight="1" thickTop="1" x14ac:dyDescent="0.2">
      <c r="A159" s="47"/>
      <c r="B159" s="309">
        <f>B145</f>
        <v>0</v>
      </c>
      <c r="C159" s="310">
        <f>C145</f>
        <v>0</v>
      </c>
      <c r="D159" s="310">
        <f>D145</f>
        <v>0</v>
      </c>
      <c r="E159" s="310">
        <f>E145</f>
        <v>0</v>
      </c>
      <c r="F159" s="311">
        <f>F145</f>
        <v>0</v>
      </c>
      <c r="G159" s="376" t="str">
        <f>$C$11</f>
        <v>Juin</v>
      </c>
      <c r="H159" s="247" t="s">
        <v>63</v>
      </c>
      <c r="I159" s="250"/>
      <c r="J159" s="316">
        <f t="shared" ref="J159:R159" si="18">J145</f>
        <v>0</v>
      </c>
      <c r="K159" s="310">
        <f t="shared" si="18"/>
        <v>0</v>
      </c>
      <c r="L159" s="310">
        <f t="shared" si="18"/>
        <v>0</v>
      </c>
      <c r="M159" s="310">
        <f t="shared" si="18"/>
        <v>0</v>
      </c>
      <c r="N159" s="310">
        <f t="shared" si="18"/>
        <v>0</v>
      </c>
      <c r="O159" s="310">
        <f t="shared" si="18"/>
        <v>0</v>
      </c>
      <c r="P159" s="310">
        <f t="shared" si="18"/>
        <v>0</v>
      </c>
      <c r="Q159" s="310">
        <f t="shared" si="18"/>
        <v>0</v>
      </c>
      <c r="R159" s="310">
        <f t="shared" si="18"/>
        <v>0</v>
      </c>
      <c r="S159" s="364"/>
      <c r="T159" s="248"/>
      <c r="U159" s="310">
        <f t="shared" ref="U159:AH159" si="19">U145</f>
        <v>0</v>
      </c>
      <c r="V159" s="310">
        <f t="shared" si="19"/>
        <v>0</v>
      </c>
      <c r="W159" s="310">
        <f t="shared" si="19"/>
        <v>0</v>
      </c>
      <c r="X159" s="310">
        <f t="shared" si="19"/>
        <v>0</v>
      </c>
      <c r="Y159" s="310">
        <f t="shared" si="19"/>
        <v>0</v>
      </c>
      <c r="Z159" s="310">
        <f t="shared" si="19"/>
        <v>0</v>
      </c>
      <c r="AA159" s="310">
        <f t="shared" si="19"/>
        <v>0</v>
      </c>
      <c r="AB159" s="310">
        <f t="shared" si="19"/>
        <v>0</v>
      </c>
      <c r="AC159" s="310">
        <f t="shared" si="19"/>
        <v>0</v>
      </c>
      <c r="AD159" s="310">
        <f t="shared" si="19"/>
        <v>0</v>
      </c>
      <c r="AE159" s="310">
        <f t="shared" si="19"/>
        <v>0</v>
      </c>
      <c r="AF159" s="310">
        <f t="shared" si="19"/>
        <v>0</v>
      </c>
      <c r="AG159" s="310">
        <f t="shared" si="19"/>
        <v>0</v>
      </c>
      <c r="AH159" s="310">
        <f t="shared" si="19"/>
        <v>0</v>
      </c>
      <c r="AI159" s="315"/>
      <c r="AJ159" s="310">
        <f>AJ145</f>
        <v>0</v>
      </c>
      <c r="AK159" s="310">
        <f>AK145</f>
        <v>0</v>
      </c>
      <c r="AL159" s="368"/>
    </row>
    <row r="160" spans="1:38" s="25" customFormat="1" ht="12.75" customHeight="1" x14ac:dyDescent="0.2">
      <c r="A160" s="346">
        <v>1</v>
      </c>
      <c r="B160" s="272"/>
      <c r="C160" s="272"/>
      <c r="D160" s="272"/>
      <c r="E160" s="272"/>
      <c r="F160" s="274"/>
      <c r="G160" s="251"/>
      <c r="H160" s="305"/>
      <c r="I160" s="481"/>
      <c r="J160" s="271">
        <f t="shared" ref="J160:J190" si="20">SUM(B160:F160)</f>
        <v>0</v>
      </c>
      <c r="K160" s="283">
        <f t="shared" ref="K160:K190" si="21">SUM(U160:AK160)-SUM(L160:R160)</f>
        <v>0</v>
      </c>
      <c r="L160" s="272"/>
      <c r="M160" s="272"/>
      <c r="N160" s="272"/>
      <c r="O160" s="284"/>
      <c r="P160" s="275"/>
      <c r="Q160" s="272"/>
      <c r="R160" s="274"/>
      <c r="S160" s="358" t="s">
        <v>6</v>
      </c>
      <c r="T160" s="346">
        <v>1</v>
      </c>
      <c r="U160" s="272"/>
      <c r="V160" s="272"/>
      <c r="W160" s="272"/>
      <c r="X160" s="272"/>
      <c r="Y160" s="272"/>
      <c r="Z160" s="272"/>
      <c r="AA160" s="272"/>
      <c r="AB160" s="272"/>
      <c r="AC160" s="272"/>
      <c r="AD160" s="272"/>
      <c r="AE160" s="272"/>
      <c r="AF160" s="272"/>
      <c r="AG160" s="272"/>
      <c r="AH160" s="284"/>
      <c r="AI160" s="305"/>
      <c r="AJ160" s="272"/>
      <c r="AK160" s="274"/>
      <c r="AL160" s="358" t="s">
        <v>6</v>
      </c>
    </row>
    <row r="161" spans="1:38" s="25" customFormat="1" ht="12.75" customHeight="1" x14ac:dyDescent="0.2">
      <c r="A161" s="346">
        <v>2</v>
      </c>
      <c r="B161" s="272"/>
      <c r="C161" s="272"/>
      <c r="D161" s="272"/>
      <c r="E161" s="272"/>
      <c r="F161" s="274"/>
      <c r="G161" s="251"/>
      <c r="H161" s="305"/>
      <c r="I161" s="481"/>
      <c r="J161" s="271">
        <f t="shared" si="20"/>
        <v>0</v>
      </c>
      <c r="K161" s="283">
        <f t="shared" si="21"/>
        <v>0</v>
      </c>
      <c r="L161" s="272"/>
      <c r="M161" s="272"/>
      <c r="N161" s="272"/>
      <c r="O161" s="284"/>
      <c r="P161" s="275"/>
      <c r="Q161" s="272"/>
      <c r="R161" s="274"/>
      <c r="S161" s="358" t="s">
        <v>7</v>
      </c>
      <c r="T161" s="346">
        <v>2</v>
      </c>
      <c r="U161" s="272"/>
      <c r="V161" s="272"/>
      <c r="W161" s="272"/>
      <c r="X161" s="272"/>
      <c r="Y161" s="272"/>
      <c r="Z161" s="272"/>
      <c r="AA161" s="272"/>
      <c r="AB161" s="272"/>
      <c r="AC161" s="272"/>
      <c r="AD161" s="272"/>
      <c r="AE161" s="272"/>
      <c r="AF161" s="272"/>
      <c r="AG161" s="272"/>
      <c r="AH161" s="284"/>
      <c r="AI161" s="305"/>
      <c r="AJ161" s="272"/>
      <c r="AK161" s="274"/>
      <c r="AL161" s="358" t="s">
        <v>7</v>
      </c>
    </row>
    <row r="162" spans="1:38" s="25" customFormat="1" ht="12.75" customHeight="1" x14ac:dyDescent="0.2">
      <c r="A162" s="346">
        <v>3</v>
      </c>
      <c r="B162" s="272"/>
      <c r="C162" s="272"/>
      <c r="D162" s="272"/>
      <c r="E162" s="272"/>
      <c r="F162" s="274"/>
      <c r="G162" s="251"/>
      <c r="H162" s="305"/>
      <c r="I162" s="481"/>
      <c r="J162" s="271">
        <f t="shared" si="20"/>
        <v>0</v>
      </c>
      <c r="K162" s="283">
        <f t="shared" si="21"/>
        <v>0</v>
      </c>
      <c r="L162" s="272"/>
      <c r="M162" s="272"/>
      <c r="N162" s="272"/>
      <c r="O162" s="284"/>
      <c r="P162" s="275"/>
      <c r="Q162" s="272"/>
      <c r="R162" s="274"/>
      <c r="S162" s="358" t="s">
        <v>8</v>
      </c>
      <c r="T162" s="346">
        <v>3</v>
      </c>
      <c r="U162" s="272"/>
      <c r="V162" s="272"/>
      <c r="W162" s="272"/>
      <c r="X162" s="272"/>
      <c r="Y162" s="272"/>
      <c r="Z162" s="272"/>
      <c r="AA162" s="272"/>
      <c r="AB162" s="272"/>
      <c r="AC162" s="272"/>
      <c r="AD162" s="272"/>
      <c r="AE162" s="272"/>
      <c r="AF162" s="272"/>
      <c r="AG162" s="272"/>
      <c r="AH162" s="284"/>
      <c r="AI162" s="305"/>
      <c r="AJ162" s="272"/>
      <c r="AK162" s="274"/>
      <c r="AL162" s="358" t="s">
        <v>8</v>
      </c>
    </row>
    <row r="163" spans="1:38" s="25" customFormat="1" ht="12.75" customHeight="1" x14ac:dyDescent="0.2">
      <c r="A163" s="346">
        <v>4</v>
      </c>
      <c r="B163" s="272"/>
      <c r="C163" s="272"/>
      <c r="D163" s="272"/>
      <c r="E163" s="272"/>
      <c r="F163" s="274"/>
      <c r="G163" s="251"/>
      <c r="H163" s="305"/>
      <c r="I163" s="481"/>
      <c r="J163" s="271">
        <f t="shared" si="20"/>
        <v>0</v>
      </c>
      <c r="K163" s="283">
        <f t="shared" si="21"/>
        <v>0</v>
      </c>
      <c r="L163" s="272"/>
      <c r="M163" s="272"/>
      <c r="N163" s="272"/>
      <c r="O163" s="284"/>
      <c r="P163" s="275"/>
      <c r="Q163" s="272"/>
      <c r="R163" s="274"/>
      <c r="S163" s="358" t="s">
        <v>9</v>
      </c>
      <c r="T163" s="346">
        <v>4</v>
      </c>
      <c r="U163" s="272"/>
      <c r="V163" s="272"/>
      <c r="W163" s="272"/>
      <c r="X163" s="272"/>
      <c r="Y163" s="272"/>
      <c r="Z163" s="272"/>
      <c r="AA163" s="272"/>
      <c r="AB163" s="272"/>
      <c r="AC163" s="272"/>
      <c r="AD163" s="272"/>
      <c r="AE163" s="272"/>
      <c r="AF163" s="272"/>
      <c r="AG163" s="272"/>
      <c r="AH163" s="284"/>
      <c r="AI163" s="305"/>
      <c r="AJ163" s="272"/>
      <c r="AK163" s="274"/>
      <c r="AL163" s="358" t="s">
        <v>9</v>
      </c>
    </row>
    <row r="164" spans="1:38" s="25" customFormat="1" ht="12.75" customHeight="1" x14ac:dyDescent="0.2">
      <c r="A164" s="346">
        <v>5</v>
      </c>
      <c r="B164" s="272"/>
      <c r="C164" s="272"/>
      <c r="D164" s="272"/>
      <c r="E164" s="272"/>
      <c r="F164" s="274"/>
      <c r="G164" s="252"/>
      <c r="H164" s="305"/>
      <c r="I164" s="481"/>
      <c r="J164" s="271">
        <f t="shared" si="20"/>
        <v>0</v>
      </c>
      <c r="K164" s="283">
        <f t="shared" si="21"/>
        <v>0</v>
      </c>
      <c r="L164" s="272"/>
      <c r="M164" s="272"/>
      <c r="N164" s="272"/>
      <c r="O164" s="284"/>
      <c r="P164" s="275"/>
      <c r="Q164" s="272"/>
      <c r="R164" s="274"/>
      <c r="S164" s="358" t="s">
        <v>10</v>
      </c>
      <c r="T164" s="346">
        <v>5</v>
      </c>
      <c r="U164" s="272"/>
      <c r="V164" s="272"/>
      <c r="W164" s="272"/>
      <c r="X164" s="272"/>
      <c r="Y164" s="272"/>
      <c r="Z164" s="272"/>
      <c r="AA164" s="272"/>
      <c r="AB164" s="272"/>
      <c r="AC164" s="272"/>
      <c r="AD164" s="272"/>
      <c r="AE164" s="272"/>
      <c r="AF164" s="272"/>
      <c r="AG164" s="272"/>
      <c r="AH164" s="284"/>
      <c r="AI164" s="305"/>
      <c r="AJ164" s="272"/>
      <c r="AK164" s="274"/>
      <c r="AL164" s="358" t="s">
        <v>10</v>
      </c>
    </row>
    <row r="165" spans="1:38" s="25" customFormat="1" ht="12.75" customHeight="1" x14ac:dyDescent="0.2">
      <c r="A165" s="24">
        <v>6</v>
      </c>
      <c r="B165" s="276"/>
      <c r="C165" s="276"/>
      <c r="D165" s="276"/>
      <c r="E165" s="276"/>
      <c r="F165" s="277"/>
      <c r="G165" s="251"/>
      <c r="H165" s="306"/>
      <c r="I165" s="482"/>
      <c r="J165" s="271">
        <f t="shared" si="20"/>
        <v>0</v>
      </c>
      <c r="K165" s="283">
        <f t="shared" si="21"/>
        <v>0</v>
      </c>
      <c r="L165" s="276"/>
      <c r="M165" s="276"/>
      <c r="N165" s="276"/>
      <c r="O165" s="285"/>
      <c r="P165" s="273"/>
      <c r="Q165" s="276"/>
      <c r="R165" s="277"/>
      <c r="S165" s="359" t="s">
        <v>11</v>
      </c>
      <c r="T165" s="24">
        <v>6</v>
      </c>
      <c r="U165" s="276"/>
      <c r="V165" s="276"/>
      <c r="W165" s="276"/>
      <c r="X165" s="276"/>
      <c r="Y165" s="276"/>
      <c r="Z165" s="276"/>
      <c r="AA165" s="276"/>
      <c r="AB165" s="276"/>
      <c r="AC165" s="276"/>
      <c r="AD165" s="276"/>
      <c r="AE165" s="276"/>
      <c r="AF165" s="276"/>
      <c r="AG165" s="276"/>
      <c r="AH165" s="285"/>
      <c r="AI165" s="306"/>
      <c r="AJ165" s="276"/>
      <c r="AK165" s="277"/>
      <c r="AL165" s="359" t="s">
        <v>11</v>
      </c>
    </row>
    <row r="166" spans="1:38" s="25" customFormat="1" ht="12.75" customHeight="1" x14ac:dyDescent="0.2">
      <c r="A166" s="346">
        <v>7</v>
      </c>
      <c r="B166" s="272"/>
      <c r="C166" s="272"/>
      <c r="D166" s="272"/>
      <c r="E166" s="272"/>
      <c r="F166" s="274"/>
      <c r="G166" s="251"/>
      <c r="H166" s="305"/>
      <c r="I166" s="481"/>
      <c r="J166" s="271">
        <f t="shared" si="20"/>
        <v>0</v>
      </c>
      <c r="K166" s="283">
        <f t="shared" si="21"/>
        <v>0</v>
      </c>
      <c r="L166" s="272"/>
      <c r="M166" s="272"/>
      <c r="N166" s="272"/>
      <c r="O166" s="284"/>
      <c r="P166" s="275"/>
      <c r="Q166" s="272"/>
      <c r="R166" s="274"/>
      <c r="S166" s="358" t="s">
        <v>12</v>
      </c>
      <c r="T166" s="346">
        <v>7</v>
      </c>
      <c r="U166" s="272"/>
      <c r="V166" s="272"/>
      <c r="W166" s="272"/>
      <c r="X166" s="272"/>
      <c r="Y166" s="272"/>
      <c r="Z166" s="272"/>
      <c r="AA166" s="272"/>
      <c r="AB166" s="272"/>
      <c r="AC166" s="272"/>
      <c r="AD166" s="272"/>
      <c r="AE166" s="272"/>
      <c r="AF166" s="272"/>
      <c r="AG166" s="272"/>
      <c r="AH166" s="284"/>
      <c r="AI166" s="305"/>
      <c r="AJ166" s="272"/>
      <c r="AK166" s="274"/>
      <c r="AL166" s="358" t="s">
        <v>12</v>
      </c>
    </row>
    <row r="167" spans="1:38" s="25" customFormat="1" ht="12.75" customHeight="1" x14ac:dyDescent="0.2">
      <c r="A167" s="346">
        <v>8</v>
      </c>
      <c r="B167" s="272"/>
      <c r="C167" s="272"/>
      <c r="D167" s="272"/>
      <c r="E167" s="272"/>
      <c r="F167" s="274"/>
      <c r="G167" s="251"/>
      <c r="H167" s="305"/>
      <c r="I167" s="481"/>
      <c r="J167" s="271">
        <f t="shared" si="20"/>
        <v>0</v>
      </c>
      <c r="K167" s="283">
        <f t="shared" si="21"/>
        <v>0</v>
      </c>
      <c r="L167" s="272"/>
      <c r="M167" s="272"/>
      <c r="N167" s="272"/>
      <c r="O167" s="284"/>
      <c r="P167" s="275"/>
      <c r="Q167" s="272"/>
      <c r="R167" s="274"/>
      <c r="S167" s="358" t="s">
        <v>13</v>
      </c>
      <c r="T167" s="346">
        <v>8</v>
      </c>
      <c r="U167" s="272"/>
      <c r="V167" s="272"/>
      <c r="W167" s="272"/>
      <c r="X167" s="272"/>
      <c r="Y167" s="272"/>
      <c r="Z167" s="272"/>
      <c r="AA167" s="272"/>
      <c r="AB167" s="272"/>
      <c r="AC167" s="272"/>
      <c r="AD167" s="272"/>
      <c r="AE167" s="272"/>
      <c r="AF167" s="272"/>
      <c r="AG167" s="272"/>
      <c r="AH167" s="284"/>
      <c r="AI167" s="305"/>
      <c r="AJ167" s="272"/>
      <c r="AK167" s="274"/>
      <c r="AL167" s="358" t="s">
        <v>13</v>
      </c>
    </row>
    <row r="168" spans="1:38" s="25" customFormat="1" ht="12.75" customHeight="1" x14ac:dyDescent="0.2">
      <c r="A168" s="346">
        <v>9</v>
      </c>
      <c r="B168" s="272"/>
      <c r="C168" s="272"/>
      <c r="D168" s="272"/>
      <c r="E168" s="272"/>
      <c r="F168" s="274"/>
      <c r="G168" s="251"/>
      <c r="H168" s="305"/>
      <c r="I168" s="481"/>
      <c r="J168" s="271">
        <f t="shared" si="20"/>
        <v>0</v>
      </c>
      <c r="K168" s="283">
        <f t="shared" si="21"/>
        <v>0</v>
      </c>
      <c r="L168" s="272"/>
      <c r="M168" s="272"/>
      <c r="N168" s="272"/>
      <c r="O168" s="284"/>
      <c r="P168" s="275"/>
      <c r="Q168" s="272"/>
      <c r="R168" s="274"/>
      <c r="S168" s="358" t="s">
        <v>14</v>
      </c>
      <c r="T168" s="346">
        <v>9</v>
      </c>
      <c r="U168" s="272"/>
      <c r="V168" s="272"/>
      <c r="W168" s="272"/>
      <c r="X168" s="272"/>
      <c r="Y168" s="272"/>
      <c r="Z168" s="272"/>
      <c r="AA168" s="272"/>
      <c r="AB168" s="272"/>
      <c r="AC168" s="272"/>
      <c r="AD168" s="272"/>
      <c r="AE168" s="272"/>
      <c r="AF168" s="272"/>
      <c r="AG168" s="272"/>
      <c r="AH168" s="284"/>
      <c r="AI168" s="305"/>
      <c r="AJ168" s="272"/>
      <c r="AK168" s="274"/>
      <c r="AL168" s="358" t="s">
        <v>14</v>
      </c>
    </row>
    <row r="169" spans="1:38" s="25" customFormat="1" ht="12.75" customHeight="1" x14ac:dyDescent="0.2">
      <c r="A169" s="346">
        <v>10</v>
      </c>
      <c r="B169" s="272"/>
      <c r="C169" s="272"/>
      <c r="D169" s="272"/>
      <c r="E169" s="272"/>
      <c r="F169" s="274"/>
      <c r="G169" s="251"/>
      <c r="H169" s="305"/>
      <c r="I169" s="481"/>
      <c r="J169" s="271">
        <f t="shared" si="20"/>
        <v>0</v>
      </c>
      <c r="K169" s="283">
        <f t="shared" si="21"/>
        <v>0</v>
      </c>
      <c r="L169" s="272"/>
      <c r="M169" s="272"/>
      <c r="N169" s="272"/>
      <c r="O169" s="284"/>
      <c r="P169" s="275"/>
      <c r="Q169" s="272"/>
      <c r="R169" s="274"/>
      <c r="S169" s="358" t="s">
        <v>15</v>
      </c>
      <c r="T169" s="346">
        <v>10</v>
      </c>
      <c r="U169" s="272"/>
      <c r="V169" s="272"/>
      <c r="W169" s="272"/>
      <c r="X169" s="272"/>
      <c r="Y169" s="272"/>
      <c r="Z169" s="272"/>
      <c r="AA169" s="272"/>
      <c r="AB169" s="272"/>
      <c r="AC169" s="272"/>
      <c r="AD169" s="272"/>
      <c r="AE169" s="272"/>
      <c r="AF169" s="272"/>
      <c r="AG169" s="272"/>
      <c r="AH169" s="284"/>
      <c r="AI169" s="305"/>
      <c r="AJ169" s="272"/>
      <c r="AK169" s="274"/>
      <c r="AL169" s="358" t="s">
        <v>15</v>
      </c>
    </row>
    <row r="170" spans="1:38" s="25" customFormat="1" ht="12.75" customHeight="1" x14ac:dyDescent="0.2">
      <c r="A170" s="346">
        <v>11</v>
      </c>
      <c r="B170" s="272"/>
      <c r="C170" s="272"/>
      <c r="D170" s="272"/>
      <c r="E170" s="272"/>
      <c r="F170" s="274"/>
      <c r="G170" s="251"/>
      <c r="H170" s="305"/>
      <c r="I170" s="481"/>
      <c r="J170" s="271">
        <f t="shared" si="20"/>
        <v>0</v>
      </c>
      <c r="K170" s="283">
        <f t="shared" si="21"/>
        <v>0</v>
      </c>
      <c r="L170" s="272"/>
      <c r="M170" s="272"/>
      <c r="N170" s="272"/>
      <c r="O170" s="284"/>
      <c r="P170" s="275"/>
      <c r="Q170" s="272"/>
      <c r="R170" s="274"/>
      <c r="S170" s="358" t="s">
        <v>16</v>
      </c>
      <c r="T170" s="346">
        <v>11</v>
      </c>
      <c r="U170" s="272"/>
      <c r="V170" s="272"/>
      <c r="W170" s="272"/>
      <c r="X170" s="272"/>
      <c r="Y170" s="272"/>
      <c r="Z170" s="272"/>
      <c r="AA170" s="272"/>
      <c r="AB170" s="272"/>
      <c r="AC170" s="272"/>
      <c r="AD170" s="272"/>
      <c r="AE170" s="272"/>
      <c r="AF170" s="272"/>
      <c r="AG170" s="272"/>
      <c r="AH170" s="284"/>
      <c r="AI170" s="305"/>
      <c r="AJ170" s="272"/>
      <c r="AK170" s="274"/>
      <c r="AL170" s="358" t="s">
        <v>16</v>
      </c>
    </row>
    <row r="171" spans="1:38" s="25" customFormat="1" ht="12.75" customHeight="1" x14ac:dyDescent="0.2">
      <c r="A171" s="346">
        <v>12</v>
      </c>
      <c r="B171" s="272"/>
      <c r="C171" s="272"/>
      <c r="D171" s="272"/>
      <c r="E171" s="272"/>
      <c r="F171" s="274"/>
      <c r="G171" s="251"/>
      <c r="H171" s="305"/>
      <c r="I171" s="481"/>
      <c r="J171" s="271">
        <f t="shared" si="20"/>
        <v>0</v>
      </c>
      <c r="K171" s="283">
        <f t="shared" si="21"/>
        <v>0</v>
      </c>
      <c r="L171" s="272"/>
      <c r="M171" s="272"/>
      <c r="N171" s="272"/>
      <c r="O171" s="284"/>
      <c r="P171" s="275"/>
      <c r="Q171" s="272"/>
      <c r="R171" s="274"/>
      <c r="S171" s="358" t="s">
        <v>17</v>
      </c>
      <c r="T171" s="346">
        <v>12</v>
      </c>
      <c r="U171" s="272"/>
      <c r="V171" s="272"/>
      <c r="W171" s="272"/>
      <c r="X171" s="272"/>
      <c r="Y171" s="272"/>
      <c r="Z171" s="272"/>
      <c r="AA171" s="272"/>
      <c r="AB171" s="272"/>
      <c r="AC171" s="272"/>
      <c r="AD171" s="272"/>
      <c r="AE171" s="272"/>
      <c r="AF171" s="272"/>
      <c r="AG171" s="272"/>
      <c r="AH171" s="284"/>
      <c r="AI171" s="305"/>
      <c r="AJ171" s="272"/>
      <c r="AK171" s="274"/>
      <c r="AL171" s="358" t="s">
        <v>17</v>
      </c>
    </row>
    <row r="172" spans="1:38" s="25" customFormat="1" ht="12.75" customHeight="1" x14ac:dyDescent="0.2">
      <c r="A172" s="346">
        <v>13</v>
      </c>
      <c r="B172" s="272"/>
      <c r="C172" s="272"/>
      <c r="D172" s="272"/>
      <c r="E172" s="272"/>
      <c r="F172" s="274"/>
      <c r="G172" s="251"/>
      <c r="H172" s="305"/>
      <c r="I172" s="481"/>
      <c r="J172" s="271">
        <f t="shared" si="20"/>
        <v>0</v>
      </c>
      <c r="K172" s="283">
        <f t="shared" si="21"/>
        <v>0</v>
      </c>
      <c r="L172" s="272"/>
      <c r="M172" s="272"/>
      <c r="N172" s="272"/>
      <c r="O172" s="284"/>
      <c r="P172" s="275"/>
      <c r="Q172" s="272"/>
      <c r="R172" s="274"/>
      <c r="S172" s="358" t="s">
        <v>18</v>
      </c>
      <c r="T172" s="346">
        <v>13</v>
      </c>
      <c r="U172" s="272"/>
      <c r="V172" s="272"/>
      <c r="W172" s="272"/>
      <c r="X172" s="272"/>
      <c r="Y172" s="272"/>
      <c r="Z172" s="272"/>
      <c r="AA172" s="272"/>
      <c r="AB172" s="272"/>
      <c r="AC172" s="272"/>
      <c r="AD172" s="272"/>
      <c r="AE172" s="272"/>
      <c r="AF172" s="272"/>
      <c r="AG172" s="272"/>
      <c r="AH172" s="284"/>
      <c r="AI172" s="305"/>
      <c r="AJ172" s="272"/>
      <c r="AK172" s="274"/>
      <c r="AL172" s="358" t="s">
        <v>18</v>
      </c>
    </row>
    <row r="173" spans="1:38" s="25" customFormat="1" ht="12.75" customHeight="1" x14ac:dyDescent="0.2">
      <c r="A173" s="346">
        <v>14</v>
      </c>
      <c r="B173" s="272"/>
      <c r="C173" s="272"/>
      <c r="D173" s="272"/>
      <c r="E173" s="272"/>
      <c r="F173" s="274"/>
      <c r="G173" s="251"/>
      <c r="H173" s="305"/>
      <c r="I173" s="481"/>
      <c r="J173" s="271">
        <f t="shared" si="20"/>
        <v>0</v>
      </c>
      <c r="K173" s="283">
        <f t="shared" si="21"/>
        <v>0</v>
      </c>
      <c r="L173" s="272"/>
      <c r="M173" s="272"/>
      <c r="N173" s="272"/>
      <c r="O173" s="284"/>
      <c r="P173" s="275"/>
      <c r="Q173" s="272"/>
      <c r="R173" s="274"/>
      <c r="S173" s="358" t="s">
        <v>19</v>
      </c>
      <c r="T173" s="346">
        <v>14</v>
      </c>
      <c r="U173" s="272"/>
      <c r="V173" s="272"/>
      <c r="W173" s="272"/>
      <c r="X173" s="272"/>
      <c r="Y173" s="272"/>
      <c r="Z173" s="272"/>
      <c r="AA173" s="272"/>
      <c r="AB173" s="272"/>
      <c r="AC173" s="272"/>
      <c r="AD173" s="272"/>
      <c r="AE173" s="272"/>
      <c r="AF173" s="272"/>
      <c r="AG173" s="272"/>
      <c r="AH173" s="284"/>
      <c r="AI173" s="305"/>
      <c r="AJ173" s="272"/>
      <c r="AK173" s="274"/>
      <c r="AL173" s="358" t="s">
        <v>19</v>
      </c>
    </row>
    <row r="174" spans="1:38" s="25" customFormat="1" ht="12.75" customHeight="1" x14ac:dyDescent="0.2">
      <c r="A174" s="346">
        <v>15</v>
      </c>
      <c r="B174" s="272"/>
      <c r="C174" s="272"/>
      <c r="D174" s="272"/>
      <c r="E174" s="272"/>
      <c r="F174" s="274"/>
      <c r="G174" s="251"/>
      <c r="H174" s="305"/>
      <c r="I174" s="481"/>
      <c r="J174" s="271">
        <f t="shared" si="20"/>
        <v>0</v>
      </c>
      <c r="K174" s="283">
        <f t="shared" si="21"/>
        <v>0</v>
      </c>
      <c r="L174" s="272"/>
      <c r="M174" s="272"/>
      <c r="N174" s="272"/>
      <c r="O174" s="284"/>
      <c r="P174" s="275"/>
      <c r="Q174" s="272"/>
      <c r="R174" s="274"/>
      <c r="S174" s="358" t="s">
        <v>20</v>
      </c>
      <c r="T174" s="346">
        <v>15</v>
      </c>
      <c r="U174" s="272"/>
      <c r="V174" s="272"/>
      <c r="W174" s="272"/>
      <c r="X174" s="272"/>
      <c r="Y174" s="272"/>
      <c r="Z174" s="272"/>
      <c r="AA174" s="272"/>
      <c r="AB174" s="272"/>
      <c r="AC174" s="272"/>
      <c r="AD174" s="272"/>
      <c r="AE174" s="272"/>
      <c r="AF174" s="272"/>
      <c r="AG174" s="272"/>
      <c r="AH174" s="284"/>
      <c r="AI174" s="305"/>
      <c r="AJ174" s="272"/>
      <c r="AK174" s="274"/>
      <c r="AL174" s="358" t="s">
        <v>20</v>
      </c>
    </row>
    <row r="175" spans="1:38" s="25" customFormat="1" ht="12.75" customHeight="1" x14ac:dyDescent="0.2">
      <c r="A175" s="346">
        <v>16</v>
      </c>
      <c r="B175" s="272"/>
      <c r="C175" s="272"/>
      <c r="D175" s="272"/>
      <c r="E175" s="272"/>
      <c r="F175" s="274"/>
      <c r="G175" s="251"/>
      <c r="H175" s="305"/>
      <c r="I175" s="481"/>
      <c r="J175" s="271">
        <f t="shared" si="20"/>
        <v>0</v>
      </c>
      <c r="K175" s="283">
        <f t="shared" si="21"/>
        <v>0</v>
      </c>
      <c r="L175" s="272"/>
      <c r="M175" s="272"/>
      <c r="N175" s="272"/>
      <c r="O175" s="284"/>
      <c r="P175" s="275"/>
      <c r="Q175" s="272"/>
      <c r="R175" s="274"/>
      <c r="S175" s="358" t="s">
        <v>21</v>
      </c>
      <c r="T175" s="346">
        <v>16</v>
      </c>
      <c r="U175" s="272"/>
      <c r="V175" s="272"/>
      <c r="W175" s="272"/>
      <c r="X175" s="272"/>
      <c r="Y175" s="272"/>
      <c r="Z175" s="272"/>
      <c r="AA175" s="272"/>
      <c r="AB175" s="272"/>
      <c r="AC175" s="272"/>
      <c r="AD175" s="272"/>
      <c r="AE175" s="272"/>
      <c r="AF175" s="272"/>
      <c r="AG175" s="272"/>
      <c r="AH175" s="284"/>
      <c r="AI175" s="305"/>
      <c r="AJ175" s="272"/>
      <c r="AK175" s="274"/>
      <c r="AL175" s="358" t="s">
        <v>21</v>
      </c>
    </row>
    <row r="176" spans="1:38" s="25" customFormat="1" ht="12.75" customHeight="1" x14ac:dyDescent="0.2">
      <c r="A176" s="346">
        <v>17</v>
      </c>
      <c r="B176" s="272"/>
      <c r="C176" s="272"/>
      <c r="D176" s="272"/>
      <c r="E176" s="272"/>
      <c r="F176" s="274"/>
      <c r="G176" s="251"/>
      <c r="H176" s="305"/>
      <c r="I176" s="481"/>
      <c r="J176" s="271">
        <f t="shared" si="20"/>
        <v>0</v>
      </c>
      <c r="K176" s="283">
        <f t="shared" si="21"/>
        <v>0</v>
      </c>
      <c r="L176" s="272"/>
      <c r="M176" s="272"/>
      <c r="N176" s="272"/>
      <c r="O176" s="284"/>
      <c r="P176" s="275"/>
      <c r="Q176" s="272"/>
      <c r="R176" s="274"/>
      <c r="S176" s="358" t="s">
        <v>22</v>
      </c>
      <c r="T176" s="346">
        <v>17</v>
      </c>
      <c r="U176" s="272"/>
      <c r="V176" s="272"/>
      <c r="W176" s="272"/>
      <c r="X176" s="272"/>
      <c r="Y176" s="272"/>
      <c r="Z176" s="272"/>
      <c r="AA176" s="272"/>
      <c r="AB176" s="272"/>
      <c r="AC176" s="272"/>
      <c r="AD176" s="272"/>
      <c r="AE176" s="272"/>
      <c r="AF176" s="272"/>
      <c r="AG176" s="272"/>
      <c r="AH176" s="284"/>
      <c r="AI176" s="305"/>
      <c r="AJ176" s="272"/>
      <c r="AK176" s="274"/>
      <c r="AL176" s="358" t="s">
        <v>22</v>
      </c>
    </row>
    <row r="177" spans="1:38" s="25" customFormat="1" ht="12.75" customHeight="1" x14ac:dyDescent="0.2">
      <c r="A177" s="346">
        <v>18</v>
      </c>
      <c r="B177" s="272"/>
      <c r="C177" s="272"/>
      <c r="D177" s="272"/>
      <c r="E177" s="272"/>
      <c r="F177" s="274"/>
      <c r="G177" s="251"/>
      <c r="H177" s="305"/>
      <c r="I177" s="481"/>
      <c r="J177" s="271">
        <f t="shared" si="20"/>
        <v>0</v>
      </c>
      <c r="K177" s="283">
        <f t="shared" si="21"/>
        <v>0</v>
      </c>
      <c r="L177" s="272"/>
      <c r="M177" s="272"/>
      <c r="N177" s="272"/>
      <c r="O177" s="284"/>
      <c r="P177" s="275"/>
      <c r="Q177" s="272"/>
      <c r="R177" s="274"/>
      <c r="S177" s="358" t="s">
        <v>23</v>
      </c>
      <c r="T177" s="346">
        <v>18</v>
      </c>
      <c r="U177" s="272"/>
      <c r="V177" s="272"/>
      <c r="W177" s="272"/>
      <c r="X177" s="272"/>
      <c r="Y177" s="272"/>
      <c r="Z177" s="272"/>
      <c r="AA177" s="272"/>
      <c r="AB177" s="272"/>
      <c r="AC177" s="272"/>
      <c r="AD177" s="272"/>
      <c r="AE177" s="272"/>
      <c r="AF177" s="272"/>
      <c r="AG177" s="272"/>
      <c r="AH177" s="284"/>
      <c r="AI177" s="305"/>
      <c r="AJ177" s="272"/>
      <c r="AK177" s="274"/>
      <c r="AL177" s="358" t="s">
        <v>23</v>
      </c>
    </row>
    <row r="178" spans="1:38" s="25" customFormat="1" ht="12.75" customHeight="1" x14ac:dyDescent="0.2">
      <c r="A178" s="346">
        <v>19</v>
      </c>
      <c r="B178" s="272"/>
      <c r="C178" s="272"/>
      <c r="D178" s="272"/>
      <c r="E178" s="272"/>
      <c r="F178" s="274"/>
      <c r="G178" s="251"/>
      <c r="H178" s="305"/>
      <c r="I178" s="481"/>
      <c r="J178" s="271">
        <f t="shared" si="20"/>
        <v>0</v>
      </c>
      <c r="K178" s="283">
        <f t="shared" si="21"/>
        <v>0</v>
      </c>
      <c r="L178" s="272"/>
      <c r="M178" s="272"/>
      <c r="N178" s="272"/>
      <c r="O178" s="284"/>
      <c r="P178" s="275"/>
      <c r="Q178" s="272"/>
      <c r="R178" s="274"/>
      <c r="S178" s="358" t="s">
        <v>24</v>
      </c>
      <c r="T178" s="346">
        <v>19</v>
      </c>
      <c r="U178" s="272"/>
      <c r="V178" s="272"/>
      <c r="W178" s="272"/>
      <c r="X178" s="272"/>
      <c r="Y178" s="272"/>
      <c r="Z178" s="272"/>
      <c r="AA178" s="272"/>
      <c r="AB178" s="272"/>
      <c r="AC178" s="272"/>
      <c r="AD178" s="272"/>
      <c r="AE178" s="272"/>
      <c r="AF178" s="272"/>
      <c r="AG178" s="272"/>
      <c r="AH178" s="284"/>
      <c r="AI178" s="305"/>
      <c r="AJ178" s="272"/>
      <c r="AK178" s="274"/>
      <c r="AL178" s="358" t="s">
        <v>24</v>
      </c>
    </row>
    <row r="179" spans="1:38" s="25" customFormat="1" ht="12.75" customHeight="1" x14ac:dyDescent="0.2">
      <c r="A179" s="346">
        <v>20</v>
      </c>
      <c r="B179" s="272"/>
      <c r="C179" s="272"/>
      <c r="D179" s="272"/>
      <c r="E179" s="272"/>
      <c r="F179" s="274"/>
      <c r="G179" s="251"/>
      <c r="H179" s="305"/>
      <c r="I179" s="481"/>
      <c r="J179" s="271">
        <f t="shared" si="20"/>
        <v>0</v>
      </c>
      <c r="K179" s="283">
        <f t="shared" si="21"/>
        <v>0</v>
      </c>
      <c r="L179" s="272"/>
      <c r="M179" s="272"/>
      <c r="N179" s="272"/>
      <c r="O179" s="284"/>
      <c r="P179" s="275"/>
      <c r="Q179" s="272"/>
      <c r="R179" s="274"/>
      <c r="S179" s="358" t="s">
        <v>25</v>
      </c>
      <c r="T179" s="346">
        <v>20</v>
      </c>
      <c r="U179" s="272"/>
      <c r="V179" s="272"/>
      <c r="W179" s="272"/>
      <c r="X179" s="272"/>
      <c r="Y179" s="272"/>
      <c r="Z179" s="272"/>
      <c r="AA179" s="272"/>
      <c r="AB179" s="272"/>
      <c r="AC179" s="272"/>
      <c r="AD179" s="272"/>
      <c r="AE179" s="272"/>
      <c r="AF179" s="272"/>
      <c r="AG179" s="272"/>
      <c r="AH179" s="284"/>
      <c r="AI179" s="305"/>
      <c r="AJ179" s="272"/>
      <c r="AK179" s="274"/>
      <c r="AL179" s="358" t="s">
        <v>25</v>
      </c>
    </row>
    <row r="180" spans="1:38" s="25" customFormat="1" ht="12.75" customHeight="1" x14ac:dyDescent="0.2">
      <c r="A180" s="346">
        <v>21</v>
      </c>
      <c r="B180" s="272"/>
      <c r="C180" s="272"/>
      <c r="D180" s="272"/>
      <c r="E180" s="272"/>
      <c r="F180" s="274"/>
      <c r="G180" s="251"/>
      <c r="H180" s="305"/>
      <c r="I180" s="481"/>
      <c r="J180" s="271">
        <f t="shared" si="20"/>
        <v>0</v>
      </c>
      <c r="K180" s="283">
        <f t="shared" si="21"/>
        <v>0</v>
      </c>
      <c r="L180" s="272"/>
      <c r="M180" s="272"/>
      <c r="N180" s="272"/>
      <c r="O180" s="284"/>
      <c r="P180" s="275"/>
      <c r="Q180" s="272"/>
      <c r="R180" s="274"/>
      <c r="S180" s="358" t="s">
        <v>26</v>
      </c>
      <c r="T180" s="346">
        <v>21</v>
      </c>
      <c r="U180" s="272"/>
      <c r="V180" s="272"/>
      <c r="W180" s="272"/>
      <c r="X180" s="272"/>
      <c r="Y180" s="272"/>
      <c r="Z180" s="272"/>
      <c r="AA180" s="272"/>
      <c r="AB180" s="272"/>
      <c r="AC180" s="272"/>
      <c r="AD180" s="272"/>
      <c r="AE180" s="272"/>
      <c r="AF180" s="272"/>
      <c r="AG180" s="272"/>
      <c r="AH180" s="284"/>
      <c r="AI180" s="305"/>
      <c r="AJ180" s="272"/>
      <c r="AK180" s="274"/>
      <c r="AL180" s="358" t="s">
        <v>26</v>
      </c>
    </row>
    <row r="181" spans="1:38" s="25" customFormat="1" ht="12.75" customHeight="1" x14ac:dyDescent="0.2">
      <c r="A181" s="346">
        <v>22</v>
      </c>
      <c r="B181" s="272"/>
      <c r="C181" s="272"/>
      <c r="D181" s="272"/>
      <c r="E181" s="272"/>
      <c r="F181" s="274"/>
      <c r="G181" s="251"/>
      <c r="H181" s="305"/>
      <c r="I181" s="481"/>
      <c r="J181" s="271">
        <f t="shared" si="20"/>
        <v>0</v>
      </c>
      <c r="K181" s="283">
        <f t="shared" si="21"/>
        <v>0</v>
      </c>
      <c r="L181" s="272"/>
      <c r="M181" s="272"/>
      <c r="N181" s="272"/>
      <c r="O181" s="284"/>
      <c r="P181" s="275"/>
      <c r="Q181" s="272"/>
      <c r="R181" s="274"/>
      <c r="S181" s="358" t="s">
        <v>27</v>
      </c>
      <c r="T181" s="346">
        <v>22</v>
      </c>
      <c r="U181" s="272"/>
      <c r="V181" s="272"/>
      <c r="W181" s="272"/>
      <c r="X181" s="272"/>
      <c r="Y181" s="272"/>
      <c r="Z181" s="272"/>
      <c r="AA181" s="272"/>
      <c r="AB181" s="272"/>
      <c r="AC181" s="272"/>
      <c r="AD181" s="272"/>
      <c r="AE181" s="272"/>
      <c r="AF181" s="272"/>
      <c r="AG181" s="272"/>
      <c r="AH181" s="284"/>
      <c r="AI181" s="305"/>
      <c r="AJ181" s="272"/>
      <c r="AK181" s="274"/>
      <c r="AL181" s="358" t="s">
        <v>27</v>
      </c>
    </row>
    <row r="182" spans="1:38" s="25" customFormat="1" ht="12.75" customHeight="1" x14ac:dyDescent="0.2">
      <c r="A182" s="346">
        <v>23</v>
      </c>
      <c r="B182" s="272"/>
      <c r="C182" s="272"/>
      <c r="D182" s="272"/>
      <c r="E182" s="272"/>
      <c r="F182" s="274"/>
      <c r="G182" s="251"/>
      <c r="H182" s="305"/>
      <c r="I182" s="481"/>
      <c r="J182" s="271">
        <f t="shared" si="20"/>
        <v>0</v>
      </c>
      <c r="K182" s="283">
        <f t="shared" si="21"/>
        <v>0</v>
      </c>
      <c r="L182" s="272"/>
      <c r="M182" s="272"/>
      <c r="N182" s="272"/>
      <c r="O182" s="284"/>
      <c r="P182" s="275"/>
      <c r="Q182" s="272"/>
      <c r="R182" s="274"/>
      <c r="S182" s="358" t="s">
        <v>28</v>
      </c>
      <c r="T182" s="346">
        <v>23</v>
      </c>
      <c r="U182" s="272"/>
      <c r="V182" s="272"/>
      <c r="W182" s="272"/>
      <c r="X182" s="272"/>
      <c r="Y182" s="272"/>
      <c r="Z182" s="272"/>
      <c r="AA182" s="272"/>
      <c r="AB182" s="272"/>
      <c r="AC182" s="272"/>
      <c r="AD182" s="272"/>
      <c r="AE182" s="272"/>
      <c r="AF182" s="272"/>
      <c r="AG182" s="272"/>
      <c r="AH182" s="284"/>
      <c r="AI182" s="305"/>
      <c r="AJ182" s="272"/>
      <c r="AK182" s="274"/>
      <c r="AL182" s="358" t="s">
        <v>28</v>
      </c>
    </row>
    <row r="183" spans="1:38" s="25" customFormat="1" ht="12.75" customHeight="1" x14ac:dyDescent="0.2">
      <c r="A183" s="346">
        <v>24</v>
      </c>
      <c r="B183" s="272"/>
      <c r="C183" s="272"/>
      <c r="D183" s="272"/>
      <c r="E183" s="272"/>
      <c r="F183" s="274"/>
      <c r="G183" s="251"/>
      <c r="H183" s="305"/>
      <c r="I183" s="481"/>
      <c r="J183" s="271">
        <f t="shared" si="20"/>
        <v>0</v>
      </c>
      <c r="K183" s="283">
        <f t="shared" si="21"/>
        <v>0</v>
      </c>
      <c r="L183" s="272"/>
      <c r="M183" s="272"/>
      <c r="N183" s="272"/>
      <c r="O183" s="284"/>
      <c r="P183" s="275"/>
      <c r="Q183" s="272"/>
      <c r="R183" s="274"/>
      <c r="S183" s="358" t="s">
        <v>29</v>
      </c>
      <c r="T183" s="346">
        <v>24</v>
      </c>
      <c r="U183" s="272"/>
      <c r="V183" s="272"/>
      <c r="W183" s="272"/>
      <c r="X183" s="272"/>
      <c r="Y183" s="272"/>
      <c r="Z183" s="272"/>
      <c r="AA183" s="272"/>
      <c r="AB183" s="272"/>
      <c r="AC183" s="272"/>
      <c r="AD183" s="272"/>
      <c r="AE183" s="272"/>
      <c r="AF183" s="272"/>
      <c r="AG183" s="272"/>
      <c r="AH183" s="284"/>
      <c r="AI183" s="305"/>
      <c r="AJ183" s="272"/>
      <c r="AK183" s="274"/>
      <c r="AL183" s="358" t="s">
        <v>29</v>
      </c>
    </row>
    <row r="184" spans="1:38" s="25" customFormat="1" ht="12.75" customHeight="1" x14ac:dyDescent="0.2">
      <c r="A184" s="346">
        <v>25</v>
      </c>
      <c r="B184" s="272"/>
      <c r="C184" s="272"/>
      <c r="D184" s="272"/>
      <c r="E184" s="272"/>
      <c r="F184" s="274"/>
      <c r="G184" s="251"/>
      <c r="H184" s="305"/>
      <c r="I184" s="481"/>
      <c r="J184" s="271">
        <f t="shared" si="20"/>
        <v>0</v>
      </c>
      <c r="K184" s="283">
        <f t="shared" si="21"/>
        <v>0</v>
      </c>
      <c r="L184" s="272"/>
      <c r="M184" s="272"/>
      <c r="N184" s="272"/>
      <c r="O184" s="284"/>
      <c r="P184" s="275"/>
      <c r="Q184" s="272"/>
      <c r="R184" s="274"/>
      <c r="S184" s="358" t="s">
        <v>30</v>
      </c>
      <c r="T184" s="346">
        <v>25</v>
      </c>
      <c r="U184" s="272"/>
      <c r="V184" s="272"/>
      <c r="W184" s="272"/>
      <c r="X184" s="272"/>
      <c r="Y184" s="272"/>
      <c r="Z184" s="272"/>
      <c r="AA184" s="272"/>
      <c r="AB184" s="272"/>
      <c r="AC184" s="272"/>
      <c r="AD184" s="272"/>
      <c r="AE184" s="272"/>
      <c r="AF184" s="272"/>
      <c r="AG184" s="272"/>
      <c r="AH184" s="284"/>
      <c r="AI184" s="305"/>
      <c r="AJ184" s="272"/>
      <c r="AK184" s="274"/>
      <c r="AL184" s="358" t="s">
        <v>30</v>
      </c>
    </row>
    <row r="185" spans="1:38" s="25" customFormat="1" ht="12.75" customHeight="1" x14ac:dyDescent="0.2">
      <c r="A185" s="346">
        <v>26</v>
      </c>
      <c r="B185" s="272"/>
      <c r="C185" s="272"/>
      <c r="D185" s="272"/>
      <c r="E185" s="272"/>
      <c r="F185" s="274"/>
      <c r="G185" s="251"/>
      <c r="H185" s="305"/>
      <c r="I185" s="481"/>
      <c r="J185" s="271">
        <f t="shared" si="20"/>
        <v>0</v>
      </c>
      <c r="K185" s="283">
        <f t="shared" si="21"/>
        <v>0</v>
      </c>
      <c r="L185" s="272"/>
      <c r="M185" s="272"/>
      <c r="N185" s="272"/>
      <c r="O185" s="284"/>
      <c r="P185" s="275"/>
      <c r="Q185" s="272"/>
      <c r="R185" s="274"/>
      <c r="S185" s="358" t="s">
        <v>31</v>
      </c>
      <c r="T185" s="346">
        <v>26</v>
      </c>
      <c r="U185" s="272"/>
      <c r="V185" s="272"/>
      <c r="W185" s="272"/>
      <c r="X185" s="272"/>
      <c r="Y185" s="272"/>
      <c r="Z185" s="272"/>
      <c r="AA185" s="272"/>
      <c r="AB185" s="272"/>
      <c r="AC185" s="272"/>
      <c r="AD185" s="272"/>
      <c r="AE185" s="272"/>
      <c r="AF185" s="272"/>
      <c r="AG185" s="272"/>
      <c r="AH185" s="284"/>
      <c r="AI185" s="305"/>
      <c r="AJ185" s="272"/>
      <c r="AK185" s="274"/>
      <c r="AL185" s="358" t="s">
        <v>31</v>
      </c>
    </row>
    <row r="186" spans="1:38" s="25" customFormat="1" ht="12.75" customHeight="1" x14ac:dyDescent="0.2">
      <c r="A186" s="346">
        <v>27</v>
      </c>
      <c r="B186" s="272"/>
      <c r="C186" s="272"/>
      <c r="D186" s="272"/>
      <c r="E186" s="272"/>
      <c r="F186" s="274"/>
      <c r="G186" s="251"/>
      <c r="H186" s="305"/>
      <c r="I186" s="481"/>
      <c r="J186" s="271">
        <f t="shared" si="20"/>
        <v>0</v>
      </c>
      <c r="K186" s="283">
        <f t="shared" si="21"/>
        <v>0</v>
      </c>
      <c r="L186" s="272"/>
      <c r="M186" s="272"/>
      <c r="N186" s="272"/>
      <c r="O186" s="284"/>
      <c r="P186" s="275"/>
      <c r="Q186" s="272"/>
      <c r="R186" s="274"/>
      <c r="S186" s="358" t="s">
        <v>32</v>
      </c>
      <c r="T186" s="346">
        <v>27</v>
      </c>
      <c r="U186" s="272"/>
      <c r="V186" s="272"/>
      <c r="W186" s="272"/>
      <c r="X186" s="272"/>
      <c r="Y186" s="272"/>
      <c r="Z186" s="272"/>
      <c r="AA186" s="272"/>
      <c r="AB186" s="272"/>
      <c r="AC186" s="272"/>
      <c r="AD186" s="272"/>
      <c r="AE186" s="272"/>
      <c r="AF186" s="272"/>
      <c r="AG186" s="272"/>
      <c r="AH186" s="284"/>
      <c r="AI186" s="305"/>
      <c r="AJ186" s="272"/>
      <c r="AK186" s="274"/>
      <c r="AL186" s="358" t="s">
        <v>32</v>
      </c>
    </row>
    <row r="187" spans="1:38" s="25" customFormat="1" ht="12.75" customHeight="1" x14ac:dyDescent="0.2">
      <c r="A187" s="346">
        <v>28</v>
      </c>
      <c r="B187" s="272"/>
      <c r="C187" s="272"/>
      <c r="D187" s="272"/>
      <c r="E187" s="272"/>
      <c r="F187" s="274"/>
      <c r="G187" s="251"/>
      <c r="H187" s="305"/>
      <c r="I187" s="481"/>
      <c r="J187" s="271">
        <f t="shared" si="20"/>
        <v>0</v>
      </c>
      <c r="K187" s="283">
        <f t="shared" si="21"/>
        <v>0</v>
      </c>
      <c r="L187" s="272"/>
      <c r="M187" s="272"/>
      <c r="N187" s="272"/>
      <c r="O187" s="284"/>
      <c r="P187" s="275"/>
      <c r="Q187" s="272"/>
      <c r="R187" s="274"/>
      <c r="S187" s="358" t="s">
        <v>33</v>
      </c>
      <c r="T187" s="346">
        <v>28</v>
      </c>
      <c r="U187" s="272"/>
      <c r="V187" s="272"/>
      <c r="W187" s="272"/>
      <c r="X187" s="272"/>
      <c r="Y187" s="272"/>
      <c r="Z187" s="272"/>
      <c r="AA187" s="272"/>
      <c r="AB187" s="272"/>
      <c r="AC187" s="272"/>
      <c r="AD187" s="272"/>
      <c r="AE187" s="272"/>
      <c r="AF187" s="272"/>
      <c r="AG187" s="272"/>
      <c r="AH187" s="284"/>
      <c r="AI187" s="305"/>
      <c r="AJ187" s="272"/>
      <c r="AK187" s="274"/>
      <c r="AL187" s="358" t="s">
        <v>33</v>
      </c>
    </row>
    <row r="188" spans="1:38" s="25" customFormat="1" ht="12.75" customHeight="1" x14ac:dyDescent="0.2">
      <c r="A188" s="346">
        <v>29</v>
      </c>
      <c r="B188" s="272"/>
      <c r="C188" s="272"/>
      <c r="D188" s="272"/>
      <c r="E188" s="272"/>
      <c r="F188" s="274"/>
      <c r="G188" s="251"/>
      <c r="H188" s="305"/>
      <c r="I188" s="481"/>
      <c r="J188" s="271">
        <f t="shared" si="20"/>
        <v>0</v>
      </c>
      <c r="K188" s="283">
        <f t="shared" si="21"/>
        <v>0</v>
      </c>
      <c r="L188" s="272"/>
      <c r="M188" s="272"/>
      <c r="N188" s="272"/>
      <c r="O188" s="284"/>
      <c r="P188" s="275"/>
      <c r="Q188" s="272"/>
      <c r="R188" s="274"/>
      <c r="S188" s="358" t="s">
        <v>34</v>
      </c>
      <c r="T188" s="346">
        <v>29</v>
      </c>
      <c r="U188" s="272"/>
      <c r="V188" s="272"/>
      <c r="W188" s="272"/>
      <c r="X188" s="273"/>
      <c r="Y188" s="272"/>
      <c r="Z188" s="272"/>
      <c r="AA188" s="272"/>
      <c r="AB188" s="272"/>
      <c r="AC188" s="272"/>
      <c r="AD188" s="272"/>
      <c r="AE188" s="272"/>
      <c r="AF188" s="272"/>
      <c r="AG188" s="272"/>
      <c r="AH188" s="284"/>
      <c r="AI188" s="305"/>
      <c r="AJ188" s="272"/>
      <c r="AK188" s="274"/>
      <c r="AL188" s="358" t="s">
        <v>34</v>
      </c>
    </row>
    <row r="189" spans="1:38" s="25" customFormat="1" ht="12.75" customHeight="1" x14ac:dyDescent="0.2">
      <c r="A189" s="346">
        <v>30</v>
      </c>
      <c r="B189" s="272"/>
      <c r="C189" s="272"/>
      <c r="D189" s="272"/>
      <c r="E189" s="272"/>
      <c r="F189" s="274"/>
      <c r="G189" s="254"/>
      <c r="H189" s="305"/>
      <c r="I189" s="481"/>
      <c r="J189" s="271">
        <f t="shared" si="20"/>
        <v>0</v>
      </c>
      <c r="K189" s="283">
        <f t="shared" si="21"/>
        <v>0</v>
      </c>
      <c r="L189" s="272"/>
      <c r="M189" s="272"/>
      <c r="N189" s="272"/>
      <c r="O189" s="284"/>
      <c r="P189" s="275"/>
      <c r="Q189" s="272"/>
      <c r="R189" s="274"/>
      <c r="S189" s="358" t="s">
        <v>35</v>
      </c>
      <c r="T189" s="346">
        <v>30</v>
      </c>
      <c r="U189" s="272"/>
      <c r="V189" s="272"/>
      <c r="W189" s="272"/>
      <c r="X189" s="272"/>
      <c r="Y189" s="272"/>
      <c r="Z189" s="272"/>
      <c r="AA189" s="272"/>
      <c r="AB189" s="272"/>
      <c r="AC189" s="272"/>
      <c r="AD189" s="272"/>
      <c r="AE189" s="272"/>
      <c r="AF189" s="272"/>
      <c r="AG189" s="272"/>
      <c r="AH189" s="284"/>
      <c r="AI189" s="305"/>
      <c r="AJ189" s="272"/>
      <c r="AK189" s="274"/>
      <c r="AL189" s="358" t="s">
        <v>35</v>
      </c>
    </row>
    <row r="190" spans="1:38" s="25" customFormat="1" ht="12.75" customHeight="1" x14ac:dyDescent="0.2">
      <c r="A190" s="483">
        <v>31</v>
      </c>
      <c r="B190" s="286"/>
      <c r="C190" s="286"/>
      <c r="D190" s="286"/>
      <c r="E190" s="286"/>
      <c r="F190" s="289"/>
      <c r="G190" s="484"/>
      <c r="H190" s="307"/>
      <c r="I190" s="485"/>
      <c r="J190" s="486">
        <f t="shared" si="20"/>
        <v>0</v>
      </c>
      <c r="K190" s="487">
        <f t="shared" si="21"/>
        <v>0</v>
      </c>
      <c r="L190" s="286"/>
      <c r="M190" s="286"/>
      <c r="N190" s="286"/>
      <c r="O190" s="287"/>
      <c r="P190" s="291"/>
      <c r="Q190" s="286"/>
      <c r="R190" s="289"/>
      <c r="S190" s="488" t="s">
        <v>36</v>
      </c>
      <c r="T190" s="483">
        <v>31</v>
      </c>
      <c r="U190" s="286"/>
      <c r="V190" s="286"/>
      <c r="W190" s="286"/>
      <c r="X190" s="286"/>
      <c r="Y190" s="286"/>
      <c r="Z190" s="286"/>
      <c r="AA190" s="286"/>
      <c r="AB190" s="286"/>
      <c r="AC190" s="286"/>
      <c r="AD190" s="286"/>
      <c r="AE190" s="286"/>
      <c r="AF190" s="286"/>
      <c r="AG190" s="286"/>
      <c r="AH190" s="287"/>
      <c r="AI190" s="307"/>
      <c r="AJ190" s="286"/>
      <c r="AK190" s="289"/>
      <c r="AL190" s="488" t="s">
        <v>36</v>
      </c>
    </row>
    <row r="191" spans="1:38" s="48" customFormat="1" ht="12.75" customHeight="1" thickBot="1" x14ac:dyDescent="0.25">
      <c r="A191" s="81"/>
      <c r="B191" s="292">
        <f>SUM(B159:B190)</f>
        <v>0</v>
      </c>
      <c r="C191" s="288">
        <f>SUM(C159:C190)</f>
        <v>0</v>
      </c>
      <c r="D191" s="288">
        <f>SUM(D159:D190)</f>
        <v>0</v>
      </c>
      <c r="E191" s="288">
        <f>SUM(E159:E190)</f>
        <v>0</v>
      </c>
      <c r="F191" s="293">
        <f>SUM(F159:F190)</f>
        <v>0</v>
      </c>
      <c r="G191" s="255"/>
      <c r="H191" s="82" t="s">
        <v>112</v>
      </c>
      <c r="I191" s="303"/>
      <c r="J191" s="288">
        <f t="shared" ref="J191:R191" si="22">SUM(J159:J190)</f>
        <v>0</v>
      </c>
      <c r="K191" s="288">
        <f t="shared" si="22"/>
        <v>0</v>
      </c>
      <c r="L191" s="288">
        <f t="shared" si="22"/>
        <v>0</v>
      </c>
      <c r="M191" s="288">
        <f t="shared" si="22"/>
        <v>0</v>
      </c>
      <c r="N191" s="288">
        <f t="shared" si="22"/>
        <v>0</v>
      </c>
      <c r="O191" s="288">
        <f t="shared" si="22"/>
        <v>0</v>
      </c>
      <c r="P191" s="288">
        <f t="shared" si="22"/>
        <v>0</v>
      </c>
      <c r="Q191" s="288">
        <f t="shared" si="22"/>
        <v>0</v>
      </c>
      <c r="R191" s="288">
        <f t="shared" si="22"/>
        <v>0</v>
      </c>
      <c r="S191" s="360"/>
      <c r="T191" s="81"/>
      <c r="U191" s="288">
        <f t="shared" ref="U191:AH191" si="23">SUM(U159:U190)</f>
        <v>0</v>
      </c>
      <c r="V191" s="288">
        <f t="shared" si="23"/>
        <v>0</v>
      </c>
      <c r="W191" s="288">
        <f t="shared" si="23"/>
        <v>0</v>
      </c>
      <c r="X191" s="288">
        <f t="shared" si="23"/>
        <v>0</v>
      </c>
      <c r="Y191" s="288">
        <f t="shared" si="23"/>
        <v>0</v>
      </c>
      <c r="Z191" s="288">
        <f t="shared" si="23"/>
        <v>0</v>
      </c>
      <c r="AA191" s="288">
        <f t="shared" si="23"/>
        <v>0</v>
      </c>
      <c r="AB191" s="288">
        <f t="shared" si="23"/>
        <v>0</v>
      </c>
      <c r="AC191" s="288">
        <f t="shared" si="23"/>
        <v>0</v>
      </c>
      <c r="AD191" s="288">
        <f t="shared" si="23"/>
        <v>0</v>
      </c>
      <c r="AE191" s="288">
        <f t="shared" si="23"/>
        <v>0</v>
      </c>
      <c r="AF191" s="288">
        <f t="shared" si="23"/>
        <v>0</v>
      </c>
      <c r="AG191" s="288">
        <f t="shared" si="23"/>
        <v>0</v>
      </c>
      <c r="AH191" s="288">
        <f t="shared" si="23"/>
        <v>0</v>
      </c>
      <c r="AI191" s="249"/>
      <c r="AJ191" s="288">
        <f>SUM(AJ159:AJ190)</f>
        <v>0</v>
      </c>
      <c r="AK191" s="290">
        <f>SUM(AK159:AK190)</f>
        <v>0</v>
      </c>
      <c r="AL191" s="367"/>
    </row>
    <row r="192" spans="1:38" s="9" customFormat="1" ht="12.75" customHeight="1" thickTop="1" x14ac:dyDescent="0.2">
      <c r="A192" s="71"/>
      <c r="B192" s="25"/>
      <c r="C192" s="25"/>
      <c r="D192" s="25"/>
      <c r="E192" s="25"/>
      <c r="F192" s="25"/>
      <c r="G192" s="53"/>
      <c r="H192" s="25"/>
      <c r="I192" s="53"/>
      <c r="J192" s="25"/>
      <c r="K192" s="25"/>
      <c r="L192" s="25"/>
      <c r="M192" s="25"/>
      <c r="N192" s="25"/>
      <c r="O192" s="25"/>
      <c r="P192" s="25"/>
      <c r="Q192" s="25"/>
      <c r="R192" s="25"/>
      <c r="S192" s="71"/>
      <c r="T192" s="71"/>
      <c r="U192" s="25"/>
      <c r="V192" s="25"/>
      <c r="W192" s="25"/>
      <c r="X192" s="25"/>
      <c r="Y192" s="25"/>
      <c r="Z192" s="25"/>
      <c r="AA192" s="25"/>
      <c r="AB192" s="25"/>
      <c r="AC192" s="25"/>
      <c r="AD192" s="25"/>
      <c r="AE192" s="25"/>
      <c r="AF192" s="25"/>
      <c r="AG192" s="25"/>
      <c r="AH192" s="25"/>
      <c r="AI192" s="25"/>
      <c r="AJ192" s="25"/>
      <c r="AK192" s="25"/>
      <c r="AL192" s="71"/>
    </row>
    <row r="193" spans="1:38" s="9" customFormat="1" ht="12.75" customHeight="1" x14ac:dyDescent="0.2">
      <c r="A193" s="347"/>
      <c r="G193" s="60"/>
      <c r="H193" s="9" t="s">
        <v>406</v>
      </c>
      <c r="I193" s="60"/>
      <c r="J193" s="456">
        <f>SUM(J191-K191)</f>
        <v>0</v>
      </c>
      <c r="S193" s="347"/>
      <c r="T193" s="347"/>
      <c r="AL193" s="347"/>
    </row>
    <row r="194" spans="1:38" ht="12.75" customHeight="1" thickBot="1" x14ac:dyDescent="0.25">
      <c r="A194" s="347"/>
      <c r="B194" s="79"/>
      <c r="C194" s="79"/>
      <c r="D194" s="79"/>
      <c r="E194" s="79"/>
      <c r="F194" s="79"/>
      <c r="G194" s="79"/>
      <c r="H194" s="79"/>
      <c r="I194" s="79"/>
      <c r="J194" s="79"/>
      <c r="K194" s="79"/>
      <c r="L194" s="9"/>
      <c r="M194" s="9"/>
      <c r="N194" s="9"/>
      <c r="O194" s="9"/>
      <c r="P194" s="9"/>
      <c r="Q194" s="9"/>
      <c r="R194" s="9"/>
      <c r="S194" s="347"/>
      <c r="T194" s="347"/>
      <c r="U194" s="9"/>
      <c r="V194" s="9"/>
      <c r="W194" s="9"/>
      <c r="X194" s="9"/>
      <c r="Y194" s="9"/>
      <c r="Z194" s="9"/>
      <c r="AA194" s="9"/>
      <c r="AB194" s="9"/>
      <c r="AC194" s="9"/>
      <c r="AD194" s="9"/>
      <c r="AE194" s="9"/>
      <c r="AF194" s="9"/>
      <c r="AG194" s="9"/>
      <c r="AH194" s="9"/>
      <c r="AI194" s="9"/>
      <c r="AJ194" s="9"/>
      <c r="AK194" s="9"/>
      <c r="AL194" s="347"/>
    </row>
    <row r="195" spans="1:38" s="26" customFormat="1" ht="12.75" customHeight="1" thickBot="1" x14ac:dyDescent="0.25">
      <c r="A195" s="27"/>
      <c r="B195" s="79"/>
      <c r="C195" s="79"/>
      <c r="D195" s="79"/>
      <c r="E195" s="79"/>
      <c r="F195" s="79"/>
      <c r="G195" s="79"/>
      <c r="H195" s="79"/>
      <c r="I195" s="79"/>
      <c r="J195" s="79"/>
      <c r="K195" s="79"/>
      <c r="L195" s="587" t="s">
        <v>86</v>
      </c>
      <c r="M195" s="588"/>
      <c r="N195" s="588"/>
      <c r="O195" s="588"/>
      <c r="P195" s="590"/>
      <c r="Q195" s="590"/>
      <c r="R195" s="40"/>
      <c r="S195" s="27"/>
      <c r="T195" s="27"/>
      <c r="U195" s="566" t="s">
        <v>376</v>
      </c>
      <c r="V195" s="567"/>
      <c r="W195" s="567"/>
      <c r="X195" s="568"/>
      <c r="Y195" s="84"/>
      <c r="Z195" s="566" t="s">
        <v>376</v>
      </c>
      <c r="AA195" s="567"/>
      <c r="AB195" s="567"/>
      <c r="AC195" s="568"/>
      <c r="AD195" s="84"/>
      <c r="AE195" s="566" t="s">
        <v>376</v>
      </c>
      <c r="AF195" s="567"/>
      <c r="AG195" s="567"/>
      <c r="AH195" s="568"/>
      <c r="AL195" s="27"/>
    </row>
    <row r="196" spans="1:38" s="26" customFormat="1" ht="12.75" customHeight="1" x14ac:dyDescent="0.2">
      <c r="A196" s="27"/>
      <c r="B196" s="587" t="s">
        <v>80</v>
      </c>
      <c r="C196" s="588"/>
      <c r="D196" s="588"/>
      <c r="E196" s="589"/>
      <c r="F196" s="77"/>
      <c r="G196" s="75"/>
      <c r="H196" s="75"/>
      <c r="I196" s="75"/>
      <c r="J196" s="75"/>
      <c r="K196" s="75"/>
      <c r="L196" s="591" t="s">
        <v>386</v>
      </c>
      <c r="M196" s="592"/>
      <c r="N196" s="592"/>
      <c r="O196" s="592"/>
      <c r="P196" s="593"/>
      <c r="Q196" s="593"/>
      <c r="R196" s="41"/>
      <c r="S196" s="27"/>
      <c r="T196" s="27"/>
      <c r="U196" s="406" t="s">
        <v>78</v>
      </c>
      <c r="V196" s="605">
        <f>JANVIER!V196</f>
        <v>0</v>
      </c>
      <c r="W196" s="605"/>
      <c r="X196" s="606"/>
      <c r="Y196" s="84"/>
      <c r="Z196" s="406" t="s">
        <v>104</v>
      </c>
      <c r="AA196" s="605">
        <f>JANVIER!AA196</f>
        <v>0</v>
      </c>
      <c r="AB196" s="605"/>
      <c r="AC196" s="606"/>
      <c r="AD196" s="84"/>
      <c r="AE196" s="406" t="s">
        <v>109</v>
      </c>
      <c r="AF196" s="605">
        <f>JANVIER!AF196</f>
        <v>0</v>
      </c>
      <c r="AG196" s="605"/>
      <c r="AH196" s="606"/>
      <c r="AL196" s="27"/>
    </row>
    <row r="197" spans="1:38" s="26" customFormat="1" ht="12.75" customHeight="1" thickBot="1" x14ac:dyDescent="0.25">
      <c r="A197" s="27"/>
      <c r="B197" s="470" t="s">
        <v>81</v>
      </c>
      <c r="C197" s="471" t="s">
        <v>82</v>
      </c>
      <c r="D197" s="471" t="s">
        <v>81</v>
      </c>
      <c r="E197" s="117" t="s">
        <v>82</v>
      </c>
      <c r="F197" s="77"/>
      <c r="G197" s="75"/>
      <c r="H197" s="75"/>
      <c r="I197" s="75"/>
      <c r="J197" s="75"/>
      <c r="K197" s="75"/>
      <c r="L197" s="569" t="s">
        <v>407</v>
      </c>
      <c r="M197" s="570"/>
      <c r="N197" s="570"/>
      <c r="O197" s="570"/>
      <c r="P197" s="571">
        <f>J21</f>
        <v>0</v>
      </c>
      <c r="Q197" s="571"/>
      <c r="R197" s="41"/>
      <c r="S197" s="27"/>
      <c r="T197" s="27"/>
      <c r="U197" s="406" t="s">
        <v>68</v>
      </c>
      <c r="V197" s="605">
        <f>JANVIER!V197</f>
        <v>0</v>
      </c>
      <c r="W197" s="605"/>
      <c r="X197" s="606"/>
      <c r="Y197" s="84"/>
      <c r="Z197" s="406" t="s">
        <v>68</v>
      </c>
      <c r="AA197" s="605">
        <f>JANVIER!AA197:AC197</f>
        <v>0</v>
      </c>
      <c r="AB197" s="605"/>
      <c r="AC197" s="606"/>
      <c r="AD197" s="84"/>
      <c r="AE197" s="406" t="s">
        <v>68</v>
      </c>
      <c r="AF197" s="605">
        <f>JANVIER!AF197:AH197</f>
        <v>0</v>
      </c>
      <c r="AG197" s="605"/>
      <c r="AH197" s="606"/>
      <c r="AL197" s="27"/>
    </row>
    <row r="198" spans="1:38" s="26" customFormat="1" ht="12.75" customHeight="1" x14ac:dyDescent="0.2">
      <c r="A198" s="27"/>
      <c r="B198" s="495"/>
      <c r="C198" s="464">
        <v>0</v>
      </c>
      <c r="D198" s="492"/>
      <c r="E198" s="465">
        <v>0</v>
      </c>
      <c r="F198" s="75"/>
      <c r="G198" s="75"/>
      <c r="H198" s="75"/>
      <c r="I198" s="75"/>
      <c r="J198" s="75"/>
      <c r="K198" s="75"/>
      <c r="L198" s="521" t="s">
        <v>388</v>
      </c>
      <c r="M198" s="522"/>
      <c r="N198" s="522"/>
      <c r="O198" s="522"/>
      <c r="P198" s="571">
        <f>J7</f>
        <v>0</v>
      </c>
      <c r="Q198" s="571"/>
      <c r="R198" s="41"/>
      <c r="S198" s="27"/>
      <c r="T198" s="27"/>
      <c r="U198" s="413" t="s">
        <v>83</v>
      </c>
      <c r="V198" s="605">
        <f>JANVIER!V198</f>
        <v>0</v>
      </c>
      <c r="W198" s="605"/>
      <c r="X198" s="606"/>
      <c r="Y198" s="84"/>
      <c r="Z198" s="413" t="s">
        <v>83</v>
      </c>
      <c r="AA198" s="605">
        <f>JANVIER!AA198:AC198</f>
        <v>0</v>
      </c>
      <c r="AB198" s="605"/>
      <c r="AC198" s="606"/>
      <c r="AD198" s="84"/>
      <c r="AE198" s="413" t="s">
        <v>83</v>
      </c>
      <c r="AF198" s="605">
        <f>JANVIER!AF198:AH198</f>
        <v>0</v>
      </c>
      <c r="AG198" s="605"/>
      <c r="AH198" s="606"/>
      <c r="AL198" s="27"/>
    </row>
    <row r="199" spans="1:38" s="26" customFormat="1" ht="12.75" customHeight="1" x14ac:dyDescent="0.2">
      <c r="A199" s="27"/>
      <c r="B199" s="490"/>
      <c r="C199" s="466">
        <v>0</v>
      </c>
      <c r="D199" s="493"/>
      <c r="E199" s="467">
        <v>0</v>
      </c>
      <c r="F199" s="75"/>
      <c r="G199" s="75"/>
      <c r="H199" s="75"/>
      <c r="I199" s="75"/>
      <c r="J199" s="75"/>
      <c r="K199" s="75"/>
      <c r="L199" s="521" t="s">
        <v>389</v>
      </c>
      <c r="M199" s="522"/>
      <c r="N199" s="522"/>
      <c r="O199" s="522"/>
      <c r="P199" s="571">
        <f>SUM(P197:Q198)</f>
        <v>0</v>
      </c>
      <c r="Q199" s="571"/>
      <c r="R199" s="41"/>
      <c r="S199" s="27"/>
      <c r="T199" s="27"/>
      <c r="U199" s="408" t="s">
        <v>126</v>
      </c>
      <c r="V199" s="581">
        <f>MAI!V203</f>
        <v>0</v>
      </c>
      <c r="W199" s="581"/>
      <c r="X199" s="582"/>
      <c r="Y199" s="84"/>
      <c r="Z199" s="408" t="s">
        <v>126</v>
      </c>
      <c r="AA199" s="581">
        <f>MAI!AA203</f>
        <v>0</v>
      </c>
      <c r="AB199" s="581"/>
      <c r="AC199" s="582"/>
      <c r="AD199" s="84"/>
      <c r="AE199" s="408" t="s">
        <v>126</v>
      </c>
      <c r="AF199" s="581">
        <f>MAI!AF203</f>
        <v>0</v>
      </c>
      <c r="AG199" s="581"/>
      <c r="AH199" s="582"/>
      <c r="AL199" s="27"/>
    </row>
    <row r="200" spans="1:38" s="26" customFormat="1" ht="12.75" customHeight="1" x14ac:dyDescent="0.2">
      <c r="A200" s="27"/>
      <c r="B200" s="490"/>
      <c r="C200" s="466">
        <v>0</v>
      </c>
      <c r="D200" s="493"/>
      <c r="E200" s="467">
        <v>0</v>
      </c>
      <c r="F200" s="75"/>
      <c r="G200" s="75"/>
      <c r="H200" s="75"/>
      <c r="I200" s="75"/>
      <c r="J200" s="75"/>
      <c r="K200" s="75"/>
      <c r="L200" s="521" t="s">
        <v>390</v>
      </c>
      <c r="M200" s="522"/>
      <c r="N200" s="522"/>
      <c r="O200" s="522"/>
      <c r="P200" s="571">
        <f>K191</f>
        <v>0</v>
      </c>
      <c r="Q200" s="571"/>
      <c r="R200" s="41"/>
      <c r="S200" s="27"/>
      <c r="T200" s="27"/>
      <c r="U200" s="406" t="s">
        <v>65</v>
      </c>
      <c r="V200" s="574">
        <v>0</v>
      </c>
      <c r="W200" s="574"/>
      <c r="X200" s="575"/>
      <c r="Y200" s="84"/>
      <c r="Z200" s="406" t="s">
        <v>65</v>
      </c>
      <c r="AA200" s="574">
        <v>0</v>
      </c>
      <c r="AB200" s="574"/>
      <c r="AC200" s="575"/>
      <c r="AD200" s="84"/>
      <c r="AE200" s="406" t="s">
        <v>65</v>
      </c>
      <c r="AF200" s="574">
        <v>0</v>
      </c>
      <c r="AG200" s="574"/>
      <c r="AH200" s="575"/>
      <c r="AL200" s="27"/>
    </row>
    <row r="201" spans="1:38" s="26" customFormat="1" ht="12.75" customHeight="1" x14ac:dyDescent="0.2">
      <c r="A201" s="27"/>
      <c r="B201" s="490"/>
      <c r="C201" s="466">
        <v>0</v>
      </c>
      <c r="D201" s="493"/>
      <c r="E201" s="467">
        <v>0</v>
      </c>
      <c r="F201" s="75"/>
      <c r="G201" s="75"/>
      <c r="H201" s="75"/>
      <c r="I201" s="75"/>
      <c r="J201" s="75"/>
      <c r="K201" s="75"/>
      <c r="L201" s="521" t="s">
        <v>391</v>
      </c>
      <c r="M201" s="522"/>
      <c r="N201" s="522"/>
      <c r="O201" s="522"/>
      <c r="P201" s="523"/>
      <c r="Q201" s="523"/>
      <c r="R201" s="41" t="s">
        <v>87</v>
      </c>
      <c r="S201" s="27"/>
      <c r="T201" s="27"/>
      <c r="U201" s="406" t="s">
        <v>66</v>
      </c>
      <c r="V201" s="574">
        <v>0</v>
      </c>
      <c r="W201" s="574"/>
      <c r="X201" s="575"/>
      <c r="Y201" s="84"/>
      <c r="Z201" s="406" t="s">
        <v>66</v>
      </c>
      <c r="AA201" s="574">
        <v>0</v>
      </c>
      <c r="AB201" s="574"/>
      <c r="AC201" s="575"/>
      <c r="AD201" s="84"/>
      <c r="AE201" s="406" t="s">
        <v>66</v>
      </c>
      <c r="AF201" s="574">
        <v>0</v>
      </c>
      <c r="AG201" s="574"/>
      <c r="AH201" s="575"/>
      <c r="AL201" s="27"/>
    </row>
    <row r="202" spans="1:38" s="26" customFormat="1" ht="12.75" customHeight="1" x14ac:dyDescent="0.2">
      <c r="A202" s="27"/>
      <c r="B202" s="490"/>
      <c r="C202" s="466">
        <v>0</v>
      </c>
      <c r="D202" s="493"/>
      <c r="E202" s="467">
        <v>0</v>
      </c>
      <c r="F202" s="75"/>
      <c r="G202" s="75"/>
      <c r="H202" s="75"/>
      <c r="I202" s="75"/>
      <c r="J202" s="75"/>
      <c r="K202" s="75"/>
      <c r="L202" s="569" t="s">
        <v>408</v>
      </c>
      <c r="M202" s="570"/>
      <c r="N202" s="570"/>
      <c r="O202" s="570"/>
      <c r="P202" s="571">
        <f>SUM(P199-P200+P201)</f>
        <v>0</v>
      </c>
      <c r="Q202" s="571"/>
      <c r="R202" s="41"/>
      <c r="S202" s="27"/>
      <c r="T202" s="27"/>
      <c r="U202" s="406" t="s">
        <v>62</v>
      </c>
      <c r="V202" s="574">
        <v>0</v>
      </c>
      <c r="W202" s="574"/>
      <c r="X202" s="575"/>
      <c r="Y202" s="84"/>
      <c r="Z202" s="406" t="s">
        <v>62</v>
      </c>
      <c r="AA202" s="574">
        <v>0</v>
      </c>
      <c r="AB202" s="574"/>
      <c r="AC202" s="575"/>
      <c r="AD202" s="84"/>
      <c r="AE202" s="406" t="s">
        <v>62</v>
      </c>
      <c r="AF202" s="574">
        <v>0</v>
      </c>
      <c r="AG202" s="574"/>
      <c r="AH202" s="575"/>
      <c r="AL202" s="27"/>
    </row>
    <row r="203" spans="1:38" s="26" customFormat="1" ht="12.75" customHeight="1" x14ac:dyDescent="0.2">
      <c r="A203" s="27"/>
      <c r="B203" s="490"/>
      <c r="C203" s="466">
        <v>0</v>
      </c>
      <c r="D203" s="493"/>
      <c r="E203" s="467">
        <v>0</v>
      </c>
      <c r="F203" s="75"/>
      <c r="G203" s="75"/>
      <c r="H203" s="75"/>
      <c r="I203" s="75"/>
      <c r="J203" s="75"/>
      <c r="K203" s="75"/>
      <c r="L203" s="521"/>
      <c r="M203" s="522"/>
      <c r="N203" s="522"/>
      <c r="O203" s="522"/>
      <c r="P203" s="597"/>
      <c r="Q203" s="597"/>
      <c r="R203" s="41"/>
      <c r="S203" s="27"/>
      <c r="T203" s="27"/>
      <c r="U203" s="408" t="s">
        <v>127</v>
      </c>
      <c r="V203" s="581">
        <f>V199+V200+V201-V202</f>
        <v>0</v>
      </c>
      <c r="W203" s="581"/>
      <c r="X203" s="582"/>
      <c r="Y203" s="84"/>
      <c r="Z203" s="408" t="s">
        <v>127</v>
      </c>
      <c r="AA203" s="581">
        <f>AA199+AA200+AA201-AA202</f>
        <v>0</v>
      </c>
      <c r="AB203" s="581"/>
      <c r="AC203" s="582"/>
      <c r="AD203" s="84"/>
      <c r="AE203" s="408" t="s">
        <v>127</v>
      </c>
      <c r="AF203" s="581">
        <f>AF199+AF200+AF201-AF202</f>
        <v>0</v>
      </c>
      <c r="AG203" s="581"/>
      <c r="AH203" s="582"/>
      <c r="AL203" s="27"/>
    </row>
    <row r="204" spans="1:38" s="26" customFormat="1" ht="12.75" customHeight="1" x14ac:dyDescent="0.2">
      <c r="A204" s="27"/>
      <c r="B204" s="490"/>
      <c r="C204" s="466">
        <v>0</v>
      </c>
      <c r="D204" s="493"/>
      <c r="E204" s="467">
        <v>0</v>
      </c>
      <c r="F204" s="75"/>
      <c r="G204" s="75"/>
      <c r="H204" s="75"/>
      <c r="I204" s="75"/>
      <c r="J204" s="75"/>
      <c r="K204" s="75"/>
      <c r="L204" s="521"/>
      <c r="M204" s="522"/>
      <c r="N204" s="522"/>
      <c r="O204" s="522"/>
      <c r="P204" s="597"/>
      <c r="Q204" s="597"/>
      <c r="R204" s="41"/>
      <c r="S204" s="27"/>
      <c r="T204" s="27"/>
      <c r="U204" s="409"/>
      <c r="V204" s="115"/>
      <c r="W204" s="115"/>
      <c r="X204" s="113"/>
      <c r="Y204" s="84"/>
      <c r="Z204" s="409"/>
      <c r="AA204" s="115"/>
      <c r="AB204" s="115"/>
      <c r="AC204" s="113"/>
      <c r="AD204" s="84"/>
      <c r="AE204" s="409"/>
      <c r="AF204" s="115"/>
      <c r="AG204" s="115"/>
      <c r="AH204" s="113"/>
      <c r="AL204" s="27"/>
    </row>
    <row r="205" spans="1:38" s="26" customFormat="1" ht="12.75" customHeight="1" x14ac:dyDescent="0.2">
      <c r="A205" s="27"/>
      <c r="B205" s="490"/>
      <c r="C205" s="466">
        <v>0</v>
      </c>
      <c r="D205" s="493"/>
      <c r="E205" s="467">
        <v>0</v>
      </c>
      <c r="F205" s="75"/>
      <c r="G205" s="75"/>
      <c r="H205" s="75"/>
      <c r="I205" s="75"/>
      <c r="J205" s="75"/>
      <c r="K205" s="75"/>
      <c r="L205" s="569" t="s">
        <v>148</v>
      </c>
      <c r="M205" s="570"/>
      <c r="N205" s="570"/>
      <c r="O205" s="570"/>
      <c r="P205" s="523"/>
      <c r="Q205" s="523"/>
      <c r="R205" s="41"/>
      <c r="S205" s="27"/>
      <c r="T205" s="27"/>
      <c r="U205" s="409"/>
      <c r="V205" s="115"/>
      <c r="W205" s="115"/>
      <c r="X205" s="113"/>
      <c r="Y205" s="84"/>
      <c r="Z205" s="409"/>
      <c r="AA205" s="115"/>
      <c r="AB205" s="115"/>
      <c r="AC205" s="113"/>
      <c r="AD205" s="84"/>
      <c r="AE205" s="409"/>
      <c r="AF205" s="115"/>
      <c r="AG205" s="115"/>
      <c r="AH205" s="113"/>
      <c r="AL205" s="27"/>
    </row>
    <row r="206" spans="1:38" s="26" customFormat="1" ht="12.75" customHeight="1" x14ac:dyDescent="0.2">
      <c r="A206" s="27"/>
      <c r="B206" s="490"/>
      <c r="C206" s="466">
        <v>0</v>
      </c>
      <c r="D206" s="493"/>
      <c r="E206" s="467">
        <v>0</v>
      </c>
      <c r="F206" s="75"/>
      <c r="G206" s="75"/>
      <c r="H206" s="75"/>
      <c r="I206" s="75"/>
      <c r="J206" s="75"/>
      <c r="K206" s="75"/>
      <c r="L206" s="521" t="s">
        <v>64</v>
      </c>
      <c r="M206" s="522"/>
      <c r="N206" s="522"/>
      <c r="O206" s="522"/>
      <c r="P206" s="523"/>
      <c r="Q206" s="523"/>
      <c r="R206" s="41"/>
      <c r="S206" s="27"/>
      <c r="T206" s="27"/>
      <c r="U206" s="406" t="s">
        <v>67</v>
      </c>
      <c r="V206" s="605">
        <f>JANVIER!V206</f>
        <v>0</v>
      </c>
      <c r="W206" s="605"/>
      <c r="X206" s="606"/>
      <c r="Y206" s="84"/>
      <c r="Z206" s="406" t="s">
        <v>105</v>
      </c>
      <c r="AA206" s="605">
        <f>JANVIER!AA206</f>
        <v>0</v>
      </c>
      <c r="AB206" s="605"/>
      <c r="AC206" s="606"/>
      <c r="AD206" s="84"/>
      <c r="AE206" s="406" t="s">
        <v>110</v>
      </c>
      <c r="AF206" s="605">
        <f>JANVIER!AF206</f>
        <v>0</v>
      </c>
      <c r="AG206" s="605"/>
      <c r="AH206" s="606"/>
      <c r="AL206" s="27"/>
    </row>
    <row r="207" spans="1:38" s="26" customFormat="1" ht="12.75" customHeight="1" x14ac:dyDescent="0.2">
      <c r="A207" s="27"/>
      <c r="B207" s="490"/>
      <c r="C207" s="466">
        <v>0</v>
      </c>
      <c r="D207" s="493"/>
      <c r="E207" s="467">
        <v>0</v>
      </c>
      <c r="F207" s="75"/>
      <c r="G207" s="75"/>
      <c r="H207" s="75"/>
      <c r="I207" s="75"/>
      <c r="J207" s="75"/>
      <c r="K207" s="75"/>
      <c r="L207" s="521" t="s">
        <v>393</v>
      </c>
      <c r="M207" s="522"/>
      <c r="N207" s="522"/>
      <c r="O207" s="522"/>
      <c r="P207" s="601">
        <f>H238</f>
        <v>0</v>
      </c>
      <c r="Q207" s="601"/>
      <c r="R207" s="41"/>
      <c r="S207" s="509" t="s">
        <v>77</v>
      </c>
      <c r="T207" s="27"/>
      <c r="U207" s="406" t="s">
        <v>68</v>
      </c>
      <c r="V207" s="605">
        <f>JANVIER!V207</f>
        <v>0</v>
      </c>
      <c r="W207" s="605"/>
      <c r="X207" s="606"/>
      <c r="Y207" s="84"/>
      <c r="Z207" s="406" t="s">
        <v>68</v>
      </c>
      <c r="AA207" s="605">
        <f>JANVIER!AA207:AC207</f>
        <v>0</v>
      </c>
      <c r="AB207" s="605"/>
      <c r="AC207" s="606"/>
      <c r="AD207" s="84"/>
      <c r="AE207" s="406" t="s">
        <v>68</v>
      </c>
      <c r="AF207" s="605">
        <f>JANVIER!AF207:AH207</f>
        <v>0</v>
      </c>
      <c r="AG207" s="605"/>
      <c r="AH207" s="606"/>
      <c r="AL207" s="27"/>
    </row>
    <row r="208" spans="1:38" s="26" customFormat="1" ht="12.75" customHeight="1" x14ac:dyDescent="0.2">
      <c r="A208" s="27"/>
      <c r="B208" s="490"/>
      <c r="C208" s="466">
        <v>0</v>
      </c>
      <c r="D208" s="493"/>
      <c r="E208" s="467">
        <v>0</v>
      </c>
      <c r="F208" s="75"/>
      <c r="G208" s="75"/>
      <c r="H208" s="75"/>
      <c r="I208" s="75"/>
      <c r="J208" s="75"/>
      <c r="K208" s="75"/>
      <c r="L208" s="521" t="s">
        <v>391</v>
      </c>
      <c r="M208" s="522"/>
      <c r="N208" s="522"/>
      <c r="O208" s="522"/>
      <c r="P208" s="523"/>
      <c r="Q208" s="523"/>
      <c r="R208" s="41" t="s">
        <v>87</v>
      </c>
      <c r="S208" s="463">
        <f>SUM(E2-P209)</f>
        <v>0</v>
      </c>
      <c r="T208" s="27"/>
      <c r="U208" s="413" t="s">
        <v>69</v>
      </c>
      <c r="V208" s="605">
        <f>JANVIER!V208</f>
        <v>0</v>
      </c>
      <c r="W208" s="605"/>
      <c r="X208" s="606"/>
      <c r="Y208" s="84"/>
      <c r="Z208" s="413" t="s">
        <v>69</v>
      </c>
      <c r="AA208" s="605">
        <f>JANVIER!AA208:AC208</f>
        <v>0</v>
      </c>
      <c r="AB208" s="605"/>
      <c r="AC208" s="606"/>
      <c r="AD208" s="84"/>
      <c r="AE208" s="413" t="s">
        <v>69</v>
      </c>
      <c r="AF208" s="605">
        <f>JANVIER!AF208:AH208</f>
        <v>0</v>
      </c>
      <c r="AG208" s="605"/>
      <c r="AH208" s="606"/>
      <c r="AL208" s="27"/>
    </row>
    <row r="209" spans="1:38" s="26" customFormat="1" ht="12.75" customHeight="1" x14ac:dyDescent="0.2">
      <c r="A209" s="27"/>
      <c r="B209" s="490"/>
      <c r="C209" s="466">
        <v>0</v>
      </c>
      <c r="D209" s="493"/>
      <c r="E209" s="467">
        <v>0</v>
      </c>
      <c r="F209" s="75"/>
      <c r="G209" s="75"/>
      <c r="H209" s="75"/>
      <c r="I209" s="75"/>
      <c r="J209" s="75"/>
      <c r="K209" s="75"/>
      <c r="L209" s="569" t="s">
        <v>149</v>
      </c>
      <c r="M209" s="570"/>
      <c r="N209" s="570"/>
      <c r="O209" s="570"/>
      <c r="P209" s="571">
        <f>SUM(P205-P207+P208+P206)</f>
        <v>0</v>
      </c>
      <c r="Q209" s="571"/>
      <c r="R209" s="41"/>
      <c r="S209" s="27"/>
      <c r="T209" s="27"/>
      <c r="U209" s="408" t="s">
        <v>126</v>
      </c>
      <c r="V209" s="581">
        <f>MAI!V213</f>
        <v>0</v>
      </c>
      <c r="W209" s="581"/>
      <c r="X209" s="582"/>
      <c r="Y209" s="84"/>
      <c r="Z209" s="408" t="s">
        <v>126</v>
      </c>
      <c r="AA209" s="581">
        <f>MAI!AA213</f>
        <v>0</v>
      </c>
      <c r="AB209" s="581"/>
      <c r="AC209" s="582"/>
      <c r="AD209" s="84"/>
      <c r="AE209" s="408" t="s">
        <v>126</v>
      </c>
      <c r="AF209" s="581">
        <f>MAI!AF213</f>
        <v>0</v>
      </c>
      <c r="AG209" s="581"/>
      <c r="AH209" s="582"/>
      <c r="AL209" s="27"/>
    </row>
    <row r="210" spans="1:38" s="26" customFormat="1" ht="12.75" customHeight="1" thickBot="1" x14ac:dyDescent="0.25">
      <c r="A210" s="27"/>
      <c r="B210" s="490"/>
      <c r="C210" s="466">
        <v>0</v>
      </c>
      <c r="D210" s="493"/>
      <c r="E210" s="467">
        <v>0</v>
      </c>
      <c r="F210" s="75"/>
      <c r="G210" s="75"/>
      <c r="H210" s="75"/>
      <c r="I210" s="75"/>
      <c r="J210" s="75"/>
      <c r="K210" s="75"/>
      <c r="L210" s="598"/>
      <c r="M210" s="599"/>
      <c r="N210" s="599"/>
      <c r="O210" s="599"/>
      <c r="P210" s="600"/>
      <c r="Q210" s="600"/>
      <c r="R210" s="42"/>
      <c r="S210" s="27"/>
      <c r="T210" s="27"/>
      <c r="U210" s="406" t="s">
        <v>70</v>
      </c>
      <c r="V210" s="574">
        <v>0</v>
      </c>
      <c r="W210" s="574"/>
      <c r="X210" s="575"/>
      <c r="Y210" s="84"/>
      <c r="Z210" s="406" t="s">
        <v>70</v>
      </c>
      <c r="AA210" s="574">
        <v>0</v>
      </c>
      <c r="AB210" s="574"/>
      <c r="AC210" s="575"/>
      <c r="AD210" s="84"/>
      <c r="AE210" s="406" t="s">
        <v>70</v>
      </c>
      <c r="AF210" s="574">
        <v>0</v>
      </c>
      <c r="AG210" s="574"/>
      <c r="AH210" s="575"/>
      <c r="AL210" s="27"/>
    </row>
    <row r="211" spans="1:38" s="26" customFormat="1" ht="12.75" customHeight="1" x14ac:dyDescent="0.2">
      <c r="A211" s="27"/>
      <c r="B211" s="490"/>
      <c r="C211" s="466">
        <v>0</v>
      </c>
      <c r="D211" s="493"/>
      <c r="E211" s="467">
        <v>0</v>
      </c>
      <c r="F211" s="76"/>
      <c r="G211" s="76"/>
      <c r="H211" s="76"/>
      <c r="I211" s="76"/>
      <c r="J211" s="76"/>
      <c r="K211" s="76"/>
      <c r="S211" s="27"/>
      <c r="T211" s="27"/>
      <c r="U211" s="406" t="s">
        <v>66</v>
      </c>
      <c r="V211" s="574">
        <v>0</v>
      </c>
      <c r="W211" s="574"/>
      <c r="X211" s="575"/>
      <c r="Y211" s="84"/>
      <c r="Z211" s="406" t="s">
        <v>66</v>
      </c>
      <c r="AA211" s="574">
        <v>0</v>
      </c>
      <c r="AB211" s="574"/>
      <c r="AC211" s="575"/>
      <c r="AD211" s="84"/>
      <c r="AE211" s="406" t="s">
        <v>66</v>
      </c>
      <c r="AF211" s="574">
        <v>0</v>
      </c>
      <c r="AG211" s="574"/>
      <c r="AH211" s="575"/>
      <c r="AL211" s="27"/>
    </row>
    <row r="212" spans="1:38" s="26" customFormat="1" ht="12.75" customHeight="1" x14ac:dyDescent="0.2">
      <c r="A212" s="27"/>
      <c r="B212" s="490"/>
      <c r="C212" s="466">
        <v>0</v>
      </c>
      <c r="D212" s="493"/>
      <c r="E212" s="467">
        <v>0</v>
      </c>
      <c r="F212" s="76"/>
      <c r="G212" s="76"/>
      <c r="H212" s="76"/>
      <c r="I212" s="76"/>
      <c r="J212" s="76"/>
      <c r="K212" s="76"/>
      <c r="S212" s="27"/>
      <c r="T212" s="27"/>
      <c r="U212" s="406" t="s">
        <v>62</v>
      </c>
      <c r="V212" s="574">
        <v>0</v>
      </c>
      <c r="W212" s="574"/>
      <c r="X212" s="575"/>
      <c r="Y212" s="84"/>
      <c r="Z212" s="406" t="s">
        <v>62</v>
      </c>
      <c r="AA212" s="574">
        <v>0</v>
      </c>
      <c r="AB212" s="574"/>
      <c r="AC212" s="575"/>
      <c r="AD212" s="84"/>
      <c r="AE212" s="406" t="s">
        <v>62</v>
      </c>
      <c r="AF212" s="574">
        <v>0</v>
      </c>
      <c r="AG212" s="574"/>
      <c r="AH212" s="575"/>
      <c r="AL212" s="27"/>
    </row>
    <row r="213" spans="1:38" s="26" customFormat="1" ht="12.75" customHeight="1" x14ac:dyDescent="0.2">
      <c r="A213" s="27"/>
      <c r="B213" s="490"/>
      <c r="C213" s="466">
        <v>0</v>
      </c>
      <c r="D213" s="493"/>
      <c r="E213" s="467">
        <v>0</v>
      </c>
      <c r="F213" s="76"/>
      <c r="G213" s="76"/>
      <c r="H213" s="76"/>
      <c r="I213" s="76"/>
      <c r="J213" s="76"/>
      <c r="K213" s="76"/>
      <c r="S213" s="27"/>
      <c r="T213" s="27"/>
      <c r="U213" s="408" t="s">
        <v>127</v>
      </c>
      <c r="V213" s="581">
        <f>V209+V210+V211-V212</f>
        <v>0</v>
      </c>
      <c r="W213" s="581"/>
      <c r="X213" s="582"/>
      <c r="Y213" s="84"/>
      <c r="Z213" s="408" t="s">
        <v>127</v>
      </c>
      <c r="AA213" s="581">
        <f>AA209+AA210+AA211-AA212</f>
        <v>0</v>
      </c>
      <c r="AB213" s="581"/>
      <c r="AC213" s="582"/>
      <c r="AD213" s="84"/>
      <c r="AE213" s="408" t="s">
        <v>127</v>
      </c>
      <c r="AF213" s="581">
        <f>AF209+AF210+AF211-AF212</f>
        <v>0</v>
      </c>
      <c r="AG213" s="581"/>
      <c r="AH213" s="582"/>
      <c r="AL213" s="27"/>
    </row>
    <row r="214" spans="1:38" s="26" customFormat="1" ht="12.75" customHeight="1" x14ac:dyDescent="0.2">
      <c r="A214" s="27"/>
      <c r="B214" s="490"/>
      <c r="C214" s="466">
        <v>0</v>
      </c>
      <c r="D214" s="493"/>
      <c r="E214" s="467">
        <v>0</v>
      </c>
      <c r="F214" s="76"/>
      <c r="G214" s="76"/>
      <c r="H214" s="76"/>
      <c r="I214" s="76"/>
      <c r="J214" s="76"/>
      <c r="K214" s="76"/>
      <c r="S214" s="27"/>
      <c r="T214" s="27"/>
      <c r="U214" s="409"/>
      <c r="V214" s="115"/>
      <c r="W214" s="115"/>
      <c r="X214" s="113"/>
      <c r="Y214" s="84"/>
      <c r="Z214" s="409"/>
      <c r="AA214" s="115"/>
      <c r="AB214" s="115"/>
      <c r="AC214" s="113"/>
      <c r="AD214" s="84"/>
      <c r="AE214" s="409"/>
      <c r="AF214" s="115"/>
      <c r="AG214" s="115"/>
      <c r="AH214" s="113"/>
      <c r="AL214" s="27"/>
    </row>
    <row r="215" spans="1:38" s="26" customFormat="1" ht="12.75" customHeight="1" x14ac:dyDescent="0.2">
      <c r="A215" s="27"/>
      <c r="B215" s="490"/>
      <c r="C215" s="466">
        <v>0</v>
      </c>
      <c r="D215" s="493"/>
      <c r="E215" s="467">
        <v>0</v>
      </c>
      <c r="F215" s="76"/>
      <c r="G215" s="76"/>
      <c r="H215" s="76"/>
      <c r="I215" s="76"/>
      <c r="J215" s="76"/>
      <c r="K215" s="76"/>
      <c r="S215" s="27"/>
      <c r="T215" s="27"/>
      <c r="U215" s="409"/>
      <c r="V215" s="115"/>
      <c r="W215" s="115"/>
      <c r="X215" s="113"/>
      <c r="Y215" s="84"/>
      <c r="Z215" s="409"/>
      <c r="AA215" s="115"/>
      <c r="AB215" s="115"/>
      <c r="AC215" s="113"/>
      <c r="AD215" s="84"/>
      <c r="AE215" s="409"/>
      <c r="AF215" s="115"/>
      <c r="AG215" s="115"/>
      <c r="AH215" s="113"/>
      <c r="AL215" s="27"/>
    </row>
    <row r="216" spans="1:38" s="26" customFormat="1" ht="12.75" customHeight="1" x14ac:dyDescent="0.2">
      <c r="A216" s="27"/>
      <c r="B216" s="490"/>
      <c r="C216" s="466">
        <v>0</v>
      </c>
      <c r="D216" s="493"/>
      <c r="E216" s="467">
        <v>0</v>
      </c>
      <c r="F216" s="76"/>
      <c r="G216" s="76"/>
      <c r="H216" s="76"/>
      <c r="I216" s="76"/>
      <c r="J216" s="76"/>
      <c r="K216" s="76"/>
      <c r="S216" s="27"/>
      <c r="T216" s="27"/>
      <c r="U216" s="406" t="s">
        <v>71</v>
      </c>
      <c r="V216" s="605">
        <f>JANVIER!V216</f>
        <v>0</v>
      </c>
      <c r="W216" s="605"/>
      <c r="X216" s="606"/>
      <c r="Y216" s="84"/>
      <c r="Z216" s="406" t="s">
        <v>106</v>
      </c>
      <c r="AA216" s="605">
        <f>JANVIER!AA216</f>
        <v>0</v>
      </c>
      <c r="AB216" s="605"/>
      <c r="AC216" s="606"/>
      <c r="AD216" s="84"/>
      <c r="AE216" s="406" t="s">
        <v>111</v>
      </c>
      <c r="AF216" s="605">
        <f>JANVIER!AF216</f>
        <v>0</v>
      </c>
      <c r="AG216" s="605"/>
      <c r="AH216" s="606"/>
      <c r="AL216" s="27"/>
    </row>
    <row r="217" spans="1:38" s="26" customFormat="1" ht="12.75" customHeight="1" x14ac:dyDescent="0.2">
      <c r="A217" s="27"/>
      <c r="B217" s="490"/>
      <c r="C217" s="466">
        <v>0</v>
      </c>
      <c r="D217" s="493"/>
      <c r="E217" s="467">
        <v>0</v>
      </c>
      <c r="F217" s="76"/>
      <c r="G217" s="76"/>
      <c r="H217" s="76"/>
      <c r="I217" s="76"/>
      <c r="J217" s="76"/>
      <c r="K217" s="76"/>
      <c r="S217" s="27"/>
      <c r="T217" s="27"/>
      <c r="U217" s="406" t="s">
        <v>68</v>
      </c>
      <c r="V217" s="605">
        <f>JANVIER!V217</f>
        <v>0</v>
      </c>
      <c r="W217" s="605"/>
      <c r="X217" s="606"/>
      <c r="Y217" s="84"/>
      <c r="Z217" s="406" t="s">
        <v>68</v>
      </c>
      <c r="AA217" s="605">
        <f>JANVIER!AA217:AC217</f>
        <v>0</v>
      </c>
      <c r="AB217" s="605"/>
      <c r="AC217" s="606"/>
      <c r="AD217" s="84"/>
      <c r="AE217" s="406" t="s">
        <v>68</v>
      </c>
      <c r="AF217" s="605">
        <f>JANVIER!AF217:AH217</f>
        <v>0</v>
      </c>
      <c r="AG217" s="605"/>
      <c r="AH217" s="606"/>
      <c r="AL217" s="27"/>
    </row>
    <row r="218" spans="1:38" s="26" customFormat="1" ht="12.75" customHeight="1" x14ac:dyDescent="0.2">
      <c r="A218" s="27"/>
      <c r="B218" s="490"/>
      <c r="C218" s="466">
        <v>0</v>
      </c>
      <c r="D218" s="493"/>
      <c r="E218" s="467">
        <v>0</v>
      </c>
      <c r="F218" s="76"/>
      <c r="G218" s="76"/>
      <c r="H218" s="76"/>
      <c r="I218" s="76"/>
      <c r="J218" s="76"/>
      <c r="K218" s="76"/>
      <c r="S218" s="27"/>
      <c r="T218" s="27"/>
      <c r="U218" s="413" t="s">
        <v>69</v>
      </c>
      <c r="V218" s="605">
        <f>JANVIER!V218</f>
        <v>0</v>
      </c>
      <c r="W218" s="605"/>
      <c r="X218" s="606"/>
      <c r="Y218" s="84"/>
      <c r="Z218" s="413" t="s">
        <v>69</v>
      </c>
      <c r="AA218" s="605">
        <f>JANVIER!AA218:AC218</f>
        <v>0</v>
      </c>
      <c r="AB218" s="605"/>
      <c r="AC218" s="606"/>
      <c r="AD218" s="84"/>
      <c r="AE218" s="413" t="s">
        <v>69</v>
      </c>
      <c r="AF218" s="605">
        <f>JANVIER!AF218:AH218</f>
        <v>0</v>
      </c>
      <c r="AG218" s="605"/>
      <c r="AH218" s="606"/>
      <c r="AL218" s="27"/>
    </row>
    <row r="219" spans="1:38" s="26" customFormat="1" ht="12.75" customHeight="1" x14ac:dyDescent="0.2">
      <c r="A219" s="27"/>
      <c r="B219" s="490"/>
      <c r="C219" s="466">
        <v>0</v>
      </c>
      <c r="D219" s="493"/>
      <c r="E219" s="467">
        <v>0</v>
      </c>
      <c r="F219" s="76"/>
      <c r="G219" s="76"/>
      <c r="H219" s="76"/>
      <c r="I219" s="76"/>
      <c r="J219" s="76"/>
      <c r="K219" s="76"/>
      <c r="S219" s="27"/>
      <c r="T219" s="27"/>
      <c r="U219" s="408" t="s">
        <v>126</v>
      </c>
      <c r="V219" s="581">
        <f>MAI!V223</f>
        <v>0</v>
      </c>
      <c r="W219" s="581"/>
      <c r="X219" s="582"/>
      <c r="Y219" s="84"/>
      <c r="Z219" s="408" t="s">
        <v>126</v>
      </c>
      <c r="AA219" s="581">
        <f>MAI!AA223</f>
        <v>0</v>
      </c>
      <c r="AB219" s="581"/>
      <c r="AC219" s="582"/>
      <c r="AD219" s="84"/>
      <c r="AE219" s="408" t="s">
        <v>126</v>
      </c>
      <c r="AF219" s="581">
        <f>MAI!AF223</f>
        <v>0</v>
      </c>
      <c r="AG219" s="581"/>
      <c r="AH219" s="582"/>
      <c r="AL219" s="27"/>
    </row>
    <row r="220" spans="1:38" s="26" customFormat="1" ht="12.75" customHeight="1" x14ac:dyDescent="0.2">
      <c r="A220" s="27"/>
      <c r="B220" s="490"/>
      <c r="C220" s="466">
        <v>0</v>
      </c>
      <c r="D220" s="493"/>
      <c r="E220" s="467">
        <v>0</v>
      </c>
      <c r="F220" s="76"/>
      <c r="G220" s="76"/>
      <c r="H220" s="76"/>
      <c r="I220" s="76"/>
      <c r="J220" s="76"/>
      <c r="K220" s="76"/>
      <c r="S220" s="27"/>
      <c r="T220" s="27"/>
      <c r="U220" s="406" t="s">
        <v>70</v>
      </c>
      <c r="V220" s="574">
        <v>0</v>
      </c>
      <c r="W220" s="574"/>
      <c r="X220" s="575"/>
      <c r="Y220" s="84"/>
      <c r="Z220" s="406" t="s">
        <v>70</v>
      </c>
      <c r="AA220" s="574">
        <v>0</v>
      </c>
      <c r="AB220" s="574"/>
      <c r="AC220" s="575"/>
      <c r="AD220" s="84"/>
      <c r="AE220" s="406" t="s">
        <v>70</v>
      </c>
      <c r="AF220" s="574">
        <v>0</v>
      </c>
      <c r="AG220" s="574"/>
      <c r="AH220" s="575"/>
      <c r="AL220" s="27"/>
    </row>
    <row r="221" spans="1:38" s="26" customFormat="1" ht="12.75" customHeight="1" x14ac:dyDescent="0.2">
      <c r="A221" s="27"/>
      <c r="B221" s="490"/>
      <c r="C221" s="466">
        <v>0</v>
      </c>
      <c r="D221" s="493"/>
      <c r="E221" s="467">
        <v>0</v>
      </c>
      <c r="F221" s="76"/>
      <c r="G221" s="76"/>
      <c r="H221" s="76"/>
      <c r="I221" s="76"/>
      <c r="J221" s="76"/>
      <c r="K221" s="76"/>
      <c r="S221" s="27"/>
      <c r="T221" s="27"/>
      <c r="U221" s="406" t="s">
        <v>66</v>
      </c>
      <c r="V221" s="574">
        <v>0</v>
      </c>
      <c r="W221" s="574"/>
      <c r="X221" s="575"/>
      <c r="Y221" s="84"/>
      <c r="Z221" s="406" t="s">
        <v>66</v>
      </c>
      <c r="AA221" s="574">
        <v>0</v>
      </c>
      <c r="AB221" s="574"/>
      <c r="AC221" s="575"/>
      <c r="AD221" s="84"/>
      <c r="AE221" s="406" t="s">
        <v>66</v>
      </c>
      <c r="AF221" s="574">
        <v>0</v>
      </c>
      <c r="AG221" s="574"/>
      <c r="AH221" s="575"/>
      <c r="AL221" s="27"/>
    </row>
    <row r="222" spans="1:38" s="26" customFormat="1" ht="12.75" customHeight="1" x14ac:dyDescent="0.2">
      <c r="A222" s="27"/>
      <c r="B222" s="490"/>
      <c r="C222" s="466">
        <v>0</v>
      </c>
      <c r="D222" s="493"/>
      <c r="E222" s="467">
        <v>0</v>
      </c>
      <c r="F222" s="76"/>
      <c r="G222" s="76"/>
      <c r="H222" s="76"/>
      <c r="I222" s="76"/>
      <c r="J222" s="76"/>
      <c r="K222" s="76"/>
      <c r="S222" s="27"/>
      <c r="T222" s="27"/>
      <c r="U222" s="406" t="s">
        <v>62</v>
      </c>
      <c r="V222" s="574">
        <v>0</v>
      </c>
      <c r="W222" s="574"/>
      <c r="X222" s="575"/>
      <c r="Y222" s="84"/>
      <c r="Z222" s="406" t="s">
        <v>62</v>
      </c>
      <c r="AA222" s="574">
        <v>0</v>
      </c>
      <c r="AB222" s="574"/>
      <c r="AC222" s="575"/>
      <c r="AD222" s="84"/>
      <c r="AE222" s="406" t="s">
        <v>62</v>
      </c>
      <c r="AF222" s="574">
        <v>0</v>
      </c>
      <c r="AG222" s="574"/>
      <c r="AH222" s="575"/>
      <c r="AL222" s="27"/>
    </row>
    <row r="223" spans="1:38" s="26" customFormat="1" ht="12.75" customHeight="1" x14ac:dyDescent="0.2">
      <c r="A223" s="27"/>
      <c r="B223" s="490"/>
      <c r="C223" s="466">
        <v>0</v>
      </c>
      <c r="D223" s="493"/>
      <c r="E223" s="467">
        <v>0</v>
      </c>
      <c r="F223" s="76"/>
      <c r="G223" s="76"/>
      <c r="H223" s="76"/>
      <c r="I223" s="76"/>
      <c r="J223" s="76"/>
      <c r="K223" s="76"/>
      <c r="S223" s="27"/>
      <c r="T223" s="27"/>
      <c r="U223" s="408" t="s">
        <v>127</v>
      </c>
      <c r="V223" s="581">
        <f>V219+V220+V221-V222</f>
        <v>0</v>
      </c>
      <c r="W223" s="581"/>
      <c r="X223" s="582"/>
      <c r="Y223" s="84"/>
      <c r="Z223" s="408" t="s">
        <v>127</v>
      </c>
      <c r="AA223" s="581">
        <f>AA219+AA220+AA221-AA222</f>
        <v>0</v>
      </c>
      <c r="AB223" s="581"/>
      <c r="AC223" s="582"/>
      <c r="AD223" s="84"/>
      <c r="AE223" s="408" t="s">
        <v>127</v>
      </c>
      <c r="AF223" s="581">
        <f>AF219+AF220+AF221-AF222</f>
        <v>0</v>
      </c>
      <c r="AG223" s="581"/>
      <c r="AH223" s="582"/>
      <c r="AL223" s="27"/>
    </row>
    <row r="224" spans="1:38" s="26" customFormat="1" ht="12.75" customHeight="1" x14ac:dyDescent="0.2">
      <c r="A224" s="27"/>
      <c r="B224" s="490"/>
      <c r="C224" s="466">
        <v>0</v>
      </c>
      <c r="D224" s="493"/>
      <c r="E224" s="467">
        <v>0</v>
      </c>
      <c r="F224" s="76"/>
      <c r="G224" s="76"/>
      <c r="H224" s="76"/>
      <c r="I224" s="76"/>
      <c r="J224" s="76"/>
      <c r="K224" s="76"/>
      <c r="S224" s="27"/>
      <c r="T224" s="27"/>
      <c r="U224" s="409"/>
      <c r="V224" s="115"/>
      <c r="W224" s="115"/>
      <c r="X224" s="113"/>
      <c r="Y224" s="84"/>
      <c r="Z224" s="409"/>
      <c r="AA224" s="115"/>
      <c r="AB224" s="115"/>
      <c r="AC224" s="113"/>
      <c r="AD224" s="84"/>
      <c r="AE224" s="409"/>
      <c r="AF224" s="115"/>
      <c r="AG224" s="115"/>
      <c r="AH224" s="113"/>
      <c r="AL224" s="27"/>
    </row>
    <row r="225" spans="1:38" s="26" customFormat="1" ht="12.75" customHeight="1" x14ac:dyDescent="0.2">
      <c r="A225" s="27"/>
      <c r="B225" s="490"/>
      <c r="C225" s="466">
        <v>0</v>
      </c>
      <c r="D225" s="493"/>
      <c r="E225" s="467">
        <v>0</v>
      </c>
      <c r="F225" s="76"/>
      <c r="G225" s="76"/>
      <c r="H225" s="76"/>
      <c r="I225" s="76"/>
      <c r="J225" s="76"/>
      <c r="K225" s="76"/>
      <c r="S225" s="27"/>
      <c r="T225" s="27"/>
      <c r="U225" s="409"/>
      <c r="V225" s="115"/>
      <c r="W225" s="115"/>
      <c r="X225" s="113"/>
      <c r="Y225" s="84"/>
      <c r="Z225" s="409"/>
      <c r="AA225" s="115"/>
      <c r="AB225" s="115"/>
      <c r="AC225" s="113"/>
      <c r="AD225" s="84"/>
      <c r="AE225" s="409"/>
      <c r="AF225" s="115"/>
      <c r="AG225" s="115"/>
      <c r="AH225" s="113"/>
      <c r="AL225" s="27"/>
    </row>
    <row r="226" spans="1:38" s="26" customFormat="1" ht="12.75" customHeight="1" x14ac:dyDescent="0.2">
      <c r="A226" s="27"/>
      <c r="B226" s="490"/>
      <c r="C226" s="466">
        <v>0</v>
      </c>
      <c r="D226" s="493"/>
      <c r="E226" s="467">
        <v>0</v>
      </c>
      <c r="F226" s="76"/>
      <c r="G226" s="76"/>
      <c r="H226" s="76"/>
      <c r="I226" s="76"/>
      <c r="J226" s="76"/>
      <c r="K226" s="76"/>
      <c r="S226" s="27"/>
      <c r="T226" s="27"/>
      <c r="U226" s="406" t="s">
        <v>72</v>
      </c>
      <c r="V226" s="605">
        <f>JANVIER!V226</f>
        <v>0</v>
      </c>
      <c r="W226" s="605"/>
      <c r="X226" s="606"/>
      <c r="Y226" s="84"/>
      <c r="Z226" s="406" t="s">
        <v>107</v>
      </c>
      <c r="AA226" s="605">
        <f>JANVIER!AA226</f>
        <v>0</v>
      </c>
      <c r="AB226" s="605"/>
      <c r="AC226" s="606"/>
      <c r="AD226" s="84"/>
      <c r="AE226" s="406" t="s">
        <v>108</v>
      </c>
      <c r="AF226" s="605">
        <f>JANVIER!AF226</f>
        <v>0</v>
      </c>
      <c r="AG226" s="605"/>
      <c r="AH226" s="606"/>
      <c r="AL226" s="27"/>
    </row>
    <row r="227" spans="1:38" s="26" customFormat="1" ht="12.75" customHeight="1" x14ac:dyDescent="0.2">
      <c r="A227" s="27"/>
      <c r="B227" s="490"/>
      <c r="C227" s="466">
        <v>0</v>
      </c>
      <c r="D227" s="493"/>
      <c r="E227" s="467">
        <v>0</v>
      </c>
      <c r="F227" s="76"/>
      <c r="G227" s="76"/>
      <c r="H227" s="76"/>
      <c r="I227" s="76"/>
      <c r="J227" s="76"/>
      <c r="K227" s="76"/>
      <c r="S227" s="27"/>
      <c r="T227" s="27"/>
      <c r="U227" s="406" t="s">
        <v>68</v>
      </c>
      <c r="V227" s="605">
        <f>JANVIER!V227</f>
        <v>0</v>
      </c>
      <c r="W227" s="605"/>
      <c r="X227" s="606"/>
      <c r="Y227" s="84"/>
      <c r="Z227" s="406" t="s">
        <v>68</v>
      </c>
      <c r="AA227" s="605">
        <f>JANVIER!AA227:AC227</f>
        <v>0</v>
      </c>
      <c r="AB227" s="605"/>
      <c r="AC227" s="606"/>
      <c r="AD227" s="84"/>
      <c r="AE227" s="406" t="s">
        <v>68</v>
      </c>
      <c r="AF227" s="605">
        <f>JANVIER!AF227:AH227</f>
        <v>0</v>
      </c>
      <c r="AG227" s="605"/>
      <c r="AH227" s="606"/>
      <c r="AL227" s="27"/>
    </row>
    <row r="228" spans="1:38" s="26" customFormat="1" ht="12.75" customHeight="1" x14ac:dyDescent="0.2">
      <c r="A228" s="27"/>
      <c r="B228" s="490"/>
      <c r="C228" s="466">
        <v>0</v>
      </c>
      <c r="D228" s="493"/>
      <c r="E228" s="467">
        <v>0</v>
      </c>
      <c r="F228" s="76"/>
      <c r="G228" s="76"/>
      <c r="H228" s="76"/>
      <c r="I228" s="76"/>
      <c r="J228" s="76"/>
      <c r="K228" s="76"/>
      <c r="S228" s="27"/>
      <c r="T228" s="27"/>
      <c r="U228" s="413" t="s">
        <v>69</v>
      </c>
      <c r="V228" s="605">
        <f>JANVIER!V228</f>
        <v>0</v>
      </c>
      <c r="W228" s="605"/>
      <c r="X228" s="606"/>
      <c r="Y228" s="84"/>
      <c r="Z228" s="413" t="s">
        <v>69</v>
      </c>
      <c r="AA228" s="605">
        <f>JANVIER!AA228:AC228</f>
        <v>0</v>
      </c>
      <c r="AB228" s="605"/>
      <c r="AC228" s="606"/>
      <c r="AD228" s="84"/>
      <c r="AE228" s="413" t="s">
        <v>69</v>
      </c>
      <c r="AF228" s="605">
        <f>JANVIER!AF228:AH228</f>
        <v>0</v>
      </c>
      <c r="AG228" s="605"/>
      <c r="AH228" s="606"/>
      <c r="AL228" s="27"/>
    </row>
    <row r="229" spans="1:38" s="26" customFormat="1" ht="12.75" customHeight="1" x14ac:dyDescent="0.2">
      <c r="A229" s="27"/>
      <c r="B229" s="490"/>
      <c r="C229" s="466">
        <v>0</v>
      </c>
      <c r="D229" s="493"/>
      <c r="E229" s="467">
        <v>0</v>
      </c>
      <c r="F229" s="76"/>
      <c r="G229" s="76"/>
      <c r="H229" s="76"/>
      <c r="I229" s="76"/>
      <c r="J229" s="76"/>
      <c r="K229" s="76"/>
      <c r="S229" s="27"/>
      <c r="T229" s="27"/>
      <c r="U229" s="408" t="s">
        <v>126</v>
      </c>
      <c r="V229" s="581">
        <f>MAI!V233</f>
        <v>0</v>
      </c>
      <c r="W229" s="581"/>
      <c r="X229" s="582"/>
      <c r="Y229" s="84"/>
      <c r="Z229" s="408" t="s">
        <v>126</v>
      </c>
      <c r="AA229" s="581">
        <f>MAI!AA233</f>
        <v>0</v>
      </c>
      <c r="AB229" s="581"/>
      <c r="AC229" s="582"/>
      <c r="AD229" s="84"/>
      <c r="AE229" s="408" t="s">
        <v>126</v>
      </c>
      <c r="AF229" s="581">
        <f>MAI!AF233</f>
        <v>0</v>
      </c>
      <c r="AG229" s="581"/>
      <c r="AH229" s="582"/>
      <c r="AL229" s="27"/>
    </row>
    <row r="230" spans="1:38" s="26" customFormat="1" ht="12.75" customHeight="1" x14ac:dyDescent="0.2">
      <c r="A230" s="27"/>
      <c r="B230" s="490"/>
      <c r="C230" s="466">
        <v>0</v>
      </c>
      <c r="D230" s="493"/>
      <c r="E230" s="467">
        <v>0</v>
      </c>
      <c r="F230" s="76"/>
      <c r="G230" s="76"/>
      <c r="H230" s="76"/>
      <c r="I230" s="76"/>
      <c r="J230" s="76"/>
      <c r="K230" s="76"/>
      <c r="S230" s="27"/>
      <c r="T230" s="27"/>
      <c r="U230" s="406" t="s">
        <v>70</v>
      </c>
      <c r="V230" s="574">
        <v>0</v>
      </c>
      <c r="W230" s="574"/>
      <c r="X230" s="575"/>
      <c r="Y230" s="84"/>
      <c r="Z230" s="406" t="s">
        <v>70</v>
      </c>
      <c r="AA230" s="574">
        <v>0</v>
      </c>
      <c r="AB230" s="574"/>
      <c r="AC230" s="575"/>
      <c r="AD230" s="84"/>
      <c r="AE230" s="406" t="s">
        <v>70</v>
      </c>
      <c r="AF230" s="574">
        <v>0</v>
      </c>
      <c r="AG230" s="574"/>
      <c r="AH230" s="575"/>
      <c r="AL230" s="27"/>
    </row>
    <row r="231" spans="1:38" s="26" customFormat="1" ht="12.75" customHeight="1" x14ac:dyDescent="0.2">
      <c r="A231" s="27"/>
      <c r="B231" s="490"/>
      <c r="C231" s="466">
        <v>0</v>
      </c>
      <c r="D231" s="493"/>
      <c r="E231" s="467">
        <v>0</v>
      </c>
      <c r="F231" s="76"/>
      <c r="G231" s="76"/>
      <c r="H231" s="76"/>
      <c r="I231" s="76"/>
      <c r="J231" s="76"/>
      <c r="K231" s="76"/>
      <c r="S231" s="27"/>
      <c r="T231" s="27"/>
      <c r="U231" s="406" t="s">
        <v>66</v>
      </c>
      <c r="V231" s="574">
        <v>0</v>
      </c>
      <c r="W231" s="574"/>
      <c r="X231" s="575"/>
      <c r="Y231" s="84"/>
      <c r="Z231" s="406" t="s">
        <v>66</v>
      </c>
      <c r="AA231" s="574">
        <v>0</v>
      </c>
      <c r="AB231" s="574"/>
      <c r="AC231" s="575"/>
      <c r="AD231" s="84"/>
      <c r="AE231" s="406" t="s">
        <v>66</v>
      </c>
      <c r="AF231" s="574">
        <v>0</v>
      </c>
      <c r="AG231" s="574"/>
      <c r="AH231" s="575"/>
      <c r="AL231" s="27"/>
    </row>
    <row r="232" spans="1:38" s="26" customFormat="1" ht="12.75" customHeight="1" x14ac:dyDescent="0.2">
      <c r="A232" s="27"/>
      <c r="B232" s="490"/>
      <c r="C232" s="466">
        <v>0</v>
      </c>
      <c r="D232" s="493"/>
      <c r="E232" s="467">
        <v>0</v>
      </c>
      <c r="F232" s="76"/>
      <c r="G232" s="76"/>
      <c r="H232" s="76"/>
      <c r="I232" s="76"/>
      <c r="J232" s="76"/>
      <c r="K232" s="76"/>
      <c r="S232" s="27"/>
      <c r="T232" s="27"/>
      <c r="U232" s="406" t="s">
        <v>62</v>
      </c>
      <c r="V232" s="574">
        <v>0</v>
      </c>
      <c r="W232" s="574"/>
      <c r="X232" s="575"/>
      <c r="Y232" s="84"/>
      <c r="Z232" s="406" t="s">
        <v>62</v>
      </c>
      <c r="AA232" s="574">
        <v>0</v>
      </c>
      <c r="AB232" s="574"/>
      <c r="AC232" s="575"/>
      <c r="AD232" s="84"/>
      <c r="AE232" s="406" t="s">
        <v>62</v>
      </c>
      <c r="AF232" s="574">
        <v>0</v>
      </c>
      <c r="AG232" s="574"/>
      <c r="AH232" s="575"/>
      <c r="AL232" s="27"/>
    </row>
    <row r="233" spans="1:38" s="26" customFormat="1" ht="12.75" customHeight="1" x14ac:dyDescent="0.2">
      <c r="A233" s="27"/>
      <c r="B233" s="490"/>
      <c r="C233" s="466">
        <v>0</v>
      </c>
      <c r="D233" s="493"/>
      <c r="E233" s="467">
        <v>0</v>
      </c>
      <c r="F233" s="76"/>
      <c r="G233" s="76"/>
      <c r="H233" s="76"/>
      <c r="I233" s="76"/>
      <c r="J233" s="76"/>
      <c r="K233" s="76"/>
      <c r="S233" s="27"/>
      <c r="T233" s="27"/>
      <c r="U233" s="408" t="s">
        <v>127</v>
      </c>
      <c r="V233" s="581">
        <f>V229+V230+V231-V232</f>
        <v>0</v>
      </c>
      <c r="W233" s="581"/>
      <c r="X233" s="582"/>
      <c r="Y233" s="84"/>
      <c r="Z233" s="408" t="s">
        <v>127</v>
      </c>
      <c r="AA233" s="581">
        <f>AA229+AA230+AA231-AA232</f>
        <v>0</v>
      </c>
      <c r="AB233" s="581"/>
      <c r="AC233" s="582"/>
      <c r="AD233" s="84"/>
      <c r="AE233" s="408" t="s">
        <v>127</v>
      </c>
      <c r="AF233" s="581">
        <f>AF229+AF230+AF231-AF232</f>
        <v>0</v>
      </c>
      <c r="AG233" s="581"/>
      <c r="AH233" s="582"/>
      <c r="AL233" s="27"/>
    </row>
    <row r="234" spans="1:38" s="26" customFormat="1" ht="12.75" customHeight="1" thickBot="1" x14ac:dyDescent="0.25">
      <c r="A234" s="27"/>
      <c r="B234" s="490"/>
      <c r="C234" s="466">
        <v>0</v>
      </c>
      <c r="D234" s="493"/>
      <c r="E234" s="467">
        <v>0</v>
      </c>
      <c r="F234" s="76"/>
      <c r="G234" s="76"/>
      <c r="H234" s="76"/>
      <c r="I234" s="76"/>
      <c r="J234" s="76"/>
      <c r="K234" s="76"/>
      <c r="S234" s="27"/>
      <c r="T234" s="27"/>
      <c r="U234" s="410"/>
      <c r="V234" s="411"/>
      <c r="W234" s="411"/>
      <c r="X234" s="412"/>
      <c r="Y234" s="84"/>
      <c r="Z234" s="410"/>
      <c r="AA234" s="411"/>
      <c r="AB234" s="411"/>
      <c r="AC234" s="412"/>
      <c r="AD234" s="84"/>
      <c r="AE234" s="410"/>
      <c r="AF234" s="411"/>
      <c r="AG234" s="411"/>
      <c r="AH234" s="412"/>
      <c r="AL234" s="27"/>
    </row>
    <row r="235" spans="1:38" s="26" customFormat="1" ht="12.75" customHeight="1" x14ac:dyDescent="0.2">
      <c r="A235" s="27"/>
      <c r="B235" s="490"/>
      <c r="C235" s="466">
        <v>0</v>
      </c>
      <c r="D235" s="493"/>
      <c r="E235" s="467">
        <v>0</v>
      </c>
      <c r="F235" s="76"/>
      <c r="G235" s="76"/>
      <c r="H235" s="76"/>
      <c r="I235" s="76"/>
      <c r="J235" s="76"/>
      <c r="K235" s="76"/>
      <c r="S235" s="27"/>
      <c r="T235" s="27"/>
      <c r="AL235" s="27"/>
    </row>
    <row r="236" spans="1:38" s="26" customFormat="1" ht="12.75" customHeight="1" x14ac:dyDescent="0.2">
      <c r="A236" s="27"/>
      <c r="B236" s="490"/>
      <c r="C236" s="466">
        <v>0</v>
      </c>
      <c r="D236" s="493"/>
      <c r="E236" s="467">
        <v>0</v>
      </c>
      <c r="F236" s="76"/>
      <c r="G236" s="76"/>
      <c r="H236" s="76"/>
      <c r="I236" s="76"/>
      <c r="J236" s="76"/>
      <c r="K236" s="76"/>
      <c r="S236" s="27"/>
      <c r="T236" s="27"/>
      <c r="AL236" s="27"/>
    </row>
    <row r="237" spans="1:38" s="26" customFormat="1" ht="12.75" customHeight="1" x14ac:dyDescent="0.2">
      <c r="A237" s="27"/>
      <c r="B237" s="490"/>
      <c r="C237" s="466">
        <v>0</v>
      </c>
      <c r="D237" s="493"/>
      <c r="E237" s="467">
        <v>0</v>
      </c>
      <c r="F237" s="76"/>
      <c r="G237" s="76"/>
      <c r="H237" s="454" t="s">
        <v>427</v>
      </c>
      <c r="I237" s="76"/>
      <c r="J237" s="76"/>
      <c r="K237" s="76"/>
      <c r="S237" s="27"/>
      <c r="T237" s="27"/>
      <c r="AL237" s="27"/>
    </row>
    <row r="238" spans="1:38" s="26" customFormat="1" ht="12.75" customHeight="1" thickBot="1" x14ac:dyDescent="0.25">
      <c r="A238" s="27"/>
      <c r="B238" s="491"/>
      <c r="C238" s="468">
        <v>0</v>
      </c>
      <c r="D238" s="494"/>
      <c r="E238" s="469">
        <v>0</v>
      </c>
      <c r="F238" s="76"/>
      <c r="G238" s="76"/>
      <c r="H238" s="455">
        <f>+C239+E239</f>
        <v>0</v>
      </c>
      <c r="I238" s="76"/>
      <c r="J238" s="76"/>
      <c r="K238" s="76"/>
      <c r="S238" s="27"/>
      <c r="T238" s="27"/>
      <c r="AL238" s="27"/>
    </row>
    <row r="239" spans="1:38" s="26" customFormat="1" ht="12.75" customHeight="1" x14ac:dyDescent="0.2">
      <c r="A239" s="27"/>
      <c r="B239" s="479" t="s">
        <v>45</v>
      </c>
      <c r="C239" s="496">
        <f>SUM(C198:C238)</f>
        <v>0</v>
      </c>
      <c r="D239" s="497" t="s">
        <v>45</v>
      </c>
      <c r="E239" s="496">
        <f>SUM(E198:E238)</f>
        <v>0</v>
      </c>
      <c r="F239" s="480"/>
      <c r="G239" s="76"/>
      <c r="H239" s="76"/>
      <c r="I239" s="76"/>
      <c r="J239" s="76"/>
      <c r="K239" s="76"/>
      <c r="S239" s="27"/>
      <c r="T239" s="27"/>
      <c r="AL239" s="27"/>
    </row>
    <row r="240" spans="1:38" s="26" customFormat="1" ht="12.75" customHeight="1" x14ac:dyDescent="0.2">
      <c r="A240" s="27"/>
      <c r="G240" s="61"/>
      <c r="I240" s="61"/>
      <c r="S240" s="27"/>
      <c r="T240" s="27"/>
      <c r="AL240" s="27"/>
    </row>
  </sheetData>
  <sheetProtection algorithmName="SHA-512" hashValue="4WCqb4c6vexjX6LwGlwy5W1o/scSHN7YPtUpWRGTKoDgAZ61hfTqgO142B6qTMbh8eJxhUIBU58M9H+v/Zd02w==" saltValue="7PO4FUfkD+x3Ix8P1SwXoQ==" spinCount="100000" sheet="1" objects="1" scenarios="1" formatColumns="0" formatRows="0"/>
  <protectedRanges>
    <protectedRange sqref="P205:Q206 P201:Q201 P208:Q208 B198:E238" name="Plage3"/>
    <protectedRange sqref="B160:I190 L160:R190 U160:AK190 B114:I144 L114:R144 U114:AK144 B68:I98 L68:R98 U68:AK98 B22:I52 L22:R52 U22:AK52" name="Plage1"/>
    <protectedRange sqref="V200:X202 AA200:AC202 AF200:AH202 AF210:AH212 AA210:AC212 V210:X212 V220:X222 AA220:AC222 AF220:AH222 AF230:AH232 AA230:AC232 V230:X232" name="Plage2"/>
    <protectedRange sqref="D57 D11 D103 D149" name="Plage1_2"/>
  </protectedRanges>
  <mergeCells count="286">
    <mergeCell ref="V233:X233"/>
    <mergeCell ref="V232:X232"/>
    <mergeCell ref="V231:X231"/>
    <mergeCell ref="V230:X230"/>
    <mergeCell ref="V229:X229"/>
    <mergeCell ref="V228:X228"/>
    <mergeCell ref="V217:X217"/>
    <mergeCell ref="V218:X218"/>
    <mergeCell ref="V226:X226"/>
    <mergeCell ref="V227:X227"/>
    <mergeCell ref="V223:X223"/>
    <mergeCell ref="V222:X222"/>
    <mergeCell ref="V221:X221"/>
    <mergeCell ref="V220:X220"/>
    <mergeCell ref="V219:X219"/>
    <mergeCell ref="AF233:AH233"/>
    <mergeCell ref="AF232:AH232"/>
    <mergeCell ref="AF231:AH231"/>
    <mergeCell ref="AF230:AH230"/>
    <mergeCell ref="AF229:AH229"/>
    <mergeCell ref="AF211:AH211"/>
    <mergeCell ref="AF210:AH210"/>
    <mergeCell ref="AA228:AC228"/>
    <mergeCell ref="AF228:AH228"/>
    <mergeCell ref="AA222:AC222"/>
    <mergeCell ref="AA221:AC221"/>
    <mergeCell ref="AA233:AC233"/>
    <mergeCell ref="AA232:AC232"/>
    <mergeCell ref="AA231:AC231"/>
    <mergeCell ref="AA230:AC230"/>
    <mergeCell ref="AA229:AC229"/>
    <mergeCell ref="AA223:AC223"/>
    <mergeCell ref="AF208:AH208"/>
    <mergeCell ref="AF216:AH216"/>
    <mergeCell ref="AF213:AH213"/>
    <mergeCell ref="AF212:AH212"/>
    <mergeCell ref="V216:X216"/>
    <mergeCell ref="AA217:AC217"/>
    <mergeCell ref="AF217:AH217"/>
    <mergeCell ref="AA227:AC227"/>
    <mergeCell ref="AF227:AH227"/>
    <mergeCell ref="AF222:AH222"/>
    <mergeCell ref="AF221:AH221"/>
    <mergeCell ref="AF220:AH220"/>
    <mergeCell ref="AF223:AH223"/>
    <mergeCell ref="AA226:AC226"/>
    <mergeCell ref="AF226:AH226"/>
    <mergeCell ref="AF219:AH219"/>
    <mergeCell ref="AA220:AC220"/>
    <mergeCell ref="AA219:AC219"/>
    <mergeCell ref="AA218:AC218"/>
    <mergeCell ref="AF218:AH218"/>
    <mergeCell ref="V213:X213"/>
    <mergeCell ref="AF209:AH209"/>
    <mergeCell ref="AA197:AC197"/>
    <mergeCell ref="V198:X198"/>
    <mergeCell ref="AF198:AH198"/>
    <mergeCell ref="V196:X196"/>
    <mergeCell ref="V197:X197"/>
    <mergeCell ref="AA198:AC198"/>
    <mergeCell ref="AA216:AC216"/>
    <mergeCell ref="AF197:AH197"/>
    <mergeCell ref="AA207:AC207"/>
    <mergeCell ref="AF207:AH207"/>
    <mergeCell ref="V199:X199"/>
    <mergeCell ref="V200:X200"/>
    <mergeCell ref="V201:X201"/>
    <mergeCell ref="V202:X202"/>
    <mergeCell ref="V203:X203"/>
    <mergeCell ref="AA199:AC199"/>
    <mergeCell ref="AA200:AC200"/>
    <mergeCell ref="AA201:AC201"/>
    <mergeCell ref="AA202:AC202"/>
    <mergeCell ref="AA203:AC203"/>
    <mergeCell ref="AF199:AH199"/>
    <mergeCell ref="AF200:AH200"/>
    <mergeCell ref="AF201:AH201"/>
    <mergeCell ref="AF206:AH206"/>
    <mergeCell ref="B2:D2"/>
    <mergeCell ref="E2:F2"/>
    <mergeCell ref="L200:O200"/>
    <mergeCell ref="P200:Q200"/>
    <mergeCell ref="L201:O201"/>
    <mergeCell ref="P201:Q201"/>
    <mergeCell ref="L199:O199"/>
    <mergeCell ref="P199:Q199"/>
    <mergeCell ref="B196:E196"/>
    <mergeCell ref="H148:J148"/>
    <mergeCell ref="H102:J102"/>
    <mergeCell ref="B4:B6"/>
    <mergeCell ref="C4:C6"/>
    <mergeCell ref="D4:D6"/>
    <mergeCell ref="E4:E6"/>
    <mergeCell ref="F4:F6"/>
    <mergeCell ref="B18:B20"/>
    <mergeCell ref="C18:C20"/>
    <mergeCell ref="D18:D20"/>
    <mergeCell ref="E18:E20"/>
    <mergeCell ref="H10:J10"/>
    <mergeCell ref="L197:O197"/>
    <mergeCell ref="P197:Q197"/>
    <mergeCell ref="L198:O198"/>
    <mergeCell ref="AA196:AC196"/>
    <mergeCell ref="AF196:AH196"/>
    <mergeCell ref="L195:O195"/>
    <mergeCell ref="P195:Q195"/>
    <mergeCell ref="L196:O196"/>
    <mergeCell ref="P196:Q196"/>
    <mergeCell ref="U195:X195"/>
    <mergeCell ref="L209:O209"/>
    <mergeCell ref="P209:Q209"/>
    <mergeCell ref="L207:O207"/>
    <mergeCell ref="P207:Q207"/>
    <mergeCell ref="L208:O208"/>
    <mergeCell ref="P208:Q208"/>
    <mergeCell ref="L204:O204"/>
    <mergeCell ref="P204:Q204"/>
    <mergeCell ref="L205:O205"/>
    <mergeCell ref="P205:Q205"/>
    <mergeCell ref="L202:O202"/>
    <mergeCell ref="Z195:AC195"/>
    <mergeCell ref="AE195:AH195"/>
    <mergeCell ref="L203:O203"/>
    <mergeCell ref="P203:Q203"/>
    <mergeCell ref="AF202:AH202"/>
    <mergeCell ref="AF203:AH203"/>
    <mergeCell ref="L210:O210"/>
    <mergeCell ref="P210:Q210"/>
    <mergeCell ref="AA208:AC208"/>
    <mergeCell ref="P202:Q202"/>
    <mergeCell ref="V209:X209"/>
    <mergeCell ref="AA213:AC213"/>
    <mergeCell ref="AA212:AC212"/>
    <mergeCell ref="AA211:AC211"/>
    <mergeCell ref="AA210:AC210"/>
    <mergeCell ref="AA209:AC209"/>
    <mergeCell ref="V207:X207"/>
    <mergeCell ref="AA206:AC206"/>
    <mergeCell ref="V212:X212"/>
    <mergeCell ref="V211:X211"/>
    <mergeCell ref="V210:X210"/>
    <mergeCell ref="V206:X206"/>
    <mergeCell ref="P198:Q198"/>
    <mergeCell ref="V208:X208"/>
    <mergeCell ref="U110:Y110"/>
    <mergeCell ref="J15:K15"/>
    <mergeCell ref="J61:K61"/>
    <mergeCell ref="J107:K107"/>
    <mergeCell ref="J153:K153"/>
    <mergeCell ref="P64:P66"/>
    <mergeCell ref="Q64:Q66"/>
    <mergeCell ref="R64:R66"/>
    <mergeCell ref="P110:P112"/>
    <mergeCell ref="Q110:Q112"/>
    <mergeCell ref="R110:R112"/>
    <mergeCell ref="P156:P158"/>
    <mergeCell ref="Q156:Q158"/>
    <mergeCell ref="R156:R158"/>
    <mergeCell ref="U65:U66"/>
    <mergeCell ref="V65:V66"/>
    <mergeCell ref="U156:Y156"/>
    <mergeCell ref="U19:U20"/>
    <mergeCell ref="L206:O206"/>
    <mergeCell ref="P206:Q206"/>
    <mergeCell ref="D64:D66"/>
    <mergeCell ref="E64:E66"/>
    <mergeCell ref="F64:F66"/>
    <mergeCell ref="B110:B112"/>
    <mergeCell ref="C110:C112"/>
    <mergeCell ref="D110:D112"/>
    <mergeCell ref="E110:E112"/>
    <mergeCell ref="F110:F112"/>
    <mergeCell ref="U64:Y64"/>
    <mergeCell ref="B156:B158"/>
    <mergeCell ref="C156:C158"/>
    <mergeCell ref="D156:D158"/>
    <mergeCell ref="E156:E158"/>
    <mergeCell ref="F156:F158"/>
    <mergeCell ref="L4:L6"/>
    <mergeCell ref="M4:M6"/>
    <mergeCell ref="N4:N6"/>
    <mergeCell ref="O4:O6"/>
    <mergeCell ref="L64:L66"/>
    <mergeCell ref="M64:M66"/>
    <mergeCell ref="N64:N66"/>
    <mergeCell ref="O64:O66"/>
    <mergeCell ref="L110:L112"/>
    <mergeCell ref="M110:M112"/>
    <mergeCell ref="N110:N112"/>
    <mergeCell ref="O110:O112"/>
    <mergeCell ref="L156:L158"/>
    <mergeCell ref="M156:M158"/>
    <mergeCell ref="N156:N158"/>
    <mergeCell ref="O156:O158"/>
    <mergeCell ref="F18:F20"/>
    <mergeCell ref="B64:B66"/>
    <mergeCell ref="C64:C66"/>
    <mergeCell ref="U4:Y4"/>
    <mergeCell ref="U5:U6"/>
    <mergeCell ref="V5:V6"/>
    <mergeCell ref="W5:W6"/>
    <mergeCell ref="X5:X6"/>
    <mergeCell ref="Y5:Y6"/>
    <mergeCell ref="Z18:Z20"/>
    <mergeCell ref="AA18:AA20"/>
    <mergeCell ref="AB18:AB20"/>
    <mergeCell ref="U18:Y18"/>
    <mergeCell ref="Z4:Z6"/>
    <mergeCell ref="AA4:AA6"/>
    <mergeCell ref="AB4:AB6"/>
    <mergeCell ref="P4:P6"/>
    <mergeCell ref="Q4:Q6"/>
    <mergeCell ref="R4:R6"/>
    <mergeCell ref="L18:L20"/>
    <mergeCell ref="M18:M20"/>
    <mergeCell ref="N18:N20"/>
    <mergeCell ref="O18:O20"/>
    <mergeCell ref="P18:P20"/>
    <mergeCell ref="Q18:Q20"/>
    <mergeCell ref="R18:R20"/>
    <mergeCell ref="AC4:AC6"/>
    <mergeCell ref="AF64:AF66"/>
    <mergeCell ref="AG64:AG66"/>
    <mergeCell ref="AH64:AH66"/>
    <mergeCell ref="AD18:AD20"/>
    <mergeCell ref="AE18:AE20"/>
    <mergeCell ref="AF18:AF20"/>
    <mergeCell ref="AG18:AG20"/>
    <mergeCell ref="AH18:AH20"/>
    <mergeCell ref="AD4:AD6"/>
    <mergeCell ref="AE4:AE6"/>
    <mergeCell ref="AF4:AF6"/>
    <mergeCell ref="AG4:AG6"/>
    <mergeCell ref="AH4:AH6"/>
    <mergeCell ref="AD110:AD112"/>
    <mergeCell ref="AE110:AE112"/>
    <mergeCell ref="Z64:Z66"/>
    <mergeCell ref="AA64:AA66"/>
    <mergeCell ref="AB64:AB66"/>
    <mergeCell ref="AC64:AC66"/>
    <mergeCell ref="AD64:AD66"/>
    <mergeCell ref="AE64:AE66"/>
    <mergeCell ref="V19:V20"/>
    <mergeCell ref="W19:W20"/>
    <mergeCell ref="X19:X20"/>
    <mergeCell ref="Y19:Y20"/>
    <mergeCell ref="W65:W66"/>
    <mergeCell ref="X65:X66"/>
    <mergeCell ref="Y65:Y66"/>
    <mergeCell ref="Z110:Z112"/>
    <mergeCell ref="AA110:AA112"/>
    <mergeCell ref="AC18:AC20"/>
    <mergeCell ref="AF110:AF112"/>
    <mergeCell ref="AG110:AG112"/>
    <mergeCell ref="AH110:AH112"/>
    <mergeCell ref="U111:U112"/>
    <mergeCell ref="V111:V112"/>
    <mergeCell ref="W111:W112"/>
    <mergeCell ref="X111:X112"/>
    <mergeCell ref="Y111:Y112"/>
    <mergeCell ref="Z156:Z158"/>
    <mergeCell ref="AA156:AA158"/>
    <mergeCell ref="AB156:AB158"/>
    <mergeCell ref="AC156:AC158"/>
    <mergeCell ref="AD156:AD158"/>
    <mergeCell ref="AE156:AE158"/>
    <mergeCell ref="AF156:AF158"/>
    <mergeCell ref="AG156:AG158"/>
    <mergeCell ref="AH156:AH158"/>
    <mergeCell ref="U157:U158"/>
    <mergeCell ref="V157:V158"/>
    <mergeCell ref="W157:W158"/>
    <mergeCell ref="X157:X158"/>
    <mergeCell ref="Y157:Y158"/>
    <mergeCell ref="AB110:AB112"/>
    <mergeCell ref="AC110:AC112"/>
    <mergeCell ref="AJ4:AJ6"/>
    <mergeCell ref="AK4:AK6"/>
    <mergeCell ref="AJ110:AJ112"/>
    <mergeCell ref="AK110:AK112"/>
    <mergeCell ref="AJ156:AJ158"/>
    <mergeCell ref="AK156:AK158"/>
    <mergeCell ref="AJ64:AJ66"/>
    <mergeCell ref="AK64:AK66"/>
    <mergeCell ref="AJ18:AJ20"/>
    <mergeCell ref="AK18:AK20"/>
  </mergeCells>
  <phoneticPr fontId="4" type="noConversion"/>
  <printOptions horizontalCentered="1" vertic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5" manualBreakCount="5">
    <brk id="8" max="16383" man="1"/>
    <brk id="54" max="16383" man="1"/>
    <brk id="100" max="16383" man="1"/>
    <brk id="146" max="16383" man="1"/>
    <brk id="193" max="16383" man="1"/>
  </rowBreaks>
  <colBreaks count="1" manualBreakCount="1">
    <brk id="1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K50"/>
  <sheetViews>
    <sheetView showGridLines="0" zoomScaleNormal="100" workbookViewId="0">
      <selection activeCell="J7" sqref="J7"/>
    </sheetView>
  </sheetViews>
  <sheetFormatPr defaultColWidth="9.140625" defaultRowHeight="15.6" customHeight="1" x14ac:dyDescent="0.2"/>
  <cols>
    <col min="1" max="7" width="9.140625" style="211" customWidth="1"/>
    <col min="8" max="10" width="11.7109375" style="211" customWidth="1"/>
    <col min="11" max="256" width="11.42578125" style="211" customWidth="1"/>
    <col min="257" max="16384" width="9.140625" style="211"/>
  </cols>
  <sheetData>
    <row r="1" spans="1:11" ht="15.6" customHeight="1" x14ac:dyDescent="0.2">
      <c r="A1" s="210"/>
      <c r="B1" s="210"/>
      <c r="C1" s="210"/>
      <c r="D1" s="210"/>
      <c r="E1" s="210"/>
      <c r="F1" s="210"/>
      <c r="G1" s="210"/>
      <c r="H1" s="210"/>
      <c r="I1" s="210"/>
      <c r="J1" s="210"/>
      <c r="K1" s="210"/>
    </row>
    <row r="2" spans="1:11" ht="15.6" customHeight="1" x14ac:dyDescent="0.25">
      <c r="A2" s="608" t="str">
        <f>JANVIER!H10</f>
        <v xml:space="preserve">SYNDICAT DES MÉTALLOS SL </v>
      </c>
      <c r="B2" s="608"/>
      <c r="C2" s="608"/>
      <c r="D2" s="608"/>
      <c r="E2" s="608"/>
      <c r="F2" s="608"/>
      <c r="G2" s="608"/>
      <c r="H2" s="608"/>
      <c r="I2" s="608"/>
      <c r="J2" s="608"/>
      <c r="K2" s="210"/>
    </row>
    <row r="3" spans="1:11" ht="15.6" customHeight="1" x14ac:dyDescent="0.25">
      <c r="A3" s="608" t="s">
        <v>315</v>
      </c>
      <c r="B3" s="608"/>
      <c r="C3" s="608"/>
      <c r="D3" s="608"/>
      <c r="E3" s="608"/>
      <c r="F3" s="608"/>
      <c r="G3" s="608"/>
      <c r="H3" s="608"/>
      <c r="I3" s="608"/>
      <c r="J3" s="608"/>
      <c r="K3" s="210"/>
    </row>
    <row r="4" spans="1:11" ht="15.6" customHeight="1" x14ac:dyDescent="0.25">
      <c r="A4" s="212"/>
      <c r="B4" s="212"/>
      <c r="C4" s="212"/>
      <c r="D4" s="212"/>
      <c r="E4" s="213"/>
      <c r="F4" s="214" t="s">
        <v>286</v>
      </c>
      <c r="G4" s="215">
        <f>JANVIER!E11</f>
        <v>0</v>
      </c>
      <c r="H4" s="210"/>
      <c r="I4" s="210"/>
      <c r="J4" s="210"/>
      <c r="K4" s="210"/>
    </row>
    <row r="5" spans="1:11" ht="15.6" customHeight="1" x14ac:dyDescent="0.2">
      <c r="A5" s="210" t="s">
        <v>162</v>
      </c>
      <c r="B5" s="210"/>
      <c r="C5" s="210"/>
      <c r="D5" s="210"/>
      <c r="E5" s="210"/>
      <c r="F5" s="210"/>
      <c r="G5" s="418" t="s">
        <v>377</v>
      </c>
      <c r="H5" s="216" t="s">
        <v>211</v>
      </c>
      <c r="J5" s="210"/>
      <c r="K5" s="210"/>
    </row>
    <row r="6" spans="1:11" ht="15.6" customHeight="1" thickBot="1" x14ac:dyDescent="0.25">
      <c r="A6" s="210"/>
      <c r="B6" s="210"/>
      <c r="C6" s="210"/>
      <c r="D6" s="210"/>
      <c r="E6" s="210"/>
      <c r="F6" s="210"/>
      <c r="G6" s="210"/>
      <c r="H6" s="210"/>
      <c r="I6" s="210"/>
      <c r="J6" s="210"/>
      <c r="K6" s="210"/>
    </row>
    <row r="7" spans="1:11" ht="15.6" customHeight="1" x14ac:dyDescent="0.2">
      <c r="A7" s="210" t="s">
        <v>381</v>
      </c>
      <c r="B7" s="210"/>
      <c r="C7" s="210"/>
      <c r="D7" s="210"/>
      <c r="E7" s="210"/>
      <c r="F7" s="210"/>
      <c r="G7" s="210"/>
      <c r="H7" s="210"/>
      <c r="I7" s="210"/>
      <c r="J7" s="221">
        <f>JUIN!J21</f>
        <v>0</v>
      </c>
      <c r="K7" s="210"/>
    </row>
    <row r="8" spans="1:11" ht="15.6" customHeight="1" thickBot="1" x14ac:dyDescent="0.25">
      <c r="A8" s="212" t="s">
        <v>165</v>
      </c>
      <c r="B8" s="212"/>
      <c r="C8" s="212"/>
      <c r="D8" s="212"/>
      <c r="E8" s="212"/>
      <c r="F8" s="210"/>
      <c r="G8" s="210"/>
      <c r="H8" s="210"/>
      <c r="I8" s="210"/>
      <c r="J8" s="217"/>
      <c r="K8" s="210"/>
    </row>
    <row r="9" spans="1:11" ht="15.6" customHeight="1" x14ac:dyDescent="0.2">
      <c r="A9" s="210" t="s">
        <v>166</v>
      </c>
      <c r="B9" s="210"/>
      <c r="C9" s="210"/>
      <c r="D9" s="210"/>
      <c r="E9" s="210"/>
      <c r="F9" s="210"/>
      <c r="G9" s="210"/>
      <c r="H9" s="210"/>
      <c r="I9" s="221">
        <f>JUIN!B7</f>
        <v>0</v>
      </c>
      <c r="J9" s="218"/>
      <c r="K9" s="210"/>
    </row>
    <row r="10" spans="1:11" ht="15.6" customHeight="1" x14ac:dyDescent="0.2">
      <c r="A10" s="210" t="s">
        <v>167</v>
      </c>
      <c r="B10" s="210"/>
      <c r="C10" s="210"/>
      <c r="D10" s="210"/>
      <c r="E10" s="210"/>
      <c r="F10" s="210"/>
      <c r="G10" s="210"/>
      <c r="H10" s="210"/>
      <c r="I10" s="232">
        <f>JUIN!C7</f>
        <v>0</v>
      </c>
      <c r="J10" s="218"/>
      <c r="K10" s="210"/>
    </row>
    <row r="11" spans="1:11" ht="15.6" customHeight="1" x14ac:dyDescent="0.2">
      <c r="A11" s="210" t="s">
        <v>168</v>
      </c>
      <c r="B11" s="210"/>
      <c r="C11" s="210"/>
      <c r="D11" s="210"/>
      <c r="E11" s="210"/>
      <c r="F11" s="210"/>
      <c r="G11" s="210"/>
      <c r="H11" s="210"/>
      <c r="I11" s="232">
        <f>JUIN!D7</f>
        <v>0</v>
      </c>
      <c r="J11" s="218"/>
      <c r="K11" s="210"/>
    </row>
    <row r="12" spans="1:11" ht="15.6" customHeight="1" x14ac:dyDescent="0.2">
      <c r="A12" s="210" t="s">
        <v>197</v>
      </c>
      <c r="B12" s="210"/>
      <c r="C12" s="210"/>
      <c r="D12" s="210"/>
      <c r="E12" s="210"/>
      <c r="F12" s="210"/>
      <c r="G12" s="210"/>
      <c r="H12" s="210"/>
      <c r="I12" s="232">
        <f>JUIN!E7</f>
        <v>0</v>
      </c>
      <c r="J12" s="218"/>
      <c r="K12" s="210"/>
    </row>
    <row r="13" spans="1:11" ht="15.6" customHeight="1" x14ac:dyDescent="0.2">
      <c r="A13" s="210" t="s">
        <v>169</v>
      </c>
      <c r="B13" s="210"/>
      <c r="C13" s="210"/>
      <c r="D13" s="210"/>
      <c r="E13" s="210"/>
      <c r="F13" s="210"/>
      <c r="G13" s="210"/>
      <c r="H13" s="210"/>
      <c r="I13" s="232">
        <f>JUIN!F7</f>
        <v>0</v>
      </c>
      <c r="J13" s="218"/>
      <c r="K13" s="210"/>
    </row>
    <row r="14" spans="1:11" ht="15.6" customHeight="1" x14ac:dyDescent="0.2">
      <c r="A14" s="210" t="s">
        <v>170</v>
      </c>
      <c r="B14" s="210"/>
      <c r="C14" s="210"/>
      <c r="D14" s="210"/>
      <c r="E14" s="210"/>
      <c r="F14" s="210"/>
      <c r="G14" s="210"/>
      <c r="H14" s="210"/>
      <c r="I14" s="232">
        <f>SUM(JUIN!L7:O7)</f>
        <v>0</v>
      </c>
      <c r="J14" s="218"/>
      <c r="K14" s="210"/>
    </row>
    <row r="15" spans="1:11" ht="15.6" customHeight="1" x14ac:dyDescent="0.2">
      <c r="A15" s="210"/>
      <c r="B15" s="210" t="s">
        <v>171</v>
      </c>
      <c r="C15" s="210" t="s">
        <v>257</v>
      </c>
      <c r="D15" s="210"/>
      <c r="E15" s="210"/>
      <c r="F15" s="210"/>
      <c r="G15" s="210"/>
      <c r="H15" s="210"/>
      <c r="I15" s="232">
        <f>SUM(JUIN!Q7:R7)</f>
        <v>0</v>
      </c>
      <c r="J15" s="218"/>
      <c r="K15" s="210"/>
    </row>
    <row r="16" spans="1:11" ht="15.6" customHeight="1" thickBot="1" x14ac:dyDescent="0.25">
      <c r="A16" s="210"/>
      <c r="B16" s="210"/>
      <c r="C16" s="210" t="s">
        <v>258</v>
      </c>
      <c r="D16" s="210"/>
      <c r="E16" s="210"/>
      <c r="F16" s="210"/>
      <c r="G16" s="210"/>
      <c r="H16" s="210"/>
      <c r="I16" s="233">
        <f>JUIN!P7</f>
        <v>0</v>
      </c>
      <c r="J16" s="218"/>
      <c r="K16" s="210"/>
    </row>
    <row r="17" spans="1:11" ht="15.6" customHeight="1" thickBot="1" x14ac:dyDescent="0.25">
      <c r="A17" s="210"/>
      <c r="B17" s="212" t="s">
        <v>172</v>
      </c>
      <c r="C17" s="210"/>
      <c r="D17" s="210"/>
      <c r="E17" s="210"/>
      <c r="F17" s="210"/>
      <c r="G17" s="210"/>
      <c r="H17" s="210"/>
      <c r="I17" s="212"/>
      <c r="J17" s="222">
        <f>SUM(I9:I16)</f>
        <v>0</v>
      </c>
      <c r="K17" s="210"/>
    </row>
    <row r="18" spans="1:11" ht="15.6" customHeight="1" thickTop="1" thickBot="1" x14ac:dyDescent="0.25">
      <c r="A18" s="210"/>
      <c r="B18" s="212" t="s">
        <v>233</v>
      </c>
      <c r="C18" s="210"/>
      <c r="D18" s="210"/>
      <c r="E18" s="210"/>
      <c r="F18" s="210"/>
      <c r="G18" s="210"/>
      <c r="H18" s="210"/>
      <c r="I18" s="210"/>
      <c r="J18" s="223">
        <f>SUM(J7:J17)</f>
        <v>0</v>
      </c>
      <c r="K18" s="210"/>
    </row>
    <row r="19" spans="1:11" ht="15.6" customHeight="1" x14ac:dyDescent="0.2">
      <c r="A19" s="210"/>
      <c r="B19" s="210"/>
      <c r="C19" s="210"/>
      <c r="D19" s="210"/>
      <c r="E19" s="210"/>
      <c r="F19" s="210"/>
      <c r="G19" s="210"/>
      <c r="H19" s="210"/>
      <c r="I19" s="210"/>
      <c r="J19" s="219" t="s">
        <v>162</v>
      </c>
      <c r="K19" s="210"/>
    </row>
    <row r="20" spans="1:11" ht="15.6" customHeight="1" x14ac:dyDescent="0.2">
      <c r="A20" s="212" t="s">
        <v>173</v>
      </c>
      <c r="B20" s="210"/>
      <c r="C20" s="210"/>
      <c r="D20" s="210"/>
      <c r="E20" s="210"/>
      <c r="F20" s="210"/>
      <c r="G20" s="210"/>
      <c r="H20" s="210"/>
      <c r="I20" s="210"/>
      <c r="J20" s="218"/>
      <c r="K20" s="210"/>
    </row>
    <row r="21" spans="1:11" ht="15.6" customHeight="1" thickBot="1" x14ac:dyDescent="0.25">
      <c r="A21" s="210" t="s">
        <v>174</v>
      </c>
      <c r="B21" s="210"/>
      <c r="C21" s="210"/>
      <c r="D21" s="210"/>
      <c r="E21" s="210"/>
      <c r="F21" s="210"/>
      <c r="G21" s="210"/>
      <c r="H21" s="210"/>
      <c r="I21" s="210"/>
      <c r="J21" s="218"/>
      <c r="K21" s="210"/>
    </row>
    <row r="22" spans="1:11" ht="15.6" customHeight="1" x14ac:dyDescent="0.2">
      <c r="A22" s="210" t="s">
        <v>175</v>
      </c>
      <c r="B22" s="210"/>
      <c r="C22" s="210"/>
      <c r="D22" s="210"/>
      <c r="E22" s="210"/>
      <c r="F22" s="210"/>
      <c r="G22" s="210"/>
      <c r="H22" s="221">
        <f>JUIN!U7</f>
        <v>0</v>
      </c>
      <c r="I22" s="210"/>
      <c r="J22" s="218"/>
      <c r="K22" s="210"/>
    </row>
    <row r="23" spans="1:11" ht="15.6" customHeight="1" x14ac:dyDescent="0.2">
      <c r="A23" s="210" t="s">
        <v>243</v>
      </c>
      <c r="B23" s="210"/>
      <c r="C23" s="210"/>
      <c r="D23" s="210"/>
      <c r="E23" s="210"/>
      <c r="F23" s="210"/>
      <c r="G23" s="210"/>
      <c r="H23" s="234">
        <f>JUIN!V7</f>
        <v>0</v>
      </c>
      <c r="I23" s="210"/>
      <c r="J23" s="218"/>
      <c r="K23" s="210"/>
    </row>
    <row r="24" spans="1:11" ht="15.6" customHeight="1" thickBot="1" x14ac:dyDescent="0.25">
      <c r="A24" s="210" t="s">
        <v>177</v>
      </c>
      <c r="B24" s="210"/>
      <c r="C24" s="210"/>
      <c r="D24" s="210"/>
      <c r="E24" s="210"/>
      <c r="F24" s="210"/>
      <c r="G24" s="210"/>
      <c r="H24" s="234">
        <f>SUM(JUIN!W7:X7)</f>
        <v>0</v>
      </c>
      <c r="I24" s="210"/>
      <c r="J24" s="218"/>
      <c r="K24" s="210"/>
    </row>
    <row r="25" spans="1:11" ht="15.6" customHeight="1" thickBot="1" x14ac:dyDescent="0.25">
      <c r="A25" s="210" t="s">
        <v>178</v>
      </c>
      <c r="B25" s="210"/>
      <c r="C25" s="210"/>
      <c r="D25" s="210"/>
      <c r="E25" s="210"/>
      <c r="F25" s="210"/>
      <c r="G25" s="210"/>
      <c r="H25" s="233">
        <f>JUIN!Y7</f>
        <v>0</v>
      </c>
      <c r="I25" s="224">
        <f>SUM(H22:H25)</f>
        <v>0</v>
      </c>
      <c r="J25" s="218"/>
      <c r="K25" s="210"/>
    </row>
    <row r="26" spans="1:11" ht="15.6" customHeight="1" x14ac:dyDescent="0.2">
      <c r="A26" s="210" t="s">
        <v>179</v>
      </c>
      <c r="B26" s="210"/>
      <c r="C26" s="210"/>
      <c r="D26" s="210"/>
      <c r="E26" s="210"/>
      <c r="F26" s="210"/>
      <c r="G26" s="210"/>
      <c r="H26" s="210"/>
      <c r="I26" s="232">
        <f>JUIN!Z7</f>
        <v>0</v>
      </c>
      <c r="J26" s="218"/>
      <c r="K26" s="210"/>
    </row>
    <row r="27" spans="1:11" ht="15.6" customHeight="1" x14ac:dyDescent="0.2">
      <c r="A27" s="210" t="s">
        <v>180</v>
      </c>
      <c r="B27" s="210"/>
      <c r="C27" s="210"/>
      <c r="D27" s="210"/>
      <c r="E27" s="210"/>
      <c r="F27" s="210"/>
      <c r="G27" s="210"/>
      <c r="H27" s="210"/>
      <c r="I27" s="232">
        <f>JUIN!AA7</f>
        <v>0</v>
      </c>
      <c r="J27" s="218"/>
      <c r="K27" s="210"/>
    </row>
    <row r="28" spans="1:11" ht="15.6" customHeight="1" x14ac:dyDescent="0.2">
      <c r="A28" s="210" t="s">
        <v>198</v>
      </c>
      <c r="B28" s="210"/>
      <c r="C28" s="210"/>
      <c r="D28" s="210"/>
      <c r="E28" s="210"/>
      <c r="F28" s="210"/>
      <c r="G28" s="210"/>
      <c r="H28" s="210"/>
      <c r="I28" s="232">
        <f>JUIN!AB7</f>
        <v>0</v>
      </c>
      <c r="J28" s="218"/>
      <c r="K28" s="210"/>
    </row>
    <row r="29" spans="1:11" ht="15.6" customHeight="1" x14ac:dyDescent="0.2">
      <c r="A29" s="210" t="s">
        <v>181</v>
      </c>
      <c r="B29" s="210"/>
      <c r="C29" s="210"/>
      <c r="D29" s="210"/>
      <c r="E29" s="210"/>
      <c r="F29" s="210"/>
      <c r="G29" s="210"/>
      <c r="H29" s="210"/>
      <c r="I29" s="232">
        <f>JUIN!AC7</f>
        <v>0</v>
      </c>
      <c r="J29" s="218"/>
      <c r="K29" s="210"/>
    </row>
    <row r="30" spans="1:11" ht="15.6" customHeight="1" x14ac:dyDescent="0.2">
      <c r="A30" s="210" t="s">
        <v>182</v>
      </c>
      <c r="B30" s="210"/>
      <c r="C30" s="210"/>
      <c r="D30" s="210"/>
      <c r="E30" s="210"/>
      <c r="F30" s="210"/>
      <c r="G30" s="210"/>
      <c r="H30" s="210"/>
      <c r="I30" s="232">
        <f>JUIN!AD7</f>
        <v>0</v>
      </c>
      <c r="J30" s="218"/>
      <c r="K30" s="210"/>
    </row>
    <row r="31" spans="1:11" ht="15.6" customHeight="1" x14ac:dyDescent="0.2">
      <c r="A31" s="210" t="s">
        <v>244</v>
      </c>
      <c r="B31" s="210"/>
      <c r="C31" s="210"/>
      <c r="D31" s="210"/>
      <c r="E31" s="210"/>
      <c r="F31" s="210"/>
      <c r="G31" s="210"/>
      <c r="H31" s="210"/>
      <c r="I31" s="232">
        <f>JUIN!AE7</f>
        <v>0</v>
      </c>
      <c r="J31" s="218"/>
      <c r="K31" s="210"/>
    </row>
    <row r="32" spans="1:11" ht="15.6" customHeight="1" x14ac:dyDescent="0.2">
      <c r="A32" s="210" t="s">
        <v>184</v>
      </c>
      <c r="B32" s="210"/>
      <c r="C32" s="210"/>
      <c r="D32" s="210"/>
      <c r="E32" s="210"/>
      <c r="F32" s="210"/>
      <c r="G32" s="210"/>
      <c r="H32" s="210"/>
      <c r="I32" s="232">
        <f>JUIN!AF7</f>
        <v>0</v>
      </c>
      <c r="J32" s="218"/>
      <c r="K32" s="210"/>
    </row>
    <row r="33" spans="1:11" ht="15.6" customHeight="1" x14ac:dyDescent="0.2">
      <c r="A33" s="210" t="s">
        <v>185</v>
      </c>
      <c r="B33" s="210"/>
      <c r="C33" s="210"/>
      <c r="D33" s="210"/>
      <c r="E33" s="210"/>
      <c r="F33" s="210"/>
      <c r="G33" s="210"/>
      <c r="H33" s="210"/>
      <c r="I33" s="232">
        <f>JUIN!AG7</f>
        <v>0</v>
      </c>
      <c r="J33" s="218"/>
      <c r="K33" s="210"/>
    </row>
    <row r="34" spans="1:11" ht="15.6" customHeight="1" x14ac:dyDescent="0.2">
      <c r="A34" s="210" t="s">
        <v>237</v>
      </c>
      <c r="B34" s="210"/>
      <c r="C34" s="210"/>
      <c r="D34" s="210"/>
      <c r="E34" s="210"/>
      <c r="F34" s="210"/>
      <c r="G34" s="210"/>
      <c r="H34" s="210"/>
      <c r="I34" s="232">
        <f>JUIN!AH7</f>
        <v>0</v>
      </c>
      <c r="J34" s="218"/>
      <c r="K34" s="210"/>
    </row>
    <row r="35" spans="1:11" ht="15.6" customHeight="1" x14ac:dyDescent="0.2">
      <c r="A35" s="210" t="s">
        <v>237</v>
      </c>
      <c r="B35" s="210"/>
      <c r="C35" s="210"/>
      <c r="D35" s="210"/>
      <c r="E35" s="210"/>
      <c r="F35" s="210"/>
      <c r="G35" s="210"/>
      <c r="H35" s="210"/>
      <c r="I35" s="232">
        <v>0</v>
      </c>
      <c r="J35" s="218"/>
      <c r="K35" s="210"/>
    </row>
    <row r="36" spans="1:11" ht="15.6" customHeight="1" x14ac:dyDescent="0.2">
      <c r="A36" s="210" t="s">
        <v>187</v>
      </c>
      <c r="B36" s="210"/>
      <c r="C36" s="210"/>
      <c r="D36" s="210"/>
      <c r="E36" s="210"/>
      <c r="F36" s="210"/>
      <c r="G36" s="210"/>
      <c r="H36" s="210"/>
      <c r="I36" s="232">
        <f>JUIN!AJ7</f>
        <v>0</v>
      </c>
      <c r="J36" s="218"/>
      <c r="K36" s="210"/>
    </row>
    <row r="37" spans="1:11" ht="15.6" customHeight="1" thickBot="1" x14ac:dyDescent="0.25">
      <c r="A37" s="210" t="s">
        <v>188</v>
      </c>
      <c r="B37" s="210"/>
      <c r="C37" s="210"/>
      <c r="D37" s="210"/>
      <c r="E37" s="210"/>
      <c r="F37" s="210"/>
      <c r="G37" s="210"/>
      <c r="H37" s="210"/>
      <c r="I37" s="233">
        <f>JUIN!AK7</f>
        <v>0</v>
      </c>
      <c r="J37" s="218"/>
      <c r="K37" s="210"/>
    </row>
    <row r="38" spans="1:11" ht="15.6" customHeight="1" x14ac:dyDescent="0.2">
      <c r="A38" s="210"/>
      <c r="B38" s="210"/>
      <c r="C38" s="210"/>
      <c r="D38" s="210"/>
      <c r="E38" s="210"/>
      <c r="F38" s="210"/>
      <c r="G38" s="210"/>
      <c r="H38" s="210"/>
      <c r="I38" s="220"/>
      <c r="J38" s="218"/>
      <c r="K38" s="210"/>
    </row>
    <row r="39" spans="1:11" ht="15.6" customHeight="1" thickBot="1" x14ac:dyDescent="0.25">
      <c r="A39" s="210" t="s">
        <v>317</v>
      </c>
      <c r="B39" s="210"/>
      <c r="C39" s="210"/>
      <c r="D39" s="210"/>
      <c r="E39" s="210"/>
      <c r="F39" s="210"/>
      <c r="G39" s="210"/>
      <c r="H39" s="210"/>
      <c r="I39" s="220"/>
      <c r="J39" s="225">
        <f>SUM(I25:I37)</f>
        <v>0</v>
      </c>
      <c r="K39" s="210"/>
    </row>
    <row r="40" spans="1:11" ht="15.6" customHeight="1" thickTop="1" thickBot="1" x14ac:dyDescent="0.25">
      <c r="A40" s="212" t="s">
        <v>199</v>
      </c>
      <c r="B40" s="210"/>
      <c r="C40" s="210"/>
      <c r="D40" s="210"/>
      <c r="E40" s="210"/>
      <c r="F40" s="210"/>
      <c r="G40" s="210"/>
      <c r="H40" s="210"/>
      <c r="I40" s="210"/>
      <c r="J40" s="226">
        <f>SUM(J18-J39)</f>
        <v>0</v>
      </c>
      <c r="K40" s="210"/>
    </row>
    <row r="41" spans="1:11" ht="15.6" customHeight="1" x14ac:dyDescent="0.2">
      <c r="A41" s="210"/>
      <c r="B41" s="210"/>
      <c r="C41" s="210"/>
      <c r="D41" s="210"/>
      <c r="E41" s="210"/>
      <c r="F41" s="210"/>
      <c r="G41" s="210"/>
      <c r="H41" s="210"/>
      <c r="I41" s="210"/>
      <c r="J41" s="210"/>
      <c r="K41" s="210"/>
    </row>
    <row r="42" spans="1:11" customFormat="1" ht="15.6" customHeight="1" x14ac:dyDescent="0.2">
      <c r="A42" s="83" t="s">
        <v>189</v>
      </c>
      <c r="B42" s="83"/>
      <c r="C42" s="83"/>
      <c r="D42" s="83"/>
      <c r="E42" s="83"/>
      <c r="F42" s="83"/>
      <c r="G42" s="83"/>
      <c r="H42" s="83"/>
      <c r="I42" s="83"/>
      <c r="J42" s="83"/>
      <c r="K42" s="83"/>
    </row>
    <row r="43" spans="1:11" customFormat="1" ht="15.6" customHeight="1" x14ac:dyDescent="0.2">
      <c r="A43" s="83" t="s">
        <v>190</v>
      </c>
      <c r="B43" s="83"/>
      <c r="C43" s="83"/>
      <c r="D43" s="83"/>
      <c r="E43" s="83"/>
      <c r="F43" s="83"/>
      <c r="G43" s="83"/>
      <c r="H43" s="83"/>
      <c r="I43" s="83"/>
      <c r="J43" s="83"/>
      <c r="K43" s="83"/>
    </row>
    <row r="44" spans="1:11" customFormat="1" ht="15.6" customHeight="1" x14ac:dyDescent="0.2">
      <c r="A44" s="83" t="s">
        <v>191</v>
      </c>
      <c r="B44" s="83"/>
      <c r="C44" s="83"/>
      <c r="D44" s="83"/>
      <c r="E44" s="83"/>
      <c r="F44" s="83"/>
      <c r="G44" s="83"/>
      <c r="H44" s="83"/>
      <c r="I44" s="602"/>
      <c r="J44" s="603"/>
      <c r="K44" s="83"/>
    </row>
    <row r="45" spans="1:11" customFormat="1" ht="15.6" customHeight="1" x14ac:dyDescent="0.2">
      <c r="A45" s="83"/>
      <c r="B45" s="83"/>
      <c r="C45" s="83"/>
      <c r="D45" s="83"/>
      <c r="E45" s="83"/>
      <c r="F45" s="83"/>
      <c r="G45" s="83"/>
      <c r="H45" s="83"/>
      <c r="I45" s="83"/>
      <c r="J45" s="83"/>
      <c r="K45" s="83"/>
    </row>
    <row r="46" spans="1:11" customFormat="1" ht="15.6" customHeight="1" x14ac:dyDescent="0.2">
      <c r="A46" s="92"/>
      <c r="B46" s="92"/>
      <c r="C46" s="92" t="s">
        <v>162</v>
      </c>
      <c r="D46" s="92"/>
      <c r="E46" s="83"/>
      <c r="F46" s="83"/>
      <c r="G46" s="83"/>
      <c r="H46" s="92"/>
      <c r="I46" s="92"/>
      <c r="J46" s="92"/>
      <c r="K46" s="83"/>
    </row>
    <row r="47" spans="1:11" customFormat="1" ht="15.6" customHeight="1" x14ac:dyDescent="0.2">
      <c r="A47" s="83"/>
      <c r="B47" s="83"/>
      <c r="C47" s="83"/>
      <c r="D47" s="93" t="s">
        <v>192</v>
      </c>
      <c r="E47" s="83"/>
      <c r="F47" s="83"/>
      <c r="G47" s="83"/>
      <c r="H47" s="91"/>
      <c r="I47" s="91"/>
      <c r="J47" s="94" t="s">
        <v>193</v>
      </c>
      <c r="K47" s="83"/>
    </row>
    <row r="48" spans="1:11" customFormat="1" ht="15.6" customHeight="1" x14ac:dyDescent="0.2">
      <c r="A48" s="83"/>
      <c r="B48" s="83"/>
      <c r="C48" s="83"/>
      <c r="D48" s="93"/>
      <c r="E48" s="83"/>
      <c r="F48" s="83"/>
      <c r="G48" s="83"/>
      <c r="H48" s="91"/>
      <c r="I48" s="91"/>
      <c r="J48" s="420" t="s">
        <v>378</v>
      </c>
      <c r="K48" s="83"/>
    </row>
    <row r="49" spans="1:11" customFormat="1" ht="15.6" customHeight="1" x14ac:dyDescent="0.2">
      <c r="A49" s="421" t="s">
        <v>379</v>
      </c>
      <c r="B49" s="421"/>
      <c r="C49" s="421"/>
      <c r="D49" s="421"/>
      <c r="E49" s="421"/>
      <c r="F49" s="421"/>
      <c r="G49" s="421"/>
      <c r="H49" s="421"/>
      <c r="I49" s="421"/>
      <c r="J49" s="83"/>
      <c r="K49" s="83"/>
    </row>
    <row r="50" spans="1:11" customFormat="1" ht="15.6" customHeight="1" x14ac:dyDescent="0.2">
      <c r="A50" s="421" t="s">
        <v>380</v>
      </c>
      <c r="B50" s="421"/>
      <c r="C50" s="421"/>
      <c r="D50" s="421"/>
      <c r="E50" s="421"/>
      <c r="F50" s="421"/>
      <c r="G50" s="421"/>
      <c r="H50" s="421"/>
      <c r="I50" s="421"/>
      <c r="J50" s="83"/>
      <c r="K50" s="83"/>
    </row>
  </sheetData>
  <sheetProtection algorithmName="SHA-512" hashValue="mG+BRmEftofu3xzAkc5EIWVHQVB2nV4rJvtMbUwHg79TCnl9Ii7VJ7MtPZmjSfI/QXe/Y3Zkz0N5wrVjnS9/Og==" saltValue="RvW0HnCwm0G3TQRnYhwJ6w==" spinCount="100000" sheet="1" objects="1" scenarios="1" formatColumns="0" formatRows="0"/>
  <mergeCells count="3">
    <mergeCell ref="I44:J44"/>
    <mergeCell ref="A2:J2"/>
    <mergeCell ref="A3:J3"/>
  </mergeCells>
  <phoneticPr fontId="4" type="noConversion"/>
  <printOptions horizontalCentered="1" verticalCentered="1"/>
  <pageMargins left="0" right="0" top="0" bottom="0" header="0" footer="0"/>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L240"/>
  <sheetViews>
    <sheetView zoomScaleNormal="100" zoomScaleSheetLayoutView="75"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2.5703125" style="348" customWidth="1"/>
    <col min="2" max="6" width="9.140625" customWidth="1"/>
    <col min="7" max="7" width="9.140625" style="28" customWidth="1"/>
    <col min="8" max="8" width="30.42578125" customWidth="1"/>
    <col min="9" max="9" width="9.140625" style="28" customWidth="1"/>
    <col min="10" max="18" width="9.140625" customWidth="1"/>
    <col min="19" max="20" width="9.140625" style="348" customWidth="1"/>
    <col min="21" max="34" width="9.140625" customWidth="1"/>
    <col min="35" max="35" width="36.42578125" customWidth="1"/>
    <col min="36" max="37" width="9.140625" customWidth="1"/>
    <col min="38" max="38" width="2.5703125" style="348" customWidth="1"/>
    <col min="39" max="255" width="11.42578125" customWidth="1"/>
  </cols>
  <sheetData>
    <row r="1" spans="1:38" ht="12.75" customHeight="1" x14ac:dyDescent="0.2">
      <c r="A1" s="71"/>
      <c r="B1" s="29" t="s">
        <v>73</v>
      </c>
      <c r="C1" s="25"/>
      <c r="D1" s="25"/>
      <c r="E1" s="25"/>
      <c r="F1" s="25"/>
      <c r="G1" s="53"/>
      <c r="H1" s="25"/>
      <c r="I1" s="53"/>
      <c r="J1" s="25"/>
      <c r="K1" s="25"/>
      <c r="L1" s="25"/>
      <c r="M1" s="25"/>
      <c r="N1" s="25"/>
      <c r="O1" s="25"/>
      <c r="P1" s="25"/>
      <c r="Q1" s="25"/>
      <c r="R1" s="25"/>
      <c r="S1" s="71"/>
      <c r="T1" s="71"/>
      <c r="U1" s="25"/>
      <c r="V1" s="25"/>
      <c r="W1" s="25"/>
      <c r="X1" s="25"/>
      <c r="Y1" s="25"/>
      <c r="Z1" s="25"/>
      <c r="AA1" s="25"/>
      <c r="AB1" s="25"/>
      <c r="AC1" s="25"/>
      <c r="AD1" s="25"/>
      <c r="AE1" s="25"/>
      <c r="AF1" s="25"/>
      <c r="AG1" s="25"/>
      <c r="AH1" s="25"/>
      <c r="AI1" s="25"/>
      <c r="AJ1" s="25"/>
      <c r="AK1" s="25"/>
      <c r="AL1" s="71"/>
    </row>
    <row r="2" spans="1:38" ht="12.75" customHeight="1" x14ac:dyDescent="0.2">
      <c r="A2" s="71"/>
      <c r="B2" s="583" t="s">
        <v>373</v>
      </c>
      <c r="C2" s="584"/>
      <c r="D2" s="584"/>
      <c r="E2" s="585">
        <f>J193</f>
        <v>0</v>
      </c>
      <c r="F2" s="586"/>
      <c r="G2" s="53"/>
      <c r="H2" s="460"/>
      <c r="I2" s="461"/>
      <c r="J2" s="462"/>
      <c r="K2" s="459"/>
      <c r="L2" s="25"/>
      <c r="M2" s="25"/>
      <c r="N2" s="25"/>
      <c r="O2" s="25"/>
      <c r="P2" s="25"/>
      <c r="Q2" s="25"/>
      <c r="R2" s="25"/>
      <c r="S2" s="71"/>
      <c r="T2" s="71"/>
      <c r="U2" s="25"/>
      <c r="V2" s="25"/>
      <c r="W2" s="25"/>
      <c r="X2" s="25"/>
      <c r="Y2" s="25"/>
      <c r="Z2" s="25"/>
      <c r="AA2" s="25"/>
      <c r="AB2" s="25"/>
      <c r="AC2" s="25"/>
      <c r="AD2" s="25"/>
      <c r="AE2" s="25"/>
      <c r="AF2" s="25"/>
      <c r="AG2" s="25"/>
      <c r="AH2" s="25"/>
      <c r="AI2" s="25"/>
      <c r="AJ2" s="25"/>
      <c r="AK2" s="25"/>
      <c r="AL2" s="71"/>
    </row>
    <row r="3" spans="1:38" ht="12.75" customHeight="1" thickBot="1" x14ac:dyDescent="0.25">
      <c r="A3" s="31"/>
      <c r="B3" s="31">
        <v>1</v>
      </c>
      <c r="C3" s="31">
        <v>2</v>
      </c>
      <c r="D3" s="31">
        <v>3</v>
      </c>
      <c r="E3" s="31">
        <v>4</v>
      </c>
      <c r="F3" s="31">
        <v>5</v>
      </c>
      <c r="G3" s="32">
        <v>6</v>
      </c>
      <c r="H3" s="31">
        <v>7</v>
      </c>
      <c r="I3" s="32">
        <v>8</v>
      </c>
      <c r="J3" s="31">
        <v>9</v>
      </c>
      <c r="K3" s="31">
        <v>10</v>
      </c>
      <c r="L3" s="31">
        <v>11</v>
      </c>
      <c r="M3" s="31" t="s">
        <v>0</v>
      </c>
      <c r="N3" s="31">
        <v>12</v>
      </c>
      <c r="O3" s="31">
        <v>13</v>
      </c>
      <c r="P3" s="31">
        <v>14</v>
      </c>
      <c r="Q3" s="31">
        <v>15</v>
      </c>
      <c r="R3" s="31" t="s">
        <v>1</v>
      </c>
      <c r="S3" s="30"/>
      <c r="T3" s="30"/>
      <c r="U3" s="31">
        <v>16</v>
      </c>
      <c r="V3" s="31">
        <v>17</v>
      </c>
      <c r="W3" s="31">
        <v>18</v>
      </c>
      <c r="X3" s="31">
        <v>19</v>
      </c>
      <c r="Y3" s="31">
        <v>20</v>
      </c>
      <c r="Z3" s="31" t="s">
        <v>2</v>
      </c>
      <c r="AA3" s="31">
        <v>21</v>
      </c>
      <c r="AB3" s="31">
        <v>22</v>
      </c>
      <c r="AC3" s="31">
        <v>23</v>
      </c>
      <c r="AD3" s="31">
        <v>24</v>
      </c>
      <c r="AE3" s="31">
        <v>25</v>
      </c>
      <c r="AF3" s="31">
        <v>26</v>
      </c>
      <c r="AG3" s="31">
        <v>27</v>
      </c>
      <c r="AH3" s="31">
        <v>28</v>
      </c>
      <c r="AI3" s="31">
        <v>29</v>
      </c>
      <c r="AJ3" s="31">
        <v>30</v>
      </c>
      <c r="AK3" s="31">
        <v>31</v>
      </c>
      <c r="AL3" s="31"/>
    </row>
    <row r="4" spans="1:38" s="19" customFormat="1" ht="15.75" customHeight="1" thickTop="1" x14ac:dyDescent="0.2">
      <c r="A4" s="3"/>
      <c r="B4" s="559" t="s">
        <v>360</v>
      </c>
      <c r="C4" s="551" t="s">
        <v>361</v>
      </c>
      <c r="D4" s="551" t="s">
        <v>362</v>
      </c>
      <c r="E4" s="551" t="s">
        <v>374</v>
      </c>
      <c r="F4" s="594" t="s">
        <v>363</v>
      </c>
      <c r="G4" s="62"/>
      <c r="H4" s="4"/>
      <c r="I4" s="54"/>
      <c r="J4" s="3"/>
      <c r="K4" s="4"/>
      <c r="L4" s="559" t="s">
        <v>365</v>
      </c>
      <c r="M4" s="551" t="s">
        <v>366</v>
      </c>
      <c r="N4" s="551" t="s">
        <v>367</v>
      </c>
      <c r="O4" s="551" t="s">
        <v>368</v>
      </c>
      <c r="P4" s="551" t="s">
        <v>369</v>
      </c>
      <c r="Q4" s="553" t="s">
        <v>371</v>
      </c>
      <c r="R4" s="527" t="s">
        <v>370</v>
      </c>
      <c r="S4" s="349"/>
      <c r="T4" s="350"/>
      <c r="U4" s="545" t="s">
        <v>375</v>
      </c>
      <c r="V4" s="546"/>
      <c r="W4" s="546"/>
      <c r="X4" s="546"/>
      <c r="Y4" s="547"/>
      <c r="Z4" s="553" t="s">
        <v>346</v>
      </c>
      <c r="AA4" s="551" t="s">
        <v>347</v>
      </c>
      <c r="AB4" s="551" t="s">
        <v>348</v>
      </c>
      <c r="AC4" s="553" t="s">
        <v>349</v>
      </c>
      <c r="AD4" s="551" t="s">
        <v>350</v>
      </c>
      <c r="AE4" s="551" t="s">
        <v>351</v>
      </c>
      <c r="AF4" s="551" t="s">
        <v>352</v>
      </c>
      <c r="AG4" s="556" t="s">
        <v>353</v>
      </c>
      <c r="AH4" s="527" t="s">
        <v>354</v>
      </c>
      <c r="AI4" s="7"/>
      <c r="AJ4" s="524" t="s">
        <v>355</v>
      </c>
      <c r="AK4" s="527" t="s">
        <v>356</v>
      </c>
      <c r="AL4" s="43"/>
    </row>
    <row r="5" spans="1:38" s="19" customFormat="1" ht="15.75" customHeight="1" x14ac:dyDescent="0.2">
      <c r="A5" s="3"/>
      <c r="B5" s="560"/>
      <c r="C5" s="552"/>
      <c r="D5" s="552"/>
      <c r="E5" s="552"/>
      <c r="F5" s="595"/>
      <c r="G5" s="62" t="s">
        <v>3</v>
      </c>
      <c r="H5" s="4" t="s">
        <v>48</v>
      </c>
      <c r="I5" s="54" t="s">
        <v>79</v>
      </c>
      <c r="J5" s="3" t="s">
        <v>49</v>
      </c>
      <c r="K5" s="4" t="s">
        <v>50</v>
      </c>
      <c r="L5" s="560"/>
      <c r="M5" s="552"/>
      <c r="N5" s="552"/>
      <c r="O5" s="552"/>
      <c r="P5" s="552"/>
      <c r="Q5" s="554"/>
      <c r="R5" s="528"/>
      <c r="S5" s="351" t="s">
        <v>45</v>
      </c>
      <c r="T5" s="3" t="s">
        <v>45</v>
      </c>
      <c r="U5" s="548" t="s">
        <v>357</v>
      </c>
      <c r="V5" s="549" t="s">
        <v>358</v>
      </c>
      <c r="W5" s="549" t="s">
        <v>52</v>
      </c>
      <c r="X5" s="549" t="s">
        <v>51</v>
      </c>
      <c r="Y5" s="549" t="s">
        <v>359</v>
      </c>
      <c r="Z5" s="554"/>
      <c r="AA5" s="552"/>
      <c r="AB5" s="552"/>
      <c r="AC5" s="554"/>
      <c r="AD5" s="552"/>
      <c r="AE5" s="552"/>
      <c r="AF5" s="552"/>
      <c r="AG5" s="557"/>
      <c r="AH5" s="528"/>
      <c r="AI5" s="5" t="s">
        <v>53</v>
      </c>
      <c r="AJ5" s="525"/>
      <c r="AK5" s="528"/>
      <c r="AL5" s="43"/>
    </row>
    <row r="6" spans="1:38" s="19" customFormat="1" ht="15.75" customHeight="1" thickBot="1" x14ac:dyDescent="0.25">
      <c r="A6" s="13"/>
      <c r="B6" s="561"/>
      <c r="C6" s="550"/>
      <c r="D6" s="550"/>
      <c r="E6" s="550"/>
      <c r="F6" s="596"/>
      <c r="G6" s="63"/>
      <c r="H6" s="14"/>
      <c r="I6" s="55" t="s">
        <v>4</v>
      </c>
      <c r="J6" s="13"/>
      <c r="K6" s="14"/>
      <c r="L6" s="561"/>
      <c r="M6" s="550"/>
      <c r="N6" s="550"/>
      <c r="O6" s="550"/>
      <c r="P6" s="550"/>
      <c r="Q6" s="555"/>
      <c r="R6" s="529"/>
      <c r="S6" s="352" t="s">
        <v>44</v>
      </c>
      <c r="T6" s="13" t="s">
        <v>47</v>
      </c>
      <c r="U6" s="526"/>
      <c r="V6" s="550"/>
      <c r="W6" s="550"/>
      <c r="X6" s="550"/>
      <c r="Y6" s="550"/>
      <c r="Z6" s="555"/>
      <c r="AA6" s="550"/>
      <c r="AB6" s="550"/>
      <c r="AC6" s="555"/>
      <c r="AD6" s="550"/>
      <c r="AE6" s="550"/>
      <c r="AF6" s="550"/>
      <c r="AG6" s="558"/>
      <c r="AH6" s="529"/>
      <c r="AI6" s="17"/>
      <c r="AJ6" s="526"/>
      <c r="AK6" s="529"/>
      <c r="AL6" s="16"/>
    </row>
    <row r="7" spans="1:38" s="52" customFormat="1" ht="12.75" customHeight="1" thickTop="1" x14ac:dyDescent="0.2">
      <c r="A7" s="265"/>
      <c r="B7" s="265">
        <f>B191</f>
        <v>0</v>
      </c>
      <c r="C7" s="265">
        <f>C191</f>
        <v>0</v>
      </c>
      <c r="D7" s="265">
        <f>D191</f>
        <v>0</v>
      </c>
      <c r="E7" s="265">
        <f>E191</f>
        <v>0</v>
      </c>
      <c r="F7" s="266">
        <f>F191</f>
        <v>0</v>
      </c>
      <c r="G7" s="374" t="str">
        <f>C11</f>
        <v>Juillet</v>
      </c>
      <c r="H7" s="266"/>
      <c r="I7" s="268"/>
      <c r="J7" s="265">
        <f>J191-J21</f>
        <v>0</v>
      </c>
      <c r="K7" s="266">
        <f t="shared" ref="K7:R7" si="0">K191</f>
        <v>0</v>
      </c>
      <c r="L7" s="269">
        <f t="shared" si="0"/>
        <v>0</v>
      </c>
      <c r="M7" s="265">
        <f t="shared" si="0"/>
        <v>0</v>
      </c>
      <c r="N7" s="265">
        <f t="shared" si="0"/>
        <v>0</v>
      </c>
      <c r="O7" s="265">
        <f t="shared" si="0"/>
        <v>0</v>
      </c>
      <c r="P7" s="265">
        <f t="shared" si="0"/>
        <v>0</v>
      </c>
      <c r="Q7" s="265">
        <f t="shared" si="0"/>
        <v>0</v>
      </c>
      <c r="R7" s="265">
        <f t="shared" si="0"/>
        <v>0</v>
      </c>
      <c r="S7" s="353">
        <f>SUM(L7:R7)</f>
        <v>0</v>
      </c>
      <c r="T7" s="354">
        <f>SUM(U7:AK7)</f>
        <v>0</v>
      </c>
      <c r="U7" s="265">
        <f>U191</f>
        <v>0</v>
      </c>
      <c r="V7" s="265">
        <f t="shared" ref="V7:AH7" si="1">V191</f>
        <v>0</v>
      </c>
      <c r="W7" s="265">
        <f t="shared" si="1"/>
        <v>0</v>
      </c>
      <c r="X7" s="265">
        <f t="shared" si="1"/>
        <v>0</v>
      </c>
      <c r="Y7" s="265">
        <f t="shared" si="1"/>
        <v>0</v>
      </c>
      <c r="Z7" s="265">
        <f t="shared" si="1"/>
        <v>0</v>
      </c>
      <c r="AA7" s="265">
        <f t="shared" si="1"/>
        <v>0</v>
      </c>
      <c r="AB7" s="265">
        <f t="shared" si="1"/>
        <v>0</v>
      </c>
      <c r="AC7" s="265">
        <f t="shared" si="1"/>
        <v>0</v>
      </c>
      <c r="AD7" s="265">
        <f t="shared" si="1"/>
        <v>0</v>
      </c>
      <c r="AE7" s="265">
        <f t="shared" si="1"/>
        <v>0</v>
      </c>
      <c r="AF7" s="265">
        <f t="shared" si="1"/>
        <v>0</v>
      </c>
      <c r="AG7" s="265">
        <f t="shared" si="1"/>
        <v>0</v>
      </c>
      <c r="AH7" s="266">
        <f t="shared" si="1"/>
        <v>0</v>
      </c>
      <c r="AI7" s="267"/>
      <c r="AJ7" s="265">
        <f>AJ191</f>
        <v>0</v>
      </c>
      <c r="AK7" s="270">
        <f>AK191</f>
        <v>0</v>
      </c>
      <c r="AL7" s="353"/>
    </row>
    <row r="8" spans="1:38" s="51" customFormat="1" ht="12.75" customHeight="1" x14ac:dyDescent="0.2">
      <c r="A8" s="78"/>
      <c r="B8" s="50"/>
      <c r="C8" s="50"/>
      <c r="D8" s="50"/>
      <c r="E8" s="50"/>
      <c r="F8" s="50"/>
      <c r="G8" s="53"/>
      <c r="H8" s="50"/>
      <c r="I8" s="53"/>
      <c r="J8" s="50"/>
      <c r="K8" s="50"/>
      <c r="L8" s="50"/>
      <c r="M8" s="50"/>
      <c r="N8" s="50"/>
      <c r="O8" s="50"/>
      <c r="P8" s="50"/>
      <c r="Q8" s="50"/>
      <c r="R8" s="50"/>
      <c r="S8" s="78"/>
      <c r="T8" s="362">
        <f>SUM(K7:R7)-T7</f>
        <v>0</v>
      </c>
      <c r="U8" s="50"/>
      <c r="V8" s="50"/>
      <c r="W8" s="50"/>
      <c r="X8" s="50"/>
      <c r="Y8" s="50"/>
      <c r="Z8" s="50"/>
      <c r="AA8" s="50"/>
      <c r="AB8" s="50"/>
      <c r="AC8" s="50"/>
      <c r="AD8" s="50"/>
      <c r="AE8" s="50"/>
      <c r="AF8" s="50"/>
      <c r="AG8" s="50"/>
      <c r="AH8" s="50"/>
      <c r="AI8" s="50"/>
      <c r="AJ8" s="50"/>
      <c r="AK8" s="50"/>
      <c r="AL8" s="78"/>
    </row>
    <row r="9" spans="1:38" ht="12.75" customHeight="1" x14ac:dyDescent="0.2">
      <c r="A9" s="71"/>
      <c r="B9" s="25"/>
      <c r="C9" s="25"/>
      <c r="D9" s="25"/>
      <c r="E9" s="25"/>
      <c r="F9" s="25"/>
      <c r="G9" s="1"/>
      <c r="H9" s="25"/>
      <c r="I9" s="1"/>
      <c r="J9" s="25"/>
      <c r="K9" s="25"/>
      <c r="L9" s="25"/>
      <c r="M9" s="25"/>
      <c r="N9" s="25"/>
      <c r="O9" s="25"/>
      <c r="P9" s="25"/>
      <c r="Q9" s="25"/>
      <c r="R9" s="25"/>
      <c r="S9" s="71"/>
      <c r="T9" s="71"/>
      <c r="U9" s="25"/>
      <c r="V9" s="25"/>
      <c r="W9" s="25"/>
      <c r="X9" s="25"/>
      <c r="Y9" s="25"/>
      <c r="Z9" s="25"/>
      <c r="AA9" s="25"/>
      <c r="AB9" s="25"/>
      <c r="AC9" s="25"/>
      <c r="AD9" s="25"/>
      <c r="AE9" s="25"/>
      <c r="AF9" s="25"/>
      <c r="AG9" s="25"/>
      <c r="AH9" s="25"/>
      <c r="AI9" s="25"/>
      <c r="AJ9" s="25"/>
      <c r="AK9" s="25"/>
      <c r="AL9" s="71"/>
    </row>
    <row r="10" spans="1:38" ht="12.75" customHeight="1" x14ac:dyDescent="0.2">
      <c r="A10" s="71"/>
      <c r="B10" s="25"/>
      <c r="C10" s="25"/>
      <c r="D10" s="25"/>
      <c r="E10" s="25"/>
      <c r="F10" s="25"/>
      <c r="G10" s="1"/>
      <c r="H10" s="607" t="str">
        <f>JANVIER!H10</f>
        <v xml:space="preserve">SYNDICAT DES MÉTALLOS SL </v>
      </c>
      <c r="I10" s="607"/>
      <c r="J10" s="607"/>
      <c r="K10" s="25"/>
      <c r="L10" s="25"/>
      <c r="M10" s="25"/>
      <c r="N10" s="25"/>
      <c r="O10" s="25"/>
      <c r="P10" s="25"/>
      <c r="Q10" s="25"/>
      <c r="R10" s="25"/>
      <c r="S10" s="71"/>
      <c r="T10" s="71"/>
      <c r="U10" s="25"/>
      <c r="V10" s="25"/>
      <c r="W10" s="25"/>
      <c r="X10" s="25"/>
      <c r="Y10" s="25"/>
      <c r="Z10" s="25"/>
      <c r="AA10" s="18" t="s">
        <v>61</v>
      </c>
      <c r="AB10" s="25"/>
      <c r="AC10" s="25"/>
      <c r="AD10" s="25"/>
      <c r="AE10" s="25"/>
      <c r="AF10" s="25"/>
      <c r="AG10" s="25"/>
      <c r="AH10" s="25"/>
      <c r="AI10" s="25"/>
      <c r="AJ10" s="25"/>
      <c r="AK10" s="25"/>
      <c r="AL10" s="71"/>
    </row>
    <row r="11" spans="1:38" ht="12.75" customHeight="1" x14ac:dyDescent="0.2">
      <c r="A11" s="71"/>
      <c r="B11" s="68" t="s">
        <v>54</v>
      </c>
      <c r="C11" s="44" t="s">
        <v>214</v>
      </c>
      <c r="D11" s="138" t="s">
        <v>103</v>
      </c>
      <c r="E11" s="133">
        <f>JANVIER!E11</f>
        <v>0</v>
      </c>
      <c r="F11" s="25"/>
      <c r="G11" s="1"/>
      <c r="H11" s="243"/>
      <c r="I11" s="243"/>
      <c r="J11" s="243"/>
      <c r="K11" s="25"/>
      <c r="L11" s="25"/>
      <c r="M11" s="25"/>
      <c r="N11" s="25"/>
      <c r="O11" s="25"/>
      <c r="P11" s="25"/>
      <c r="Q11" s="25"/>
      <c r="R11" s="25"/>
      <c r="S11" s="71"/>
      <c r="T11" s="71"/>
      <c r="U11" s="68"/>
      <c r="V11" s="131"/>
      <c r="W11" s="131"/>
      <c r="X11" s="25"/>
      <c r="Y11" s="25"/>
      <c r="Z11" s="25"/>
      <c r="AA11" s="25"/>
      <c r="AB11" s="25"/>
      <c r="AC11" s="25"/>
      <c r="AD11" s="25"/>
      <c r="AE11" s="25"/>
      <c r="AF11" s="25"/>
      <c r="AG11" s="25"/>
      <c r="AH11" s="25"/>
      <c r="AI11" s="68"/>
      <c r="AJ11" s="44" t="str">
        <f>$C$11</f>
        <v>Juillet</v>
      </c>
      <c r="AK11" s="44">
        <f>$E$11</f>
        <v>0</v>
      </c>
      <c r="AL11" s="71"/>
    </row>
    <row r="12" spans="1:38" ht="12.75" customHeight="1" x14ac:dyDescent="0.2">
      <c r="A12" s="71"/>
      <c r="B12" s="68" t="s">
        <v>5</v>
      </c>
      <c r="C12" s="69" t="s">
        <v>46</v>
      </c>
      <c r="D12" s="44"/>
      <c r="E12" s="25"/>
      <c r="F12" s="25"/>
      <c r="G12" s="1"/>
      <c r="H12" s="25"/>
      <c r="I12" s="56" t="s">
        <v>56</v>
      </c>
      <c r="J12" s="25"/>
      <c r="K12" s="25"/>
      <c r="L12" s="10"/>
      <c r="M12" s="25"/>
      <c r="N12" s="25"/>
      <c r="O12" s="25"/>
      <c r="P12" s="36"/>
      <c r="Q12" s="25"/>
      <c r="R12" s="36"/>
      <c r="S12" s="71"/>
      <c r="T12" s="71"/>
      <c r="U12" s="68"/>
      <c r="V12" s="131"/>
      <c r="W12" s="131"/>
      <c r="X12" s="25"/>
      <c r="Y12" s="25"/>
      <c r="Z12" s="25"/>
      <c r="AA12" s="25"/>
      <c r="AB12" s="37" t="s">
        <v>62</v>
      </c>
      <c r="AC12" s="25"/>
      <c r="AD12" s="25"/>
      <c r="AE12" s="25"/>
      <c r="AF12" s="25"/>
      <c r="AG12" s="25"/>
      <c r="AH12" s="25"/>
      <c r="AI12" s="68" t="str">
        <f>$B$12</f>
        <v>Page No.</v>
      </c>
      <c r="AJ12" s="264" t="str">
        <f>C12</f>
        <v>1</v>
      </c>
      <c r="AK12" s="72"/>
      <c r="AL12" s="71"/>
    </row>
    <row r="13" spans="1:38" ht="12.75" customHeight="1" x14ac:dyDescent="0.2">
      <c r="A13" s="74"/>
      <c r="B13" s="8"/>
      <c r="C13" s="8"/>
      <c r="D13" s="8"/>
      <c r="E13" s="8"/>
      <c r="F13" s="8"/>
      <c r="G13" s="56"/>
      <c r="H13" s="8"/>
      <c r="I13" s="56"/>
      <c r="J13" s="8"/>
      <c r="K13" s="8"/>
      <c r="L13" s="25"/>
      <c r="M13" s="8"/>
      <c r="N13" s="8"/>
      <c r="O13" s="8"/>
      <c r="P13" s="8"/>
      <c r="Q13" s="8"/>
      <c r="R13" s="8"/>
      <c r="S13" s="74"/>
      <c r="T13" s="74"/>
      <c r="U13" s="8"/>
      <c r="V13" s="8"/>
      <c r="W13" s="8"/>
      <c r="X13" s="8"/>
      <c r="Y13" s="8"/>
      <c r="Z13" s="8"/>
      <c r="AA13" s="8"/>
      <c r="AB13" s="8"/>
      <c r="AC13" s="8"/>
      <c r="AD13" s="8"/>
      <c r="AE13" s="25"/>
      <c r="AF13" s="8"/>
      <c r="AG13" s="8"/>
      <c r="AH13" s="8"/>
      <c r="AI13" s="8"/>
      <c r="AJ13" s="8"/>
      <c r="AK13" s="8"/>
      <c r="AL13" s="74"/>
    </row>
    <row r="14" spans="1:38" ht="12.75" customHeight="1" x14ac:dyDescent="0.2">
      <c r="A14" s="38"/>
      <c r="B14" s="38"/>
      <c r="C14" s="38"/>
      <c r="D14" s="38"/>
      <c r="E14" s="38"/>
      <c r="F14" s="38"/>
      <c r="G14" s="57"/>
      <c r="H14" s="38"/>
      <c r="I14" s="57"/>
      <c r="J14" s="38"/>
      <c r="K14" s="38"/>
      <c r="L14" s="39"/>
      <c r="M14" s="38"/>
      <c r="N14" s="38"/>
      <c r="O14" s="38"/>
      <c r="P14" s="38"/>
      <c r="Q14" s="38"/>
      <c r="R14" s="38"/>
      <c r="S14" s="38"/>
      <c r="T14" s="38"/>
      <c r="U14" s="38"/>
      <c r="V14" s="38"/>
      <c r="W14" s="38"/>
      <c r="X14" s="38"/>
      <c r="Y14" s="38"/>
      <c r="Z14" s="38"/>
      <c r="AA14" s="38"/>
      <c r="AB14" s="38"/>
      <c r="AC14" s="38"/>
      <c r="AD14" s="38"/>
      <c r="AE14" s="39"/>
      <c r="AF14" s="38"/>
      <c r="AG14" s="38"/>
      <c r="AH14" s="38"/>
      <c r="AI14" s="38"/>
      <c r="AJ14" s="38"/>
      <c r="AK14" s="38"/>
      <c r="AL14" s="38"/>
    </row>
    <row r="15" spans="1:38" ht="12.75" customHeight="1" x14ac:dyDescent="0.2">
      <c r="A15" s="2"/>
      <c r="B15" s="8"/>
      <c r="C15" s="8" t="s">
        <v>57</v>
      </c>
      <c r="D15" s="8"/>
      <c r="E15" s="73"/>
      <c r="F15" s="2"/>
      <c r="G15" s="64"/>
      <c r="H15" s="6" t="s">
        <v>58</v>
      </c>
      <c r="I15" s="399"/>
      <c r="J15" s="579" t="s">
        <v>59</v>
      </c>
      <c r="K15" s="580"/>
      <c r="L15" s="8"/>
      <c r="M15" s="8"/>
      <c r="N15" s="8"/>
      <c r="O15" s="10" t="s">
        <v>113</v>
      </c>
      <c r="P15" s="8"/>
      <c r="Q15" s="8"/>
      <c r="R15" s="2"/>
      <c r="S15" s="74"/>
      <c r="T15" s="2"/>
      <c r="U15" s="8"/>
      <c r="V15" s="8"/>
      <c r="W15" s="8"/>
      <c r="X15" s="8"/>
      <c r="Y15" s="8"/>
      <c r="Z15" s="8"/>
      <c r="AA15" s="8"/>
      <c r="AB15" s="8"/>
      <c r="AC15" s="8"/>
      <c r="AD15" s="8"/>
      <c r="AE15" s="8"/>
      <c r="AF15" s="8"/>
      <c r="AG15" s="8"/>
      <c r="AH15" s="8"/>
      <c r="AI15" s="21"/>
      <c r="AJ15" s="8"/>
      <c r="AK15" s="2"/>
      <c r="AL15" s="74"/>
    </row>
    <row r="16" spans="1:38" ht="12.75" customHeight="1" x14ac:dyDescent="0.2">
      <c r="A16" s="2"/>
      <c r="B16" s="8"/>
      <c r="C16" s="8"/>
      <c r="D16" s="8"/>
      <c r="E16" s="74"/>
      <c r="F16" s="2"/>
      <c r="G16" s="64"/>
      <c r="H16" s="21"/>
      <c r="I16" s="400"/>
      <c r="J16" s="8"/>
      <c r="K16" s="2"/>
      <c r="L16" s="8"/>
      <c r="M16" s="8"/>
      <c r="N16" s="8"/>
      <c r="O16" s="8"/>
      <c r="P16" s="8"/>
      <c r="Q16" s="8"/>
      <c r="R16" s="2"/>
      <c r="S16" s="74"/>
      <c r="T16" s="2"/>
      <c r="U16" s="8"/>
      <c r="V16" s="8"/>
      <c r="W16" s="8"/>
      <c r="X16" s="8"/>
      <c r="Y16" s="8"/>
      <c r="Z16" s="8"/>
      <c r="AA16" s="8"/>
      <c r="AB16" s="8"/>
      <c r="AC16" s="8"/>
      <c r="AD16" s="8"/>
      <c r="AE16" s="8"/>
      <c r="AF16" s="8"/>
      <c r="AG16" s="8"/>
      <c r="AH16" s="8"/>
      <c r="AI16" s="21"/>
      <c r="AJ16" s="8"/>
      <c r="AK16" s="2"/>
      <c r="AL16" s="74"/>
    </row>
    <row r="17" spans="1:38" ht="12.75" customHeight="1" thickBot="1" x14ac:dyDescent="0.25">
      <c r="A17" s="34"/>
      <c r="B17" s="31">
        <v>1</v>
      </c>
      <c r="C17" s="31">
        <v>2</v>
      </c>
      <c r="D17" s="31">
        <v>3</v>
      </c>
      <c r="E17" s="31">
        <v>4</v>
      </c>
      <c r="F17" s="33">
        <v>5</v>
      </c>
      <c r="G17" s="65">
        <v>6</v>
      </c>
      <c r="H17" s="33">
        <v>7</v>
      </c>
      <c r="I17" s="401">
        <v>8</v>
      </c>
      <c r="J17" s="31">
        <v>9</v>
      </c>
      <c r="K17" s="33">
        <v>10</v>
      </c>
      <c r="L17" s="31">
        <v>11</v>
      </c>
      <c r="M17" s="31" t="s">
        <v>0</v>
      </c>
      <c r="N17" s="31">
        <v>12</v>
      </c>
      <c r="O17" s="31">
        <v>13</v>
      </c>
      <c r="P17" s="31">
        <v>14</v>
      </c>
      <c r="Q17" s="31">
        <v>15</v>
      </c>
      <c r="R17" s="33" t="s">
        <v>1</v>
      </c>
      <c r="S17" s="30"/>
      <c r="T17" s="34"/>
      <c r="U17" s="31">
        <v>16</v>
      </c>
      <c r="V17" s="31">
        <v>17</v>
      </c>
      <c r="W17" s="31">
        <v>18</v>
      </c>
      <c r="X17" s="31">
        <v>19</v>
      </c>
      <c r="Y17" s="31">
        <v>20</v>
      </c>
      <c r="Z17" s="31" t="s">
        <v>2</v>
      </c>
      <c r="AA17" s="31">
        <v>21</v>
      </c>
      <c r="AB17" s="31">
        <v>22</v>
      </c>
      <c r="AC17" s="31">
        <v>23</v>
      </c>
      <c r="AD17" s="31">
        <v>24</v>
      </c>
      <c r="AE17" s="31">
        <v>25</v>
      </c>
      <c r="AF17" s="31">
        <v>26</v>
      </c>
      <c r="AG17" s="31">
        <v>27</v>
      </c>
      <c r="AH17" s="31">
        <v>28</v>
      </c>
      <c r="AI17" s="35">
        <v>29</v>
      </c>
      <c r="AJ17" s="31">
        <v>30</v>
      </c>
      <c r="AK17" s="33">
        <v>31</v>
      </c>
      <c r="AL17" s="30"/>
    </row>
    <row r="18" spans="1:38" s="9" customFormat="1" ht="15.75" customHeight="1" thickTop="1" x14ac:dyDescent="0.2">
      <c r="A18" s="2"/>
      <c r="B18" s="530" t="s">
        <v>360</v>
      </c>
      <c r="C18" s="543" t="s">
        <v>361</v>
      </c>
      <c r="D18" s="543" t="s">
        <v>362</v>
      </c>
      <c r="E18" s="543" t="s">
        <v>374</v>
      </c>
      <c r="F18" s="533" t="s">
        <v>364</v>
      </c>
      <c r="G18" s="66"/>
      <c r="H18" s="6"/>
      <c r="I18" s="58"/>
      <c r="J18" s="20"/>
      <c r="K18" s="6"/>
      <c r="L18" s="530" t="s">
        <v>365</v>
      </c>
      <c r="M18" s="543" t="s">
        <v>366</v>
      </c>
      <c r="N18" s="543" t="s">
        <v>367</v>
      </c>
      <c r="O18" s="543" t="s">
        <v>368</v>
      </c>
      <c r="P18" s="543" t="s">
        <v>369</v>
      </c>
      <c r="Q18" s="543" t="s">
        <v>371</v>
      </c>
      <c r="R18" s="533" t="s">
        <v>370</v>
      </c>
      <c r="S18" s="74"/>
      <c r="T18" s="2"/>
      <c r="U18" s="562" t="s">
        <v>260</v>
      </c>
      <c r="V18" s="563"/>
      <c r="W18" s="563"/>
      <c r="X18" s="563"/>
      <c r="Y18" s="564"/>
      <c r="Z18" s="543" t="s">
        <v>346</v>
      </c>
      <c r="AA18" s="543" t="s">
        <v>347</v>
      </c>
      <c r="AB18" s="543" t="s">
        <v>348</v>
      </c>
      <c r="AC18" s="543" t="s">
        <v>349</v>
      </c>
      <c r="AD18" s="543" t="s">
        <v>350</v>
      </c>
      <c r="AE18" s="543" t="s">
        <v>351</v>
      </c>
      <c r="AF18" s="543" t="s">
        <v>352</v>
      </c>
      <c r="AG18" s="536" t="s">
        <v>353</v>
      </c>
      <c r="AH18" s="533" t="s">
        <v>354</v>
      </c>
      <c r="AI18" s="21"/>
      <c r="AJ18" s="530" t="s">
        <v>355</v>
      </c>
      <c r="AK18" s="533" t="s">
        <v>356</v>
      </c>
      <c r="AL18" s="74"/>
    </row>
    <row r="19" spans="1:38" s="9" customFormat="1" ht="15.75" customHeight="1" x14ac:dyDescent="0.2">
      <c r="A19" s="2"/>
      <c r="B19" s="531"/>
      <c r="C19" s="544"/>
      <c r="D19" s="544"/>
      <c r="E19" s="544"/>
      <c r="F19" s="534"/>
      <c r="G19" s="66" t="s">
        <v>3</v>
      </c>
      <c r="H19" s="6" t="s">
        <v>48</v>
      </c>
      <c r="I19" s="58" t="s">
        <v>79</v>
      </c>
      <c r="J19" s="20" t="s">
        <v>49</v>
      </c>
      <c r="K19" s="6" t="s">
        <v>50</v>
      </c>
      <c r="L19" s="531"/>
      <c r="M19" s="544"/>
      <c r="N19" s="544"/>
      <c r="O19" s="544"/>
      <c r="P19" s="544"/>
      <c r="Q19" s="544"/>
      <c r="R19" s="534"/>
      <c r="S19" s="74"/>
      <c r="T19" s="2"/>
      <c r="U19" s="539" t="s">
        <v>357</v>
      </c>
      <c r="V19" s="541" t="s">
        <v>358</v>
      </c>
      <c r="W19" s="541" t="s">
        <v>52</v>
      </c>
      <c r="X19" s="541" t="s">
        <v>51</v>
      </c>
      <c r="Y19" s="541" t="s">
        <v>359</v>
      </c>
      <c r="Z19" s="544"/>
      <c r="AA19" s="544"/>
      <c r="AB19" s="544"/>
      <c r="AC19" s="544"/>
      <c r="AD19" s="544"/>
      <c r="AE19" s="544"/>
      <c r="AF19" s="544"/>
      <c r="AG19" s="537"/>
      <c r="AH19" s="534"/>
      <c r="AI19" s="11" t="s">
        <v>53</v>
      </c>
      <c r="AJ19" s="531"/>
      <c r="AK19" s="534"/>
      <c r="AL19" s="74"/>
    </row>
    <row r="20" spans="1:38" s="9" customFormat="1" ht="15.75" customHeight="1" thickBot="1" x14ac:dyDescent="0.25">
      <c r="A20" s="12"/>
      <c r="B20" s="532"/>
      <c r="C20" s="542"/>
      <c r="D20" s="542"/>
      <c r="E20" s="542"/>
      <c r="F20" s="535"/>
      <c r="G20" s="67"/>
      <c r="H20" s="15"/>
      <c r="I20" s="59" t="s">
        <v>4</v>
      </c>
      <c r="J20" s="22"/>
      <c r="K20" s="15"/>
      <c r="L20" s="532"/>
      <c r="M20" s="542"/>
      <c r="N20" s="542"/>
      <c r="O20" s="542"/>
      <c r="P20" s="542"/>
      <c r="Q20" s="542"/>
      <c r="R20" s="535"/>
      <c r="S20" s="356"/>
      <c r="T20" s="12"/>
      <c r="U20" s="540"/>
      <c r="V20" s="542"/>
      <c r="W20" s="542"/>
      <c r="X20" s="542"/>
      <c r="Y20" s="542"/>
      <c r="Z20" s="542"/>
      <c r="AA20" s="542"/>
      <c r="AB20" s="542"/>
      <c r="AC20" s="542"/>
      <c r="AD20" s="542"/>
      <c r="AE20" s="542"/>
      <c r="AF20" s="542"/>
      <c r="AG20" s="538"/>
      <c r="AH20" s="535"/>
      <c r="AI20" s="23"/>
      <c r="AJ20" s="532"/>
      <c r="AK20" s="535"/>
      <c r="AL20" s="356"/>
    </row>
    <row r="21" spans="1:38" s="48" customFormat="1" ht="12.75" customHeight="1" thickTop="1" x14ac:dyDescent="0.2">
      <c r="A21" s="47"/>
      <c r="B21" s="271"/>
      <c r="C21" s="271"/>
      <c r="D21" s="271"/>
      <c r="E21" s="271"/>
      <c r="F21" s="271"/>
      <c r="G21" s="376" t="str">
        <f>$C$11</f>
        <v>Juillet</v>
      </c>
      <c r="H21" s="49" t="s">
        <v>63</v>
      </c>
      <c r="I21" s="301"/>
      <c r="J21" s="512">
        <f>JUIN!E2</f>
        <v>0</v>
      </c>
      <c r="K21" s="271"/>
      <c r="L21" s="271"/>
      <c r="M21" s="271"/>
      <c r="N21" s="271"/>
      <c r="O21" s="271"/>
      <c r="P21" s="271"/>
      <c r="Q21" s="271"/>
      <c r="R21" s="271"/>
      <c r="S21" s="363"/>
      <c r="T21" s="47"/>
      <c r="U21" s="271"/>
      <c r="V21" s="271"/>
      <c r="W21" s="271"/>
      <c r="X21" s="271"/>
      <c r="Y21" s="271"/>
      <c r="Z21" s="271"/>
      <c r="AA21" s="271"/>
      <c r="AB21" s="271"/>
      <c r="AC21" s="271"/>
      <c r="AD21" s="271"/>
      <c r="AE21" s="271"/>
      <c r="AF21" s="271"/>
      <c r="AG21" s="271"/>
      <c r="AH21" s="271"/>
      <c r="AI21" s="308"/>
      <c r="AJ21" s="271"/>
      <c r="AK21" s="271"/>
      <c r="AL21" s="366"/>
    </row>
    <row r="22" spans="1:38" s="25" customFormat="1" ht="12.75" customHeight="1" x14ac:dyDescent="0.2">
      <c r="A22" s="346">
        <v>1</v>
      </c>
      <c r="B22" s="272"/>
      <c r="C22" s="272"/>
      <c r="D22" s="272"/>
      <c r="E22" s="272"/>
      <c r="F22" s="274"/>
      <c r="G22" s="251"/>
      <c r="H22" s="305"/>
      <c r="I22" s="481"/>
      <c r="J22" s="271">
        <f t="shared" ref="J22:J52" si="2">SUM(B22:F22)</f>
        <v>0</v>
      </c>
      <c r="K22" s="283">
        <f t="shared" ref="K22:K52" si="3">SUM(U22:AK22)-SUM(L22:R22)</f>
        <v>0</v>
      </c>
      <c r="L22" s="272"/>
      <c r="M22" s="272"/>
      <c r="N22" s="272"/>
      <c r="O22" s="284"/>
      <c r="P22" s="275"/>
      <c r="Q22" s="272"/>
      <c r="R22" s="274"/>
      <c r="S22" s="358" t="s">
        <v>6</v>
      </c>
      <c r="T22" s="346">
        <v>1</v>
      </c>
      <c r="U22" s="272"/>
      <c r="V22" s="272"/>
      <c r="W22" s="272"/>
      <c r="X22" s="272"/>
      <c r="Y22" s="272"/>
      <c r="Z22" s="272"/>
      <c r="AA22" s="272"/>
      <c r="AB22" s="272"/>
      <c r="AC22" s="272"/>
      <c r="AD22" s="272"/>
      <c r="AE22" s="272"/>
      <c r="AF22" s="272"/>
      <c r="AG22" s="272"/>
      <c r="AH22" s="284"/>
      <c r="AI22" s="305"/>
      <c r="AJ22" s="272"/>
      <c r="AK22" s="274"/>
      <c r="AL22" s="358" t="s">
        <v>6</v>
      </c>
    </row>
    <row r="23" spans="1:38" s="25" customFormat="1" ht="12.75" customHeight="1" x14ac:dyDescent="0.2">
      <c r="A23" s="346">
        <v>2</v>
      </c>
      <c r="B23" s="272"/>
      <c r="C23" s="272"/>
      <c r="D23" s="272"/>
      <c r="E23" s="272"/>
      <c r="F23" s="274"/>
      <c r="G23" s="251"/>
      <c r="H23" s="305"/>
      <c r="I23" s="481"/>
      <c r="J23" s="271">
        <f t="shared" si="2"/>
        <v>0</v>
      </c>
      <c r="K23" s="283">
        <f t="shared" si="3"/>
        <v>0</v>
      </c>
      <c r="L23" s="272"/>
      <c r="M23" s="272"/>
      <c r="N23" s="272"/>
      <c r="O23" s="284"/>
      <c r="P23" s="275"/>
      <c r="Q23" s="272"/>
      <c r="R23" s="274"/>
      <c r="S23" s="358" t="s">
        <v>7</v>
      </c>
      <c r="T23" s="346">
        <v>2</v>
      </c>
      <c r="U23" s="272"/>
      <c r="V23" s="272"/>
      <c r="W23" s="272"/>
      <c r="X23" s="272"/>
      <c r="Y23" s="272"/>
      <c r="Z23" s="272"/>
      <c r="AA23" s="272"/>
      <c r="AB23" s="272"/>
      <c r="AC23" s="272"/>
      <c r="AD23" s="272"/>
      <c r="AE23" s="272"/>
      <c r="AF23" s="272"/>
      <c r="AG23" s="272"/>
      <c r="AH23" s="284"/>
      <c r="AI23" s="305"/>
      <c r="AJ23" s="272"/>
      <c r="AK23" s="274"/>
      <c r="AL23" s="358" t="s">
        <v>7</v>
      </c>
    </row>
    <row r="24" spans="1:38" s="25" customFormat="1" ht="12.75" customHeight="1" x14ac:dyDescent="0.2">
      <c r="A24" s="346">
        <v>3</v>
      </c>
      <c r="B24" s="272"/>
      <c r="C24" s="272"/>
      <c r="D24" s="272"/>
      <c r="E24" s="272"/>
      <c r="F24" s="274"/>
      <c r="G24" s="251"/>
      <c r="H24" s="305"/>
      <c r="I24" s="481"/>
      <c r="J24" s="271">
        <f t="shared" si="2"/>
        <v>0</v>
      </c>
      <c r="K24" s="283">
        <f t="shared" si="3"/>
        <v>0</v>
      </c>
      <c r="L24" s="272"/>
      <c r="M24" s="272"/>
      <c r="N24" s="272"/>
      <c r="O24" s="284"/>
      <c r="P24" s="275"/>
      <c r="Q24" s="272"/>
      <c r="R24" s="274"/>
      <c r="S24" s="358" t="s">
        <v>8</v>
      </c>
      <c r="T24" s="346">
        <v>3</v>
      </c>
      <c r="U24" s="272"/>
      <c r="V24" s="272"/>
      <c r="W24" s="272"/>
      <c r="X24" s="272"/>
      <c r="Y24" s="272"/>
      <c r="Z24" s="272"/>
      <c r="AA24" s="272"/>
      <c r="AB24" s="272"/>
      <c r="AC24" s="272"/>
      <c r="AD24" s="272"/>
      <c r="AE24" s="272"/>
      <c r="AF24" s="272"/>
      <c r="AG24" s="272"/>
      <c r="AH24" s="284"/>
      <c r="AI24" s="305"/>
      <c r="AJ24" s="272"/>
      <c r="AK24" s="274"/>
      <c r="AL24" s="358" t="s">
        <v>8</v>
      </c>
    </row>
    <row r="25" spans="1:38" s="25" customFormat="1" ht="12.75" customHeight="1" x14ac:dyDescent="0.2">
      <c r="A25" s="346">
        <v>4</v>
      </c>
      <c r="B25" s="272"/>
      <c r="C25" s="272"/>
      <c r="D25" s="272"/>
      <c r="E25" s="272"/>
      <c r="F25" s="274"/>
      <c r="G25" s="251"/>
      <c r="H25" s="305"/>
      <c r="I25" s="481"/>
      <c r="J25" s="271">
        <f t="shared" si="2"/>
        <v>0</v>
      </c>
      <c r="K25" s="283">
        <f t="shared" si="3"/>
        <v>0</v>
      </c>
      <c r="L25" s="272"/>
      <c r="M25" s="272"/>
      <c r="N25" s="272"/>
      <c r="O25" s="284"/>
      <c r="P25" s="275"/>
      <c r="Q25" s="272"/>
      <c r="R25" s="274"/>
      <c r="S25" s="358" t="s">
        <v>9</v>
      </c>
      <c r="T25" s="346">
        <v>4</v>
      </c>
      <c r="U25" s="272"/>
      <c r="V25" s="272"/>
      <c r="W25" s="272"/>
      <c r="X25" s="272"/>
      <c r="Y25" s="272"/>
      <c r="Z25" s="272"/>
      <c r="AA25" s="272"/>
      <c r="AB25" s="272"/>
      <c r="AC25" s="272"/>
      <c r="AD25" s="272"/>
      <c r="AE25" s="272"/>
      <c r="AF25" s="272"/>
      <c r="AG25" s="272"/>
      <c r="AH25" s="284"/>
      <c r="AI25" s="305"/>
      <c r="AJ25" s="272"/>
      <c r="AK25" s="274"/>
      <c r="AL25" s="358" t="s">
        <v>9</v>
      </c>
    </row>
    <row r="26" spans="1:38" s="25" customFormat="1" ht="12.75" customHeight="1" x14ac:dyDescent="0.2">
      <c r="A26" s="346">
        <v>5</v>
      </c>
      <c r="B26" s="272"/>
      <c r="C26" s="272"/>
      <c r="D26" s="272"/>
      <c r="E26" s="272"/>
      <c r="F26" s="274"/>
      <c r="G26" s="252"/>
      <c r="H26" s="305"/>
      <c r="I26" s="481"/>
      <c r="J26" s="271">
        <f t="shared" si="2"/>
        <v>0</v>
      </c>
      <c r="K26" s="283">
        <f t="shared" si="3"/>
        <v>0</v>
      </c>
      <c r="L26" s="272"/>
      <c r="M26" s="272"/>
      <c r="N26" s="272"/>
      <c r="O26" s="284"/>
      <c r="P26" s="275"/>
      <c r="Q26" s="272"/>
      <c r="R26" s="274"/>
      <c r="S26" s="358" t="s">
        <v>10</v>
      </c>
      <c r="T26" s="346">
        <v>5</v>
      </c>
      <c r="U26" s="272"/>
      <c r="V26" s="272"/>
      <c r="W26" s="272"/>
      <c r="X26" s="272"/>
      <c r="Y26" s="272"/>
      <c r="Z26" s="272"/>
      <c r="AA26" s="272"/>
      <c r="AB26" s="272"/>
      <c r="AC26" s="272"/>
      <c r="AD26" s="272"/>
      <c r="AE26" s="272"/>
      <c r="AF26" s="272"/>
      <c r="AG26" s="272"/>
      <c r="AH26" s="284"/>
      <c r="AI26" s="305"/>
      <c r="AJ26" s="272"/>
      <c r="AK26" s="274"/>
      <c r="AL26" s="358" t="s">
        <v>10</v>
      </c>
    </row>
    <row r="27" spans="1:38" s="25" customFormat="1" ht="12.75" customHeight="1" x14ac:dyDescent="0.2">
      <c r="A27" s="24">
        <v>6</v>
      </c>
      <c r="B27" s="276"/>
      <c r="C27" s="276"/>
      <c r="D27" s="276"/>
      <c r="E27" s="276"/>
      <c r="F27" s="277"/>
      <c r="G27" s="251"/>
      <c r="H27" s="306"/>
      <c r="I27" s="482"/>
      <c r="J27" s="271">
        <f t="shared" si="2"/>
        <v>0</v>
      </c>
      <c r="K27" s="283">
        <f t="shared" si="3"/>
        <v>0</v>
      </c>
      <c r="L27" s="276"/>
      <c r="M27" s="276"/>
      <c r="N27" s="276"/>
      <c r="O27" s="285"/>
      <c r="P27" s="273"/>
      <c r="Q27" s="276"/>
      <c r="R27" s="277"/>
      <c r="S27" s="359" t="s">
        <v>11</v>
      </c>
      <c r="T27" s="24">
        <v>6</v>
      </c>
      <c r="U27" s="276"/>
      <c r="V27" s="276"/>
      <c r="W27" s="276"/>
      <c r="X27" s="276"/>
      <c r="Y27" s="276"/>
      <c r="Z27" s="276"/>
      <c r="AA27" s="276"/>
      <c r="AB27" s="276"/>
      <c r="AC27" s="276"/>
      <c r="AD27" s="276"/>
      <c r="AE27" s="276"/>
      <c r="AF27" s="276"/>
      <c r="AG27" s="276"/>
      <c r="AH27" s="285"/>
      <c r="AI27" s="306"/>
      <c r="AJ27" s="276"/>
      <c r="AK27" s="277"/>
      <c r="AL27" s="359" t="s">
        <v>11</v>
      </c>
    </row>
    <row r="28" spans="1:38" s="25" customFormat="1" ht="12.75" customHeight="1" x14ac:dyDescent="0.2">
      <c r="A28" s="346">
        <v>7</v>
      </c>
      <c r="B28" s="272"/>
      <c r="C28" s="272"/>
      <c r="D28" s="272"/>
      <c r="E28" s="272"/>
      <c r="F28" s="274"/>
      <c r="G28" s="251"/>
      <c r="H28" s="305"/>
      <c r="I28" s="481"/>
      <c r="J28" s="271">
        <f t="shared" si="2"/>
        <v>0</v>
      </c>
      <c r="K28" s="283">
        <f t="shared" si="3"/>
        <v>0</v>
      </c>
      <c r="L28" s="272"/>
      <c r="M28" s="272"/>
      <c r="N28" s="272"/>
      <c r="O28" s="284"/>
      <c r="P28" s="275"/>
      <c r="Q28" s="272"/>
      <c r="R28" s="274"/>
      <c r="S28" s="358" t="s">
        <v>12</v>
      </c>
      <c r="T28" s="346">
        <v>7</v>
      </c>
      <c r="U28" s="272"/>
      <c r="V28" s="272"/>
      <c r="W28" s="272"/>
      <c r="X28" s="272"/>
      <c r="Y28" s="272"/>
      <c r="Z28" s="272"/>
      <c r="AA28" s="272"/>
      <c r="AB28" s="272"/>
      <c r="AC28" s="272"/>
      <c r="AD28" s="272"/>
      <c r="AE28" s="272"/>
      <c r="AF28" s="272"/>
      <c r="AG28" s="272"/>
      <c r="AH28" s="284"/>
      <c r="AI28" s="305"/>
      <c r="AJ28" s="272"/>
      <c r="AK28" s="274"/>
      <c r="AL28" s="358" t="s">
        <v>12</v>
      </c>
    </row>
    <row r="29" spans="1:38" s="25" customFormat="1" ht="12.75" customHeight="1" x14ac:dyDescent="0.2">
      <c r="A29" s="346">
        <v>8</v>
      </c>
      <c r="B29" s="272"/>
      <c r="C29" s="272"/>
      <c r="D29" s="272"/>
      <c r="E29" s="272"/>
      <c r="F29" s="274"/>
      <c r="G29" s="251"/>
      <c r="H29" s="305"/>
      <c r="I29" s="481"/>
      <c r="J29" s="271">
        <f t="shared" si="2"/>
        <v>0</v>
      </c>
      <c r="K29" s="283">
        <f t="shared" si="3"/>
        <v>0</v>
      </c>
      <c r="L29" s="272"/>
      <c r="M29" s="272"/>
      <c r="N29" s="272"/>
      <c r="O29" s="284"/>
      <c r="P29" s="275"/>
      <c r="Q29" s="272"/>
      <c r="R29" s="274"/>
      <c r="S29" s="358" t="s">
        <v>13</v>
      </c>
      <c r="T29" s="346">
        <v>8</v>
      </c>
      <c r="U29" s="272"/>
      <c r="V29" s="272"/>
      <c r="W29" s="272"/>
      <c r="X29" s="272"/>
      <c r="Y29" s="272"/>
      <c r="Z29" s="272"/>
      <c r="AA29" s="272"/>
      <c r="AB29" s="272"/>
      <c r="AC29" s="272"/>
      <c r="AD29" s="272"/>
      <c r="AE29" s="272"/>
      <c r="AF29" s="272"/>
      <c r="AG29" s="272"/>
      <c r="AH29" s="284"/>
      <c r="AI29" s="305"/>
      <c r="AJ29" s="272"/>
      <c r="AK29" s="274"/>
      <c r="AL29" s="358" t="s">
        <v>13</v>
      </c>
    </row>
    <row r="30" spans="1:38" s="25" customFormat="1" ht="12.75" customHeight="1" x14ac:dyDescent="0.2">
      <c r="A30" s="346">
        <v>9</v>
      </c>
      <c r="B30" s="272"/>
      <c r="C30" s="272"/>
      <c r="D30" s="272"/>
      <c r="E30" s="272"/>
      <c r="F30" s="274"/>
      <c r="G30" s="251"/>
      <c r="H30" s="305"/>
      <c r="I30" s="481"/>
      <c r="J30" s="271">
        <f t="shared" si="2"/>
        <v>0</v>
      </c>
      <c r="K30" s="283">
        <f t="shared" si="3"/>
        <v>0</v>
      </c>
      <c r="L30" s="272"/>
      <c r="M30" s="272"/>
      <c r="N30" s="272"/>
      <c r="O30" s="284"/>
      <c r="P30" s="275"/>
      <c r="Q30" s="272"/>
      <c r="R30" s="274"/>
      <c r="S30" s="358" t="s">
        <v>14</v>
      </c>
      <c r="T30" s="346">
        <v>9</v>
      </c>
      <c r="U30" s="272"/>
      <c r="V30" s="272"/>
      <c r="W30" s="272"/>
      <c r="X30" s="272"/>
      <c r="Y30" s="272"/>
      <c r="Z30" s="272"/>
      <c r="AA30" s="272"/>
      <c r="AB30" s="272"/>
      <c r="AC30" s="272"/>
      <c r="AD30" s="272"/>
      <c r="AE30" s="272"/>
      <c r="AF30" s="272"/>
      <c r="AG30" s="272"/>
      <c r="AH30" s="284"/>
      <c r="AI30" s="305"/>
      <c r="AJ30" s="272"/>
      <c r="AK30" s="274"/>
      <c r="AL30" s="358" t="s">
        <v>14</v>
      </c>
    </row>
    <row r="31" spans="1:38" s="25" customFormat="1" ht="12.75" customHeight="1" x14ac:dyDescent="0.2">
      <c r="A31" s="346">
        <v>10</v>
      </c>
      <c r="B31" s="272"/>
      <c r="C31" s="272"/>
      <c r="D31" s="272"/>
      <c r="E31" s="272"/>
      <c r="F31" s="274"/>
      <c r="G31" s="251"/>
      <c r="H31" s="305"/>
      <c r="I31" s="481"/>
      <c r="J31" s="271">
        <f t="shared" si="2"/>
        <v>0</v>
      </c>
      <c r="K31" s="283">
        <f t="shared" si="3"/>
        <v>0</v>
      </c>
      <c r="L31" s="272"/>
      <c r="M31" s="272"/>
      <c r="N31" s="272"/>
      <c r="O31" s="284"/>
      <c r="P31" s="275"/>
      <c r="Q31" s="272"/>
      <c r="R31" s="274"/>
      <c r="S31" s="358" t="s">
        <v>15</v>
      </c>
      <c r="T31" s="346">
        <v>10</v>
      </c>
      <c r="U31" s="272"/>
      <c r="V31" s="272"/>
      <c r="W31" s="272"/>
      <c r="X31" s="272"/>
      <c r="Y31" s="272"/>
      <c r="Z31" s="272"/>
      <c r="AA31" s="272"/>
      <c r="AB31" s="272"/>
      <c r="AC31" s="272"/>
      <c r="AD31" s="272"/>
      <c r="AE31" s="272"/>
      <c r="AF31" s="272"/>
      <c r="AG31" s="272"/>
      <c r="AH31" s="284"/>
      <c r="AI31" s="305"/>
      <c r="AJ31" s="272"/>
      <c r="AK31" s="274"/>
      <c r="AL31" s="358" t="s">
        <v>15</v>
      </c>
    </row>
    <row r="32" spans="1:38" s="25" customFormat="1" ht="12.75" customHeight="1" x14ac:dyDescent="0.2">
      <c r="A32" s="346">
        <v>11</v>
      </c>
      <c r="B32" s="272"/>
      <c r="C32" s="272"/>
      <c r="D32" s="272"/>
      <c r="E32" s="272"/>
      <c r="F32" s="274"/>
      <c r="G32" s="251"/>
      <c r="H32" s="305"/>
      <c r="I32" s="481"/>
      <c r="J32" s="271">
        <f t="shared" si="2"/>
        <v>0</v>
      </c>
      <c r="K32" s="283">
        <f t="shared" si="3"/>
        <v>0</v>
      </c>
      <c r="L32" s="272"/>
      <c r="M32" s="272"/>
      <c r="N32" s="272"/>
      <c r="O32" s="284"/>
      <c r="P32" s="275"/>
      <c r="Q32" s="272"/>
      <c r="R32" s="274"/>
      <c r="S32" s="358" t="s">
        <v>16</v>
      </c>
      <c r="T32" s="346">
        <v>11</v>
      </c>
      <c r="U32" s="272"/>
      <c r="V32" s="272"/>
      <c r="W32" s="272"/>
      <c r="X32" s="272"/>
      <c r="Y32" s="272"/>
      <c r="Z32" s="272"/>
      <c r="AA32" s="272"/>
      <c r="AB32" s="272"/>
      <c r="AC32" s="272"/>
      <c r="AD32" s="272"/>
      <c r="AE32" s="272"/>
      <c r="AF32" s="272"/>
      <c r="AG32" s="272"/>
      <c r="AH32" s="284"/>
      <c r="AI32" s="305"/>
      <c r="AJ32" s="272"/>
      <c r="AK32" s="274"/>
      <c r="AL32" s="358" t="s">
        <v>16</v>
      </c>
    </row>
    <row r="33" spans="1:38" s="25" customFormat="1" ht="12.75" customHeight="1" x14ac:dyDescent="0.2">
      <c r="A33" s="346">
        <v>12</v>
      </c>
      <c r="B33" s="272"/>
      <c r="C33" s="272"/>
      <c r="D33" s="272"/>
      <c r="E33" s="272"/>
      <c r="F33" s="274"/>
      <c r="G33" s="251"/>
      <c r="H33" s="305"/>
      <c r="I33" s="481"/>
      <c r="J33" s="271">
        <f t="shared" si="2"/>
        <v>0</v>
      </c>
      <c r="K33" s="283">
        <f t="shared" si="3"/>
        <v>0</v>
      </c>
      <c r="L33" s="272"/>
      <c r="M33" s="272"/>
      <c r="N33" s="272"/>
      <c r="O33" s="284"/>
      <c r="P33" s="275"/>
      <c r="Q33" s="272"/>
      <c r="R33" s="274"/>
      <c r="S33" s="358" t="s">
        <v>17</v>
      </c>
      <c r="T33" s="346">
        <v>12</v>
      </c>
      <c r="U33" s="272"/>
      <c r="V33" s="272"/>
      <c r="W33" s="272"/>
      <c r="X33" s="272"/>
      <c r="Y33" s="272"/>
      <c r="Z33" s="272"/>
      <c r="AA33" s="272"/>
      <c r="AB33" s="272"/>
      <c r="AC33" s="272"/>
      <c r="AD33" s="272"/>
      <c r="AE33" s="272"/>
      <c r="AF33" s="272"/>
      <c r="AG33" s="272"/>
      <c r="AH33" s="284"/>
      <c r="AI33" s="305"/>
      <c r="AJ33" s="272"/>
      <c r="AK33" s="274"/>
      <c r="AL33" s="358" t="s">
        <v>17</v>
      </c>
    </row>
    <row r="34" spans="1:38" s="25" customFormat="1" ht="12.75" customHeight="1" x14ac:dyDescent="0.2">
      <c r="A34" s="346">
        <v>13</v>
      </c>
      <c r="B34" s="272"/>
      <c r="C34" s="272"/>
      <c r="D34" s="272"/>
      <c r="E34" s="272"/>
      <c r="F34" s="274"/>
      <c r="G34" s="251"/>
      <c r="H34" s="305"/>
      <c r="I34" s="481"/>
      <c r="J34" s="271">
        <f t="shared" si="2"/>
        <v>0</v>
      </c>
      <c r="K34" s="283">
        <f t="shared" si="3"/>
        <v>0</v>
      </c>
      <c r="L34" s="272"/>
      <c r="M34" s="272"/>
      <c r="N34" s="272"/>
      <c r="O34" s="284"/>
      <c r="P34" s="275"/>
      <c r="Q34" s="272"/>
      <c r="R34" s="274"/>
      <c r="S34" s="358" t="s">
        <v>18</v>
      </c>
      <c r="T34" s="346">
        <v>13</v>
      </c>
      <c r="U34" s="272"/>
      <c r="V34" s="272"/>
      <c r="W34" s="272"/>
      <c r="X34" s="272"/>
      <c r="Y34" s="272"/>
      <c r="Z34" s="272"/>
      <c r="AA34" s="272"/>
      <c r="AB34" s="272"/>
      <c r="AC34" s="272"/>
      <c r="AD34" s="272"/>
      <c r="AE34" s="272"/>
      <c r="AF34" s="272"/>
      <c r="AG34" s="272"/>
      <c r="AH34" s="284"/>
      <c r="AI34" s="305"/>
      <c r="AJ34" s="272"/>
      <c r="AK34" s="274"/>
      <c r="AL34" s="358" t="s">
        <v>18</v>
      </c>
    </row>
    <row r="35" spans="1:38" s="25" customFormat="1" ht="12.75" customHeight="1" x14ac:dyDescent="0.2">
      <c r="A35" s="346">
        <v>14</v>
      </c>
      <c r="B35" s="272"/>
      <c r="C35" s="272"/>
      <c r="D35" s="272"/>
      <c r="E35" s="272"/>
      <c r="F35" s="274"/>
      <c r="G35" s="251"/>
      <c r="H35" s="305"/>
      <c r="I35" s="481"/>
      <c r="J35" s="271">
        <f t="shared" si="2"/>
        <v>0</v>
      </c>
      <c r="K35" s="283">
        <f t="shared" si="3"/>
        <v>0</v>
      </c>
      <c r="L35" s="272"/>
      <c r="M35" s="272"/>
      <c r="N35" s="272"/>
      <c r="O35" s="284"/>
      <c r="P35" s="275"/>
      <c r="Q35" s="272"/>
      <c r="R35" s="274"/>
      <c r="S35" s="358" t="s">
        <v>19</v>
      </c>
      <c r="T35" s="346">
        <v>14</v>
      </c>
      <c r="U35" s="272"/>
      <c r="V35" s="272"/>
      <c r="W35" s="272"/>
      <c r="X35" s="272"/>
      <c r="Y35" s="272"/>
      <c r="Z35" s="272"/>
      <c r="AA35" s="272"/>
      <c r="AB35" s="272"/>
      <c r="AC35" s="272"/>
      <c r="AD35" s="272"/>
      <c r="AE35" s="272"/>
      <c r="AF35" s="272"/>
      <c r="AG35" s="272"/>
      <c r="AH35" s="284"/>
      <c r="AI35" s="305"/>
      <c r="AJ35" s="272"/>
      <c r="AK35" s="274"/>
      <c r="AL35" s="358" t="s">
        <v>19</v>
      </c>
    </row>
    <row r="36" spans="1:38" s="25" customFormat="1" ht="12.75" customHeight="1" x14ac:dyDescent="0.2">
      <c r="A36" s="346">
        <v>15</v>
      </c>
      <c r="B36" s="272"/>
      <c r="C36" s="272"/>
      <c r="D36" s="272"/>
      <c r="E36" s="272"/>
      <c r="F36" s="274"/>
      <c r="G36" s="251"/>
      <c r="H36" s="305"/>
      <c r="I36" s="481"/>
      <c r="J36" s="271">
        <f t="shared" si="2"/>
        <v>0</v>
      </c>
      <c r="K36" s="283">
        <f t="shared" si="3"/>
        <v>0</v>
      </c>
      <c r="L36" s="272"/>
      <c r="M36" s="272"/>
      <c r="N36" s="272"/>
      <c r="O36" s="284"/>
      <c r="P36" s="275"/>
      <c r="Q36" s="272"/>
      <c r="R36" s="274"/>
      <c r="S36" s="358" t="s">
        <v>20</v>
      </c>
      <c r="T36" s="346">
        <v>15</v>
      </c>
      <c r="U36" s="272"/>
      <c r="V36" s="272"/>
      <c r="W36" s="272"/>
      <c r="X36" s="272"/>
      <c r="Y36" s="272"/>
      <c r="Z36" s="272"/>
      <c r="AA36" s="272"/>
      <c r="AB36" s="272"/>
      <c r="AC36" s="272"/>
      <c r="AD36" s="272"/>
      <c r="AE36" s="272"/>
      <c r="AF36" s="272"/>
      <c r="AG36" s="272"/>
      <c r="AH36" s="284"/>
      <c r="AI36" s="305"/>
      <c r="AJ36" s="272"/>
      <c r="AK36" s="274"/>
      <c r="AL36" s="358" t="s">
        <v>20</v>
      </c>
    </row>
    <row r="37" spans="1:38" s="25" customFormat="1" ht="12.75" customHeight="1" x14ac:dyDescent="0.2">
      <c r="A37" s="346">
        <v>16</v>
      </c>
      <c r="B37" s="272"/>
      <c r="C37" s="272"/>
      <c r="D37" s="272"/>
      <c r="E37" s="272"/>
      <c r="F37" s="274"/>
      <c r="G37" s="251"/>
      <c r="H37" s="305"/>
      <c r="I37" s="481"/>
      <c r="J37" s="271">
        <f t="shared" si="2"/>
        <v>0</v>
      </c>
      <c r="K37" s="283">
        <f t="shared" si="3"/>
        <v>0</v>
      </c>
      <c r="L37" s="272"/>
      <c r="M37" s="272"/>
      <c r="N37" s="272"/>
      <c r="O37" s="284"/>
      <c r="P37" s="275"/>
      <c r="Q37" s="272"/>
      <c r="R37" s="274"/>
      <c r="S37" s="358" t="s">
        <v>21</v>
      </c>
      <c r="T37" s="346">
        <v>16</v>
      </c>
      <c r="U37" s="272"/>
      <c r="V37" s="272"/>
      <c r="W37" s="272"/>
      <c r="X37" s="272"/>
      <c r="Y37" s="272"/>
      <c r="Z37" s="272"/>
      <c r="AA37" s="272"/>
      <c r="AB37" s="272"/>
      <c r="AC37" s="272"/>
      <c r="AD37" s="272"/>
      <c r="AE37" s="272"/>
      <c r="AF37" s="272"/>
      <c r="AG37" s="272"/>
      <c r="AH37" s="284"/>
      <c r="AI37" s="305"/>
      <c r="AJ37" s="272"/>
      <c r="AK37" s="274"/>
      <c r="AL37" s="358" t="s">
        <v>21</v>
      </c>
    </row>
    <row r="38" spans="1:38" s="25" customFormat="1" ht="12.75" customHeight="1" x14ac:dyDescent="0.2">
      <c r="A38" s="346">
        <v>17</v>
      </c>
      <c r="B38" s="272"/>
      <c r="C38" s="272"/>
      <c r="D38" s="272"/>
      <c r="E38" s="272"/>
      <c r="F38" s="274"/>
      <c r="G38" s="251"/>
      <c r="H38" s="305"/>
      <c r="I38" s="481"/>
      <c r="J38" s="271">
        <f t="shared" si="2"/>
        <v>0</v>
      </c>
      <c r="K38" s="283">
        <f t="shared" si="3"/>
        <v>0</v>
      </c>
      <c r="L38" s="272"/>
      <c r="M38" s="272"/>
      <c r="N38" s="272"/>
      <c r="O38" s="284"/>
      <c r="P38" s="275"/>
      <c r="Q38" s="272"/>
      <c r="R38" s="274"/>
      <c r="S38" s="358" t="s">
        <v>22</v>
      </c>
      <c r="T38" s="346">
        <v>17</v>
      </c>
      <c r="U38" s="272"/>
      <c r="V38" s="272"/>
      <c r="W38" s="272"/>
      <c r="X38" s="272"/>
      <c r="Y38" s="272"/>
      <c r="Z38" s="272"/>
      <c r="AA38" s="272"/>
      <c r="AB38" s="272"/>
      <c r="AC38" s="272"/>
      <c r="AD38" s="272"/>
      <c r="AE38" s="272"/>
      <c r="AF38" s="272"/>
      <c r="AG38" s="272"/>
      <c r="AH38" s="284"/>
      <c r="AI38" s="305"/>
      <c r="AJ38" s="272"/>
      <c r="AK38" s="274"/>
      <c r="AL38" s="358" t="s">
        <v>22</v>
      </c>
    </row>
    <row r="39" spans="1:38" s="25" customFormat="1" ht="12.75" customHeight="1" x14ac:dyDescent="0.2">
      <c r="A39" s="346">
        <v>18</v>
      </c>
      <c r="B39" s="272"/>
      <c r="C39" s="272"/>
      <c r="D39" s="272"/>
      <c r="E39" s="272"/>
      <c r="F39" s="274"/>
      <c r="G39" s="251"/>
      <c r="H39" s="305"/>
      <c r="I39" s="481"/>
      <c r="J39" s="271">
        <f t="shared" si="2"/>
        <v>0</v>
      </c>
      <c r="K39" s="283">
        <f t="shared" si="3"/>
        <v>0</v>
      </c>
      <c r="L39" s="272"/>
      <c r="M39" s="272"/>
      <c r="N39" s="272"/>
      <c r="O39" s="284"/>
      <c r="P39" s="275"/>
      <c r="Q39" s="272"/>
      <c r="R39" s="274"/>
      <c r="S39" s="358" t="s">
        <v>23</v>
      </c>
      <c r="T39" s="346">
        <v>18</v>
      </c>
      <c r="U39" s="272"/>
      <c r="V39" s="272"/>
      <c r="W39" s="272"/>
      <c r="X39" s="272"/>
      <c r="Y39" s="272"/>
      <c r="Z39" s="272"/>
      <c r="AA39" s="272"/>
      <c r="AB39" s="272"/>
      <c r="AC39" s="272"/>
      <c r="AD39" s="272"/>
      <c r="AE39" s="272"/>
      <c r="AF39" s="272"/>
      <c r="AG39" s="272"/>
      <c r="AH39" s="284"/>
      <c r="AI39" s="305"/>
      <c r="AJ39" s="272"/>
      <c r="AK39" s="274"/>
      <c r="AL39" s="358" t="s">
        <v>23</v>
      </c>
    </row>
    <row r="40" spans="1:38" s="25" customFormat="1" ht="12.75" customHeight="1" x14ac:dyDescent="0.2">
      <c r="A40" s="346">
        <v>19</v>
      </c>
      <c r="B40" s="272"/>
      <c r="C40" s="272"/>
      <c r="D40" s="272"/>
      <c r="E40" s="272"/>
      <c r="F40" s="274"/>
      <c r="G40" s="251"/>
      <c r="H40" s="305"/>
      <c r="I40" s="481"/>
      <c r="J40" s="271">
        <f t="shared" si="2"/>
        <v>0</v>
      </c>
      <c r="K40" s="283">
        <f t="shared" si="3"/>
        <v>0</v>
      </c>
      <c r="L40" s="272"/>
      <c r="M40" s="272"/>
      <c r="N40" s="272"/>
      <c r="O40" s="284"/>
      <c r="P40" s="275"/>
      <c r="Q40" s="272"/>
      <c r="R40" s="274"/>
      <c r="S40" s="358" t="s">
        <v>24</v>
      </c>
      <c r="T40" s="346">
        <v>19</v>
      </c>
      <c r="U40" s="272"/>
      <c r="V40" s="272"/>
      <c r="W40" s="272"/>
      <c r="X40" s="272"/>
      <c r="Y40" s="272"/>
      <c r="Z40" s="272"/>
      <c r="AA40" s="272"/>
      <c r="AB40" s="272"/>
      <c r="AC40" s="272"/>
      <c r="AD40" s="272"/>
      <c r="AE40" s="272"/>
      <c r="AF40" s="272"/>
      <c r="AG40" s="272"/>
      <c r="AH40" s="284"/>
      <c r="AI40" s="305"/>
      <c r="AJ40" s="272"/>
      <c r="AK40" s="274"/>
      <c r="AL40" s="358" t="s">
        <v>24</v>
      </c>
    </row>
    <row r="41" spans="1:38" s="25" customFormat="1" ht="12.75" customHeight="1" x14ac:dyDescent="0.2">
      <c r="A41" s="346">
        <v>20</v>
      </c>
      <c r="B41" s="272"/>
      <c r="C41" s="272"/>
      <c r="D41" s="272"/>
      <c r="E41" s="272"/>
      <c r="F41" s="274"/>
      <c r="G41" s="251"/>
      <c r="H41" s="305"/>
      <c r="I41" s="481"/>
      <c r="J41" s="271">
        <f t="shared" si="2"/>
        <v>0</v>
      </c>
      <c r="K41" s="283">
        <f t="shared" si="3"/>
        <v>0</v>
      </c>
      <c r="L41" s="272"/>
      <c r="M41" s="272"/>
      <c r="N41" s="272"/>
      <c r="O41" s="284"/>
      <c r="P41" s="275"/>
      <c r="Q41" s="272"/>
      <c r="R41" s="274"/>
      <c r="S41" s="358" t="s">
        <v>25</v>
      </c>
      <c r="T41" s="346">
        <v>20</v>
      </c>
      <c r="U41" s="272"/>
      <c r="V41" s="272"/>
      <c r="W41" s="272"/>
      <c r="X41" s="272"/>
      <c r="Y41" s="272"/>
      <c r="Z41" s="272"/>
      <c r="AA41" s="272"/>
      <c r="AB41" s="272"/>
      <c r="AC41" s="272"/>
      <c r="AD41" s="272"/>
      <c r="AE41" s="272"/>
      <c r="AF41" s="272"/>
      <c r="AG41" s="272"/>
      <c r="AH41" s="284"/>
      <c r="AI41" s="305"/>
      <c r="AJ41" s="272"/>
      <c r="AK41" s="274"/>
      <c r="AL41" s="358" t="s">
        <v>25</v>
      </c>
    </row>
    <row r="42" spans="1:38" s="25" customFormat="1" ht="12.75" customHeight="1" x14ac:dyDescent="0.2">
      <c r="A42" s="346">
        <v>21</v>
      </c>
      <c r="B42" s="272"/>
      <c r="C42" s="272"/>
      <c r="D42" s="272"/>
      <c r="E42" s="272"/>
      <c r="F42" s="274"/>
      <c r="G42" s="251"/>
      <c r="H42" s="305"/>
      <c r="I42" s="481"/>
      <c r="J42" s="271">
        <f t="shared" si="2"/>
        <v>0</v>
      </c>
      <c r="K42" s="283">
        <f t="shared" si="3"/>
        <v>0</v>
      </c>
      <c r="L42" s="272"/>
      <c r="M42" s="272"/>
      <c r="N42" s="272"/>
      <c r="O42" s="284"/>
      <c r="P42" s="275"/>
      <c r="Q42" s="272"/>
      <c r="R42" s="274"/>
      <c r="S42" s="358" t="s">
        <v>26</v>
      </c>
      <c r="T42" s="346">
        <v>21</v>
      </c>
      <c r="U42" s="272"/>
      <c r="V42" s="272"/>
      <c r="W42" s="272"/>
      <c r="X42" s="272"/>
      <c r="Y42" s="272"/>
      <c r="Z42" s="272"/>
      <c r="AA42" s="272"/>
      <c r="AB42" s="272"/>
      <c r="AC42" s="272"/>
      <c r="AD42" s="272"/>
      <c r="AE42" s="272"/>
      <c r="AF42" s="272"/>
      <c r="AG42" s="272"/>
      <c r="AH42" s="284"/>
      <c r="AI42" s="305"/>
      <c r="AJ42" s="272"/>
      <c r="AK42" s="274"/>
      <c r="AL42" s="358" t="s">
        <v>26</v>
      </c>
    </row>
    <row r="43" spans="1:38" s="25" customFormat="1" ht="12.75" customHeight="1" x14ac:dyDescent="0.2">
      <c r="A43" s="346">
        <v>22</v>
      </c>
      <c r="B43" s="272"/>
      <c r="C43" s="272"/>
      <c r="D43" s="272"/>
      <c r="E43" s="272"/>
      <c r="F43" s="274"/>
      <c r="G43" s="251"/>
      <c r="H43" s="305"/>
      <c r="I43" s="481"/>
      <c r="J43" s="271">
        <f t="shared" si="2"/>
        <v>0</v>
      </c>
      <c r="K43" s="283">
        <f t="shared" si="3"/>
        <v>0</v>
      </c>
      <c r="L43" s="272"/>
      <c r="M43" s="272"/>
      <c r="N43" s="272"/>
      <c r="O43" s="284"/>
      <c r="P43" s="275"/>
      <c r="Q43" s="272"/>
      <c r="R43" s="274"/>
      <c r="S43" s="358" t="s">
        <v>27</v>
      </c>
      <c r="T43" s="346">
        <v>22</v>
      </c>
      <c r="U43" s="272"/>
      <c r="V43" s="272"/>
      <c r="W43" s="272"/>
      <c r="X43" s="272"/>
      <c r="Y43" s="272"/>
      <c r="Z43" s="272"/>
      <c r="AA43" s="272"/>
      <c r="AB43" s="272"/>
      <c r="AC43" s="272"/>
      <c r="AD43" s="272"/>
      <c r="AE43" s="272"/>
      <c r="AF43" s="272"/>
      <c r="AG43" s="272"/>
      <c r="AH43" s="284"/>
      <c r="AI43" s="305"/>
      <c r="AJ43" s="272"/>
      <c r="AK43" s="274"/>
      <c r="AL43" s="358" t="s">
        <v>27</v>
      </c>
    </row>
    <row r="44" spans="1:38" s="25" customFormat="1" ht="12.75" customHeight="1" x14ac:dyDescent="0.2">
      <c r="A44" s="346">
        <v>23</v>
      </c>
      <c r="B44" s="272"/>
      <c r="C44" s="272"/>
      <c r="D44" s="272"/>
      <c r="E44" s="272"/>
      <c r="F44" s="274"/>
      <c r="G44" s="251"/>
      <c r="H44" s="305"/>
      <c r="I44" s="481"/>
      <c r="J44" s="271">
        <f t="shared" si="2"/>
        <v>0</v>
      </c>
      <c r="K44" s="283">
        <f t="shared" si="3"/>
        <v>0</v>
      </c>
      <c r="L44" s="272"/>
      <c r="M44" s="272"/>
      <c r="N44" s="272"/>
      <c r="O44" s="284"/>
      <c r="P44" s="275"/>
      <c r="Q44" s="272"/>
      <c r="R44" s="274"/>
      <c r="S44" s="358" t="s">
        <v>28</v>
      </c>
      <c r="T44" s="346">
        <v>23</v>
      </c>
      <c r="U44" s="272"/>
      <c r="V44" s="272"/>
      <c r="W44" s="272"/>
      <c r="X44" s="272"/>
      <c r="Y44" s="272"/>
      <c r="Z44" s="272"/>
      <c r="AA44" s="272"/>
      <c r="AB44" s="272"/>
      <c r="AC44" s="272"/>
      <c r="AD44" s="272"/>
      <c r="AE44" s="272"/>
      <c r="AF44" s="272"/>
      <c r="AG44" s="272"/>
      <c r="AH44" s="284"/>
      <c r="AI44" s="305"/>
      <c r="AJ44" s="272"/>
      <c r="AK44" s="274"/>
      <c r="AL44" s="358" t="s">
        <v>28</v>
      </c>
    </row>
    <row r="45" spans="1:38" s="25" customFormat="1" ht="12.75" customHeight="1" x14ac:dyDescent="0.2">
      <c r="A45" s="346">
        <v>24</v>
      </c>
      <c r="B45" s="272"/>
      <c r="C45" s="272"/>
      <c r="D45" s="272"/>
      <c r="E45" s="272"/>
      <c r="F45" s="274"/>
      <c r="G45" s="251"/>
      <c r="H45" s="305"/>
      <c r="I45" s="481"/>
      <c r="J45" s="271">
        <f t="shared" si="2"/>
        <v>0</v>
      </c>
      <c r="K45" s="283">
        <f t="shared" si="3"/>
        <v>0</v>
      </c>
      <c r="L45" s="272"/>
      <c r="M45" s="272"/>
      <c r="N45" s="272"/>
      <c r="O45" s="284"/>
      <c r="P45" s="275"/>
      <c r="Q45" s="272"/>
      <c r="R45" s="274"/>
      <c r="S45" s="358" t="s">
        <v>29</v>
      </c>
      <c r="T45" s="346">
        <v>24</v>
      </c>
      <c r="U45" s="272"/>
      <c r="V45" s="272"/>
      <c r="W45" s="272"/>
      <c r="X45" s="272"/>
      <c r="Y45" s="272"/>
      <c r="Z45" s="272"/>
      <c r="AA45" s="272"/>
      <c r="AB45" s="272"/>
      <c r="AC45" s="272"/>
      <c r="AD45" s="272"/>
      <c r="AE45" s="272"/>
      <c r="AF45" s="272"/>
      <c r="AG45" s="272"/>
      <c r="AH45" s="284"/>
      <c r="AI45" s="305"/>
      <c r="AJ45" s="272"/>
      <c r="AK45" s="274"/>
      <c r="AL45" s="358" t="s">
        <v>29</v>
      </c>
    </row>
    <row r="46" spans="1:38" s="25" customFormat="1" ht="12.75" customHeight="1" x14ac:dyDescent="0.2">
      <c r="A46" s="346">
        <v>25</v>
      </c>
      <c r="B46" s="272"/>
      <c r="C46" s="272"/>
      <c r="D46" s="272"/>
      <c r="E46" s="272"/>
      <c r="F46" s="274"/>
      <c r="G46" s="251"/>
      <c r="H46" s="305"/>
      <c r="I46" s="481"/>
      <c r="J46" s="271">
        <f t="shared" si="2"/>
        <v>0</v>
      </c>
      <c r="K46" s="283">
        <f t="shared" si="3"/>
        <v>0</v>
      </c>
      <c r="L46" s="272"/>
      <c r="M46" s="272"/>
      <c r="N46" s="272"/>
      <c r="O46" s="284"/>
      <c r="P46" s="275"/>
      <c r="Q46" s="272"/>
      <c r="R46" s="274"/>
      <c r="S46" s="358" t="s">
        <v>30</v>
      </c>
      <c r="T46" s="346">
        <v>25</v>
      </c>
      <c r="U46" s="272"/>
      <c r="V46" s="272"/>
      <c r="W46" s="272"/>
      <c r="X46" s="272"/>
      <c r="Y46" s="272"/>
      <c r="Z46" s="272"/>
      <c r="AA46" s="272"/>
      <c r="AB46" s="272"/>
      <c r="AC46" s="272"/>
      <c r="AD46" s="272"/>
      <c r="AE46" s="272"/>
      <c r="AF46" s="272"/>
      <c r="AG46" s="272"/>
      <c r="AH46" s="284"/>
      <c r="AI46" s="305"/>
      <c r="AJ46" s="272"/>
      <c r="AK46" s="274"/>
      <c r="AL46" s="358" t="s">
        <v>30</v>
      </c>
    </row>
    <row r="47" spans="1:38" s="25" customFormat="1" ht="12.75" customHeight="1" x14ac:dyDescent="0.2">
      <c r="A47" s="346">
        <v>26</v>
      </c>
      <c r="B47" s="272"/>
      <c r="C47" s="272"/>
      <c r="D47" s="272"/>
      <c r="E47" s="272"/>
      <c r="F47" s="274"/>
      <c r="G47" s="251"/>
      <c r="H47" s="305"/>
      <c r="I47" s="481"/>
      <c r="J47" s="271">
        <f t="shared" si="2"/>
        <v>0</v>
      </c>
      <c r="K47" s="283">
        <f t="shared" si="3"/>
        <v>0</v>
      </c>
      <c r="L47" s="272"/>
      <c r="M47" s="272"/>
      <c r="N47" s="272"/>
      <c r="O47" s="284"/>
      <c r="P47" s="275"/>
      <c r="Q47" s="272"/>
      <c r="R47" s="274"/>
      <c r="S47" s="358" t="s">
        <v>31</v>
      </c>
      <c r="T47" s="346">
        <v>26</v>
      </c>
      <c r="U47" s="272"/>
      <c r="V47" s="272"/>
      <c r="W47" s="272"/>
      <c r="X47" s="272"/>
      <c r="Y47" s="272"/>
      <c r="Z47" s="272"/>
      <c r="AA47" s="272"/>
      <c r="AB47" s="272"/>
      <c r="AC47" s="272"/>
      <c r="AD47" s="272"/>
      <c r="AE47" s="272"/>
      <c r="AF47" s="272"/>
      <c r="AG47" s="272"/>
      <c r="AH47" s="284"/>
      <c r="AI47" s="305"/>
      <c r="AJ47" s="272"/>
      <c r="AK47" s="274"/>
      <c r="AL47" s="358" t="s">
        <v>31</v>
      </c>
    </row>
    <row r="48" spans="1:38" s="25" customFormat="1" ht="12.75" customHeight="1" x14ac:dyDescent="0.2">
      <c r="A48" s="346">
        <v>27</v>
      </c>
      <c r="B48" s="272"/>
      <c r="C48" s="272"/>
      <c r="D48" s="272"/>
      <c r="E48" s="272"/>
      <c r="F48" s="274"/>
      <c r="G48" s="251"/>
      <c r="H48" s="305"/>
      <c r="I48" s="481"/>
      <c r="J48" s="271">
        <f t="shared" si="2"/>
        <v>0</v>
      </c>
      <c r="K48" s="283">
        <f t="shared" si="3"/>
        <v>0</v>
      </c>
      <c r="L48" s="272"/>
      <c r="M48" s="272"/>
      <c r="N48" s="272"/>
      <c r="O48" s="284"/>
      <c r="P48" s="275"/>
      <c r="Q48" s="272"/>
      <c r="R48" s="274"/>
      <c r="S48" s="358" t="s">
        <v>32</v>
      </c>
      <c r="T48" s="346">
        <v>27</v>
      </c>
      <c r="U48" s="272"/>
      <c r="V48" s="272"/>
      <c r="W48" s="272"/>
      <c r="X48" s="272"/>
      <c r="Y48" s="272"/>
      <c r="Z48" s="272"/>
      <c r="AA48" s="272"/>
      <c r="AB48" s="272"/>
      <c r="AC48" s="272"/>
      <c r="AD48" s="272"/>
      <c r="AE48" s="272"/>
      <c r="AF48" s="272"/>
      <c r="AG48" s="272"/>
      <c r="AH48" s="284"/>
      <c r="AI48" s="305"/>
      <c r="AJ48" s="272"/>
      <c r="AK48" s="274"/>
      <c r="AL48" s="358" t="s">
        <v>32</v>
      </c>
    </row>
    <row r="49" spans="1:38" s="25" customFormat="1" ht="12.75" customHeight="1" x14ac:dyDescent="0.2">
      <c r="A49" s="346">
        <v>28</v>
      </c>
      <c r="B49" s="272"/>
      <c r="C49" s="272"/>
      <c r="D49" s="272"/>
      <c r="E49" s="272"/>
      <c r="F49" s="274"/>
      <c r="G49" s="251"/>
      <c r="H49" s="305"/>
      <c r="I49" s="481"/>
      <c r="J49" s="271">
        <f t="shared" si="2"/>
        <v>0</v>
      </c>
      <c r="K49" s="283">
        <f t="shared" si="3"/>
        <v>0</v>
      </c>
      <c r="L49" s="272"/>
      <c r="M49" s="272"/>
      <c r="N49" s="272"/>
      <c r="O49" s="284"/>
      <c r="P49" s="275"/>
      <c r="Q49" s="272"/>
      <c r="R49" s="274"/>
      <c r="S49" s="358" t="s">
        <v>33</v>
      </c>
      <c r="T49" s="346">
        <v>28</v>
      </c>
      <c r="U49" s="272"/>
      <c r="V49" s="272"/>
      <c r="W49" s="272"/>
      <c r="X49" s="272"/>
      <c r="Y49" s="272"/>
      <c r="Z49" s="272"/>
      <c r="AA49" s="272"/>
      <c r="AB49" s="272"/>
      <c r="AC49" s="272"/>
      <c r="AD49" s="272"/>
      <c r="AE49" s="272"/>
      <c r="AF49" s="272"/>
      <c r="AG49" s="272"/>
      <c r="AH49" s="284"/>
      <c r="AI49" s="305"/>
      <c r="AJ49" s="272"/>
      <c r="AK49" s="274"/>
      <c r="AL49" s="358" t="s">
        <v>33</v>
      </c>
    </row>
    <row r="50" spans="1:38" s="25" customFormat="1" ht="12.75" customHeight="1" x14ac:dyDescent="0.2">
      <c r="A50" s="346">
        <v>29</v>
      </c>
      <c r="B50" s="272"/>
      <c r="C50" s="272"/>
      <c r="D50" s="272"/>
      <c r="E50" s="272"/>
      <c r="F50" s="274"/>
      <c r="G50" s="251"/>
      <c r="H50" s="305"/>
      <c r="I50" s="481"/>
      <c r="J50" s="271">
        <f t="shared" si="2"/>
        <v>0</v>
      </c>
      <c r="K50" s="283">
        <f t="shared" si="3"/>
        <v>0</v>
      </c>
      <c r="L50" s="272"/>
      <c r="M50" s="272"/>
      <c r="N50" s="272"/>
      <c r="O50" s="284"/>
      <c r="P50" s="275"/>
      <c r="Q50" s="272"/>
      <c r="R50" s="274"/>
      <c r="S50" s="358" t="s">
        <v>34</v>
      </c>
      <c r="T50" s="346">
        <v>29</v>
      </c>
      <c r="U50" s="272"/>
      <c r="V50" s="272"/>
      <c r="W50" s="272"/>
      <c r="X50" s="273"/>
      <c r="Y50" s="272"/>
      <c r="Z50" s="272"/>
      <c r="AA50" s="272"/>
      <c r="AB50" s="272"/>
      <c r="AC50" s="272"/>
      <c r="AD50" s="272"/>
      <c r="AE50" s="272"/>
      <c r="AF50" s="272"/>
      <c r="AG50" s="272"/>
      <c r="AH50" s="284"/>
      <c r="AI50" s="305"/>
      <c r="AJ50" s="272"/>
      <c r="AK50" s="274"/>
      <c r="AL50" s="358" t="s">
        <v>34</v>
      </c>
    </row>
    <row r="51" spans="1:38" s="25" customFormat="1" ht="12.75" customHeight="1" x14ac:dyDescent="0.2">
      <c r="A51" s="346">
        <v>30</v>
      </c>
      <c r="B51" s="272"/>
      <c r="C51" s="272"/>
      <c r="D51" s="272"/>
      <c r="E51" s="272"/>
      <c r="F51" s="274"/>
      <c r="G51" s="254"/>
      <c r="H51" s="305"/>
      <c r="I51" s="481"/>
      <c r="J51" s="271">
        <f t="shared" si="2"/>
        <v>0</v>
      </c>
      <c r="K51" s="283">
        <f t="shared" si="3"/>
        <v>0</v>
      </c>
      <c r="L51" s="272"/>
      <c r="M51" s="272"/>
      <c r="N51" s="272"/>
      <c r="O51" s="284"/>
      <c r="P51" s="275"/>
      <c r="Q51" s="272"/>
      <c r="R51" s="274"/>
      <c r="S51" s="358" t="s">
        <v>35</v>
      </c>
      <c r="T51" s="346">
        <v>30</v>
      </c>
      <c r="U51" s="272"/>
      <c r="V51" s="272"/>
      <c r="W51" s="272"/>
      <c r="X51" s="272"/>
      <c r="Y51" s="272"/>
      <c r="Z51" s="272"/>
      <c r="AA51" s="272"/>
      <c r="AB51" s="272"/>
      <c r="AC51" s="272"/>
      <c r="AD51" s="272"/>
      <c r="AE51" s="272"/>
      <c r="AF51" s="272"/>
      <c r="AG51" s="272"/>
      <c r="AH51" s="284"/>
      <c r="AI51" s="305"/>
      <c r="AJ51" s="272"/>
      <c r="AK51" s="274"/>
      <c r="AL51" s="358" t="s">
        <v>35</v>
      </c>
    </row>
    <row r="52" spans="1:38" s="25" customFormat="1" ht="12.75" customHeight="1" x14ac:dyDescent="0.2">
      <c r="A52" s="483">
        <v>31</v>
      </c>
      <c r="B52" s="286"/>
      <c r="C52" s="286"/>
      <c r="D52" s="286"/>
      <c r="E52" s="286"/>
      <c r="F52" s="289"/>
      <c r="G52" s="484"/>
      <c r="H52" s="307"/>
      <c r="I52" s="485"/>
      <c r="J52" s="486">
        <f t="shared" si="2"/>
        <v>0</v>
      </c>
      <c r="K52" s="487">
        <f t="shared" si="3"/>
        <v>0</v>
      </c>
      <c r="L52" s="286"/>
      <c r="M52" s="286"/>
      <c r="N52" s="286"/>
      <c r="O52" s="287"/>
      <c r="P52" s="291"/>
      <c r="Q52" s="286"/>
      <c r="R52" s="289"/>
      <c r="S52" s="488" t="s">
        <v>36</v>
      </c>
      <c r="T52" s="483">
        <v>31</v>
      </c>
      <c r="U52" s="286"/>
      <c r="V52" s="286"/>
      <c r="W52" s="286"/>
      <c r="X52" s="286"/>
      <c r="Y52" s="286"/>
      <c r="Z52" s="286"/>
      <c r="AA52" s="286"/>
      <c r="AB52" s="286"/>
      <c r="AC52" s="286"/>
      <c r="AD52" s="286"/>
      <c r="AE52" s="286"/>
      <c r="AF52" s="286"/>
      <c r="AG52" s="286"/>
      <c r="AH52" s="287"/>
      <c r="AI52" s="307"/>
      <c r="AJ52" s="286"/>
      <c r="AK52" s="289"/>
      <c r="AL52" s="488" t="s">
        <v>36</v>
      </c>
    </row>
    <row r="53" spans="1:38" s="48" customFormat="1" ht="12.75" customHeight="1" thickBot="1" x14ac:dyDescent="0.25">
      <c r="A53" s="81"/>
      <c r="B53" s="292">
        <f>SUM(B21:B52)</f>
        <v>0</v>
      </c>
      <c r="C53" s="288">
        <f>SUM(C21:C52)</f>
        <v>0</v>
      </c>
      <c r="D53" s="288">
        <f>SUM(D21:D52)</f>
        <v>0</v>
      </c>
      <c r="E53" s="288">
        <f>SUM(E21:E52)</f>
        <v>0</v>
      </c>
      <c r="F53" s="293">
        <f>SUM(F21:F52)</f>
        <v>0</v>
      </c>
      <c r="G53" s="255"/>
      <c r="H53" s="82" t="s">
        <v>112</v>
      </c>
      <c r="I53" s="303"/>
      <c r="J53" s="288">
        <f t="shared" ref="J53:R53" si="4">SUM(J21:J52)</f>
        <v>0</v>
      </c>
      <c r="K53" s="288">
        <f t="shared" si="4"/>
        <v>0</v>
      </c>
      <c r="L53" s="288">
        <f t="shared" si="4"/>
        <v>0</v>
      </c>
      <c r="M53" s="288">
        <f t="shared" si="4"/>
        <v>0</v>
      </c>
      <c r="N53" s="288">
        <f t="shared" si="4"/>
        <v>0</v>
      </c>
      <c r="O53" s="288">
        <f t="shared" si="4"/>
        <v>0</v>
      </c>
      <c r="P53" s="288">
        <f t="shared" si="4"/>
        <v>0</v>
      </c>
      <c r="Q53" s="288">
        <f t="shared" si="4"/>
        <v>0</v>
      </c>
      <c r="R53" s="288">
        <f t="shared" si="4"/>
        <v>0</v>
      </c>
      <c r="S53" s="360"/>
      <c r="T53" s="81"/>
      <c r="U53" s="288">
        <f t="shared" ref="U53:AH53" si="5">SUM(U21:U52)</f>
        <v>0</v>
      </c>
      <c r="V53" s="288">
        <f t="shared" si="5"/>
        <v>0</v>
      </c>
      <c r="W53" s="288">
        <f t="shared" si="5"/>
        <v>0</v>
      </c>
      <c r="X53" s="288">
        <f t="shared" si="5"/>
        <v>0</v>
      </c>
      <c r="Y53" s="288">
        <f t="shared" si="5"/>
        <v>0</v>
      </c>
      <c r="Z53" s="288">
        <f t="shared" si="5"/>
        <v>0</v>
      </c>
      <c r="AA53" s="288">
        <f t="shared" si="5"/>
        <v>0</v>
      </c>
      <c r="AB53" s="288">
        <f t="shared" si="5"/>
        <v>0</v>
      </c>
      <c r="AC53" s="288">
        <f t="shared" si="5"/>
        <v>0</v>
      </c>
      <c r="AD53" s="288">
        <f t="shared" si="5"/>
        <v>0</v>
      </c>
      <c r="AE53" s="288">
        <f t="shared" si="5"/>
        <v>0</v>
      </c>
      <c r="AF53" s="288">
        <f t="shared" si="5"/>
        <v>0</v>
      </c>
      <c r="AG53" s="288">
        <f t="shared" si="5"/>
        <v>0</v>
      </c>
      <c r="AH53" s="288">
        <f t="shared" si="5"/>
        <v>0</v>
      </c>
      <c r="AI53" s="249"/>
      <c r="AJ53" s="288">
        <f>SUM(AJ21:AJ52)</f>
        <v>0</v>
      </c>
      <c r="AK53" s="290">
        <f>SUM(AK21:AK52)</f>
        <v>0</v>
      </c>
      <c r="AL53" s="367"/>
    </row>
    <row r="54" spans="1:38" s="48" customFormat="1" ht="12.75" customHeight="1" thickTop="1" x14ac:dyDescent="0.2">
      <c r="A54" s="256"/>
      <c r="B54" s="257"/>
      <c r="C54" s="257"/>
      <c r="D54" s="257"/>
      <c r="E54" s="257"/>
      <c r="F54" s="257"/>
      <c r="G54" s="258"/>
      <c r="H54" s="259"/>
      <c r="I54" s="258"/>
      <c r="J54" s="257"/>
      <c r="K54" s="257"/>
      <c r="L54" s="257"/>
      <c r="M54" s="257"/>
      <c r="N54" s="257"/>
      <c r="O54" s="257"/>
      <c r="P54" s="257"/>
      <c r="Q54" s="257"/>
      <c r="R54" s="257"/>
      <c r="S54" s="256"/>
      <c r="T54" s="256"/>
      <c r="U54" s="257"/>
      <c r="V54" s="257"/>
      <c r="W54" s="257"/>
      <c r="X54" s="257"/>
      <c r="Y54" s="257"/>
      <c r="Z54" s="257"/>
      <c r="AA54" s="257"/>
      <c r="AB54" s="257"/>
      <c r="AC54" s="257"/>
      <c r="AD54" s="257"/>
      <c r="AE54" s="257"/>
      <c r="AF54" s="257"/>
      <c r="AG54" s="257"/>
      <c r="AH54" s="257"/>
      <c r="AI54" s="260"/>
      <c r="AJ54" s="257"/>
      <c r="AK54" s="257"/>
      <c r="AL54" s="256"/>
    </row>
    <row r="55" spans="1:38" s="48" customFormat="1" ht="12.75" customHeight="1" x14ac:dyDescent="0.2">
      <c r="A55" s="256"/>
      <c r="B55" s="257"/>
      <c r="C55" s="257"/>
      <c r="D55" s="257"/>
      <c r="E55" s="257"/>
      <c r="F55" s="257"/>
      <c r="G55" s="258"/>
      <c r="H55" s="259"/>
      <c r="I55" s="258"/>
      <c r="J55" s="257"/>
      <c r="K55" s="257"/>
      <c r="L55" s="257"/>
      <c r="M55" s="257"/>
      <c r="N55" s="257"/>
      <c r="O55" s="257"/>
      <c r="P55" s="257"/>
      <c r="Q55" s="257"/>
      <c r="R55" s="257"/>
      <c r="S55" s="256"/>
      <c r="T55" s="256"/>
      <c r="U55" s="257"/>
      <c r="V55" s="257"/>
      <c r="W55" s="257"/>
      <c r="X55" s="257"/>
      <c r="Y55" s="257"/>
      <c r="Z55" s="257"/>
      <c r="AA55" s="257"/>
      <c r="AB55" s="257"/>
      <c r="AC55" s="257"/>
      <c r="AD55" s="257"/>
      <c r="AE55" s="257"/>
      <c r="AF55" s="257"/>
      <c r="AG55" s="257"/>
      <c r="AH55" s="257"/>
      <c r="AI55" s="260"/>
      <c r="AJ55" s="257"/>
      <c r="AK55" s="257"/>
      <c r="AL55" s="256"/>
    </row>
    <row r="56" spans="1:38" ht="12.75" customHeight="1" x14ac:dyDescent="0.2">
      <c r="A56" s="71"/>
      <c r="B56" s="25"/>
      <c r="C56" s="25"/>
      <c r="D56" s="25"/>
      <c r="E56" s="25"/>
      <c r="F56" s="25"/>
      <c r="G56" s="1"/>
      <c r="H56" s="430" t="str">
        <f>$H$10</f>
        <v xml:space="preserve">SYNDICAT DES MÉTALLOS SL </v>
      </c>
      <c r="I56" s="430"/>
      <c r="J56" s="430"/>
      <c r="K56" s="25"/>
      <c r="L56" s="25"/>
      <c r="M56" s="25"/>
      <c r="N56" s="25"/>
      <c r="O56" s="25"/>
      <c r="P56" s="25"/>
      <c r="Q56" s="25"/>
      <c r="R56" s="25"/>
      <c r="S56" s="71"/>
      <c r="T56" s="71"/>
      <c r="U56" s="25"/>
      <c r="V56" s="25"/>
      <c r="W56" s="25"/>
      <c r="X56" s="25"/>
      <c r="Y56" s="25"/>
      <c r="Z56" s="25"/>
      <c r="AA56" s="18" t="s">
        <v>61</v>
      </c>
      <c r="AB56" s="25"/>
      <c r="AC56" s="25"/>
      <c r="AD56" s="25"/>
      <c r="AE56" s="25"/>
      <c r="AF56" s="25"/>
      <c r="AG56" s="25"/>
      <c r="AH56" s="25"/>
      <c r="AI56" s="25"/>
      <c r="AJ56" s="25"/>
      <c r="AK56" s="25"/>
      <c r="AL56" s="71"/>
    </row>
    <row r="57" spans="1:38" ht="12.75" customHeight="1" x14ac:dyDescent="0.2">
      <c r="A57" s="71"/>
      <c r="B57" s="68" t="str">
        <f>$B$11</f>
        <v>Mois</v>
      </c>
      <c r="C57" s="44" t="str">
        <f>$C$11</f>
        <v>Juillet</v>
      </c>
      <c r="D57" s="138" t="str">
        <f>$D$11</f>
        <v>Année</v>
      </c>
      <c r="E57" s="133">
        <f>$E$11</f>
        <v>0</v>
      </c>
      <c r="F57" s="25"/>
      <c r="G57" s="1"/>
      <c r="H57" s="243"/>
      <c r="I57" s="243"/>
      <c r="J57" s="243"/>
      <c r="K57" s="25"/>
      <c r="L57" s="25"/>
      <c r="M57" s="25"/>
      <c r="N57" s="25"/>
      <c r="O57" s="25"/>
      <c r="P57" s="25"/>
      <c r="Q57" s="25"/>
      <c r="R57" s="25"/>
      <c r="S57" s="71"/>
      <c r="T57" s="71"/>
      <c r="U57" s="68"/>
      <c r="V57" s="131"/>
      <c r="W57" s="131"/>
      <c r="X57" s="25"/>
      <c r="Y57" s="25"/>
      <c r="Z57" s="25"/>
      <c r="AA57" s="25"/>
      <c r="AB57" s="25"/>
      <c r="AC57" s="25"/>
      <c r="AD57" s="25"/>
      <c r="AE57" s="25"/>
      <c r="AF57" s="25"/>
      <c r="AG57" s="25"/>
      <c r="AH57" s="25"/>
      <c r="AI57" s="68"/>
      <c r="AJ57" s="44" t="str">
        <f>$C$11</f>
        <v>Juillet</v>
      </c>
      <c r="AK57" s="44">
        <f>$E$11</f>
        <v>0</v>
      </c>
      <c r="AL57" s="71"/>
    </row>
    <row r="58" spans="1:38" ht="12.75" customHeight="1" x14ac:dyDescent="0.2">
      <c r="A58" s="71"/>
      <c r="B58" s="68" t="str">
        <f>$B$12</f>
        <v>Page No.</v>
      </c>
      <c r="C58" s="69">
        <f>C12+1</f>
        <v>2</v>
      </c>
      <c r="D58" s="44"/>
      <c r="E58" s="25"/>
      <c r="F58" s="25"/>
      <c r="G58" s="1"/>
      <c r="H58" s="25"/>
      <c r="I58" s="56" t="s">
        <v>56</v>
      </c>
      <c r="J58" s="25"/>
      <c r="K58" s="25"/>
      <c r="L58" s="10"/>
      <c r="M58" s="25"/>
      <c r="N58" s="25"/>
      <c r="O58" s="25"/>
      <c r="P58" s="36"/>
      <c r="Q58" s="25"/>
      <c r="R58" s="36"/>
      <c r="S58" s="71"/>
      <c r="T58" s="71"/>
      <c r="U58" s="68"/>
      <c r="V58" s="131"/>
      <c r="W58" s="131"/>
      <c r="X58" s="25"/>
      <c r="Y58" s="25"/>
      <c r="Z58" s="25"/>
      <c r="AA58" s="25"/>
      <c r="AB58" s="37" t="s">
        <v>62</v>
      </c>
      <c r="AC58" s="25"/>
      <c r="AD58" s="25"/>
      <c r="AE58" s="25"/>
      <c r="AF58" s="25"/>
      <c r="AG58" s="25"/>
      <c r="AH58" s="25"/>
      <c r="AI58" s="68" t="str">
        <f>$B$12</f>
        <v>Page No.</v>
      </c>
      <c r="AJ58" s="80">
        <f>AJ12+1</f>
        <v>2</v>
      </c>
      <c r="AK58" s="72"/>
      <c r="AL58" s="71"/>
    </row>
    <row r="59" spans="1:38" ht="12.75" customHeight="1" x14ac:dyDescent="0.2">
      <c r="A59" s="74"/>
      <c r="B59" s="8"/>
      <c r="C59" s="8"/>
      <c r="D59" s="8"/>
      <c r="E59" s="8"/>
      <c r="F59" s="8"/>
      <c r="G59" s="56"/>
      <c r="H59" s="8"/>
      <c r="I59" s="56"/>
      <c r="J59" s="8"/>
      <c r="K59" s="8"/>
      <c r="L59" s="25"/>
      <c r="M59" s="8"/>
      <c r="N59" s="8"/>
      <c r="O59" s="8"/>
      <c r="P59" s="8"/>
      <c r="Q59" s="8"/>
      <c r="R59" s="8"/>
      <c r="S59" s="74"/>
      <c r="T59" s="74"/>
      <c r="U59" s="8"/>
      <c r="V59" s="8"/>
      <c r="W59" s="8"/>
      <c r="X59" s="8"/>
      <c r="Y59" s="8"/>
      <c r="Z59" s="8"/>
      <c r="AA59" s="8"/>
      <c r="AB59" s="8"/>
      <c r="AC59" s="8"/>
      <c r="AD59" s="8"/>
      <c r="AE59" s="25"/>
      <c r="AF59" s="8"/>
      <c r="AG59" s="8"/>
      <c r="AH59" s="8"/>
      <c r="AI59" s="8"/>
      <c r="AJ59" s="8"/>
      <c r="AK59" s="8"/>
      <c r="AL59" s="74"/>
    </row>
    <row r="60" spans="1:38" ht="12.75" customHeight="1" x14ac:dyDescent="0.2">
      <c r="A60" s="38"/>
      <c r="B60" s="38"/>
      <c r="C60" s="38"/>
      <c r="D60" s="38"/>
      <c r="E60" s="38"/>
      <c r="F60" s="38"/>
      <c r="G60" s="57"/>
      <c r="H60" s="38"/>
      <c r="I60" s="57"/>
      <c r="J60" s="38"/>
      <c r="K60" s="38"/>
      <c r="L60" s="39"/>
      <c r="M60" s="38"/>
      <c r="N60" s="38"/>
      <c r="O60" s="38"/>
      <c r="P60" s="38"/>
      <c r="Q60" s="38"/>
      <c r="R60" s="38"/>
      <c r="S60" s="38"/>
      <c r="T60" s="38"/>
      <c r="U60" s="38"/>
      <c r="V60" s="38"/>
      <c r="W60" s="38"/>
      <c r="X60" s="38"/>
      <c r="Y60" s="38"/>
      <c r="Z60" s="38"/>
      <c r="AA60" s="38"/>
      <c r="AB60" s="38"/>
      <c r="AC60" s="38"/>
      <c r="AD60" s="38"/>
      <c r="AE60" s="39"/>
      <c r="AF60" s="38"/>
      <c r="AG60" s="38"/>
      <c r="AH60" s="38"/>
      <c r="AI60" s="38"/>
      <c r="AJ60" s="38"/>
      <c r="AK60" s="38"/>
      <c r="AL60" s="38"/>
    </row>
    <row r="61" spans="1:38" ht="12.75" customHeight="1" x14ac:dyDescent="0.2">
      <c r="A61" s="2"/>
      <c r="B61" s="8"/>
      <c r="C61" s="8" t="s">
        <v>57</v>
      </c>
      <c r="D61" s="8"/>
      <c r="E61" s="73"/>
      <c r="F61" s="2"/>
      <c r="G61" s="64"/>
      <c r="H61" s="6" t="s">
        <v>58</v>
      </c>
      <c r="I61" s="399"/>
      <c r="J61" s="579" t="s">
        <v>59</v>
      </c>
      <c r="K61" s="580"/>
      <c r="L61" s="8"/>
      <c r="M61" s="8"/>
      <c r="N61" s="8"/>
      <c r="O61" s="10" t="s">
        <v>113</v>
      </c>
      <c r="P61" s="8"/>
      <c r="Q61" s="8"/>
      <c r="R61" s="2"/>
      <c r="S61" s="74"/>
      <c r="T61" s="2"/>
      <c r="U61" s="8"/>
      <c r="V61" s="8"/>
      <c r="W61" s="8"/>
      <c r="X61" s="8"/>
      <c r="Y61" s="8"/>
      <c r="Z61" s="8"/>
      <c r="AA61" s="8"/>
      <c r="AB61" s="8"/>
      <c r="AC61" s="8"/>
      <c r="AD61" s="8"/>
      <c r="AE61" s="8"/>
      <c r="AF61" s="8"/>
      <c r="AG61" s="8"/>
      <c r="AH61" s="8"/>
      <c r="AI61" s="21"/>
      <c r="AJ61" s="8"/>
      <c r="AK61" s="2"/>
      <c r="AL61" s="74"/>
    </row>
    <row r="62" spans="1:38" ht="12.75" customHeight="1" x14ac:dyDescent="0.2">
      <c r="A62" s="2"/>
      <c r="B62" s="8"/>
      <c r="C62" s="8"/>
      <c r="D62" s="8"/>
      <c r="E62" s="74"/>
      <c r="F62" s="2"/>
      <c r="G62" s="64"/>
      <c r="H62" s="21"/>
      <c r="I62" s="400"/>
      <c r="J62" s="8"/>
      <c r="K62" s="2"/>
      <c r="L62" s="8"/>
      <c r="M62" s="8"/>
      <c r="N62" s="8"/>
      <c r="O62" s="8"/>
      <c r="P62" s="8"/>
      <c r="Q62" s="8"/>
      <c r="R62" s="2"/>
      <c r="S62" s="74"/>
      <c r="T62" s="2"/>
      <c r="U62" s="8"/>
      <c r="V62" s="8"/>
      <c r="W62" s="8"/>
      <c r="X62" s="8"/>
      <c r="Y62" s="8"/>
      <c r="Z62" s="8"/>
      <c r="AA62" s="8"/>
      <c r="AB62" s="8"/>
      <c r="AC62" s="8"/>
      <c r="AD62" s="8"/>
      <c r="AE62" s="8"/>
      <c r="AF62" s="8"/>
      <c r="AG62" s="8"/>
      <c r="AH62" s="8"/>
      <c r="AI62" s="21"/>
      <c r="AJ62" s="8"/>
      <c r="AK62" s="2"/>
      <c r="AL62" s="74"/>
    </row>
    <row r="63" spans="1:38" ht="12.75" customHeight="1" thickBot="1" x14ac:dyDescent="0.25">
      <c r="A63" s="34"/>
      <c r="B63" s="31">
        <v>1</v>
      </c>
      <c r="C63" s="31">
        <v>2</v>
      </c>
      <c r="D63" s="31">
        <v>3</v>
      </c>
      <c r="E63" s="31">
        <v>4</v>
      </c>
      <c r="F63" s="33">
        <v>5</v>
      </c>
      <c r="G63" s="65">
        <v>6</v>
      </c>
      <c r="H63" s="33">
        <v>7</v>
      </c>
      <c r="I63" s="401">
        <v>8</v>
      </c>
      <c r="J63" s="31">
        <v>9</v>
      </c>
      <c r="K63" s="33">
        <v>10</v>
      </c>
      <c r="L63" s="31">
        <v>11</v>
      </c>
      <c r="M63" s="31" t="s">
        <v>0</v>
      </c>
      <c r="N63" s="31">
        <v>12</v>
      </c>
      <c r="O63" s="31">
        <v>13</v>
      </c>
      <c r="P63" s="31">
        <v>14</v>
      </c>
      <c r="Q63" s="31">
        <v>15</v>
      </c>
      <c r="R63" s="33" t="s">
        <v>1</v>
      </c>
      <c r="S63" s="30"/>
      <c r="T63" s="34"/>
      <c r="U63" s="31">
        <v>16</v>
      </c>
      <c r="V63" s="31">
        <v>17</v>
      </c>
      <c r="W63" s="31">
        <v>18</v>
      </c>
      <c r="X63" s="31">
        <v>19</v>
      </c>
      <c r="Y63" s="31">
        <v>20</v>
      </c>
      <c r="Z63" s="31" t="s">
        <v>2</v>
      </c>
      <c r="AA63" s="31">
        <v>21</v>
      </c>
      <c r="AB63" s="31">
        <v>22</v>
      </c>
      <c r="AC63" s="31">
        <v>23</v>
      </c>
      <c r="AD63" s="31">
        <v>24</v>
      </c>
      <c r="AE63" s="31">
        <v>25</v>
      </c>
      <c r="AF63" s="31">
        <v>26</v>
      </c>
      <c r="AG63" s="31">
        <v>27</v>
      </c>
      <c r="AH63" s="31">
        <v>28</v>
      </c>
      <c r="AI63" s="35">
        <v>29</v>
      </c>
      <c r="AJ63" s="31">
        <v>30</v>
      </c>
      <c r="AK63" s="33">
        <v>31</v>
      </c>
      <c r="AL63" s="30"/>
    </row>
    <row r="64" spans="1:38" s="9" customFormat="1" ht="15.75" customHeight="1" thickTop="1" x14ac:dyDescent="0.2">
      <c r="A64" s="2"/>
      <c r="B64" s="530" t="s">
        <v>360</v>
      </c>
      <c r="C64" s="543" t="s">
        <v>361</v>
      </c>
      <c r="D64" s="543" t="s">
        <v>362</v>
      </c>
      <c r="E64" s="543" t="s">
        <v>374</v>
      </c>
      <c r="F64" s="533" t="s">
        <v>364</v>
      </c>
      <c r="G64" s="66"/>
      <c r="H64" s="6"/>
      <c r="I64" s="58"/>
      <c r="J64" s="20"/>
      <c r="K64" s="6"/>
      <c r="L64" s="530" t="s">
        <v>365</v>
      </c>
      <c r="M64" s="543" t="s">
        <v>366</v>
      </c>
      <c r="N64" s="543" t="s">
        <v>367</v>
      </c>
      <c r="O64" s="543" t="s">
        <v>368</v>
      </c>
      <c r="P64" s="543" t="s">
        <v>369</v>
      </c>
      <c r="Q64" s="543" t="s">
        <v>371</v>
      </c>
      <c r="R64" s="533" t="s">
        <v>370</v>
      </c>
      <c r="S64" s="74"/>
      <c r="T64" s="2"/>
      <c r="U64" s="562" t="s">
        <v>260</v>
      </c>
      <c r="V64" s="563"/>
      <c r="W64" s="563"/>
      <c r="X64" s="563"/>
      <c r="Y64" s="564"/>
      <c r="Z64" s="543" t="s">
        <v>346</v>
      </c>
      <c r="AA64" s="543" t="s">
        <v>347</v>
      </c>
      <c r="AB64" s="543" t="s">
        <v>348</v>
      </c>
      <c r="AC64" s="543" t="s">
        <v>349</v>
      </c>
      <c r="AD64" s="543" t="s">
        <v>350</v>
      </c>
      <c r="AE64" s="543" t="s">
        <v>351</v>
      </c>
      <c r="AF64" s="543" t="s">
        <v>352</v>
      </c>
      <c r="AG64" s="536" t="s">
        <v>353</v>
      </c>
      <c r="AH64" s="533" t="s">
        <v>354</v>
      </c>
      <c r="AI64" s="21"/>
      <c r="AJ64" s="530" t="s">
        <v>355</v>
      </c>
      <c r="AK64" s="533" t="s">
        <v>356</v>
      </c>
      <c r="AL64" s="74"/>
    </row>
    <row r="65" spans="1:38" s="9" customFormat="1" ht="15.75" customHeight="1" x14ac:dyDescent="0.2">
      <c r="A65" s="2"/>
      <c r="B65" s="531"/>
      <c r="C65" s="544"/>
      <c r="D65" s="544"/>
      <c r="E65" s="544"/>
      <c r="F65" s="534"/>
      <c r="G65" s="66" t="s">
        <v>3</v>
      </c>
      <c r="H65" s="6" t="s">
        <v>48</v>
      </c>
      <c r="I65" s="58" t="s">
        <v>79</v>
      </c>
      <c r="J65" s="20" t="s">
        <v>49</v>
      </c>
      <c r="K65" s="6" t="s">
        <v>50</v>
      </c>
      <c r="L65" s="531"/>
      <c r="M65" s="544"/>
      <c r="N65" s="544"/>
      <c r="O65" s="544"/>
      <c r="P65" s="544"/>
      <c r="Q65" s="544"/>
      <c r="R65" s="534"/>
      <c r="S65" s="74"/>
      <c r="T65" s="2"/>
      <c r="U65" s="539" t="s">
        <v>357</v>
      </c>
      <c r="V65" s="541" t="s">
        <v>358</v>
      </c>
      <c r="W65" s="541" t="s">
        <v>52</v>
      </c>
      <c r="X65" s="541" t="s">
        <v>51</v>
      </c>
      <c r="Y65" s="541" t="s">
        <v>359</v>
      </c>
      <c r="Z65" s="544"/>
      <c r="AA65" s="544"/>
      <c r="AB65" s="544"/>
      <c r="AC65" s="544"/>
      <c r="AD65" s="544"/>
      <c r="AE65" s="544"/>
      <c r="AF65" s="544"/>
      <c r="AG65" s="537"/>
      <c r="AH65" s="534"/>
      <c r="AI65" s="11" t="s">
        <v>53</v>
      </c>
      <c r="AJ65" s="531"/>
      <c r="AK65" s="534"/>
      <c r="AL65" s="74"/>
    </row>
    <row r="66" spans="1:38" s="9" customFormat="1" ht="15.75" customHeight="1" thickBot="1" x14ac:dyDescent="0.25">
      <c r="A66" s="12"/>
      <c r="B66" s="532"/>
      <c r="C66" s="542"/>
      <c r="D66" s="542"/>
      <c r="E66" s="542"/>
      <c r="F66" s="535"/>
      <c r="G66" s="67"/>
      <c r="H66" s="15"/>
      <c r="I66" s="59" t="s">
        <v>4</v>
      </c>
      <c r="J66" s="22"/>
      <c r="K66" s="15"/>
      <c r="L66" s="532"/>
      <c r="M66" s="542"/>
      <c r="N66" s="542"/>
      <c r="O66" s="542"/>
      <c r="P66" s="542"/>
      <c r="Q66" s="542"/>
      <c r="R66" s="535"/>
      <c r="S66" s="356"/>
      <c r="T66" s="12"/>
      <c r="U66" s="540"/>
      <c r="V66" s="542"/>
      <c r="W66" s="542"/>
      <c r="X66" s="542"/>
      <c r="Y66" s="542"/>
      <c r="Z66" s="542"/>
      <c r="AA66" s="542"/>
      <c r="AB66" s="542"/>
      <c r="AC66" s="542"/>
      <c r="AD66" s="542"/>
      <c r="AE66" s="542"/>
      <c r="AF66" s="542"/>
      <c r="AG66" s="538"/>
      <c r="AH66" s="535"/>
      <c r="AI66" s="23"/>
      <c r="AJ66" s="532"/>
      <c r="AK66" s="535"/>
      <c r="AL66" s="356"/>
    </row>
    <row r="67" spans="1:38" s="48" customFormat="1" ht="12.75" customHeight="1" thickTop="1" x14ac:dyDescent="0.2">
      <c r="A67" s="47"/>
      <c r="B67" s="309">
        <f>B53</f>
        <v>0</v>
      </c>
      <c r="C67" s="310">
        <f>C53</f>
        <v>0</v>
      </c>
      <c r="D67" s="310">
        <f>D53</f>
        <v>0</v>
      </c>
      <c r="E67" s="310">
        <f>E53</f>
        <v>0</v>
      </c>
      <c r="F67" s="311">
        <f>F53</f>
        <v>0</v>
      </c>
      <c r="G67" s="376" t="str">
        <f>$C$11</f>
        <v>Juillet</v>
      </c>
      <c r="H67" s="247" t="s">
        <v>63</v>
      </c>
      <c r="I67" s="250"/>
      <c r="J67" s="316">
        <f t="shared" ref="J67:R67" si="6">J53</f>
        <v>0</v>
      </c>
      <c r="K67" s="310">
        <f t="shared" si="6"/>
        <v>0</v>
      </c>
      <c r="L67" s="310">
        <f t="shared" si="6"/>
        <v>0</v>
      </c>
      <c r="M67" s="310">
        <f t="shared" si="6"/>
        <v>0</v>
      </c>
      <c r="N67" s="310">
        <f t="shared" si="6"/>
        <v>0</v>
      </c>
      <c r="O67" s="310">
        <f t="shared" si="6"/>
        <v>0</v>
      </c>
      <c r="P67" s="310">
        <f t="shared" si="6"/>
        <v>0</v>
      </c>
      <c r="Q67" s="310">
        <f t="shared" si="6"/>
        <v>0</v>
      </c>
      <c r="R67" s="310">
        <f t="shared" si="6"/>
        <v>0</v>
      </c>
      <c r="S67" s="364"/>
      <c r="T67" s="248"/>
      <c r="U67" s="310">
        <f t="shared" ref="U67:AH67" si="7">U53</f>
        <v>0</v>
      </c>
      <c r="V67" s="310">
        <f t="shared" si="7"/>
        <v>0</v>
      </c>
      <c r="W67" s="310">
        <f t="shared" si="7"/>
        <v>0</v>
      </c>
      <c r="X67" s="310">
        <f t="shared" si="7"/>
        <v>0</v>
      </c>
      <c r="Y67" s="310">
        <f t="shared" si="7"/>
        <v>0</v>
      </c>
      <c r="Z67" s="310">
        <f t="shared" si="7"/>
        <v>0</v>
      </c>
      <c r="AA67" s="310">
        <f t="shared" si="7"/>
        <v>0</v>
      </c>
      <c r="AB67" s="310">
        <f t="shared" si="7"/>
        <v>0</v>
      </c>
      <c r="AC67" s="310">
        <f t="shared" si="7"/>
        <v>0</v>
      </c>
      <c r="AD67" s="310">
        <f t="shared" si="7"/>
        <v>0</v>
      </c>
      <c r="AE67" s="310">
        <f t="shared" si="7"/>
        <v>0</v>
      </c>
      <c r="AF67" s="310">
        <f t="shared" si="7"/>
        <v>0</v>
      </c>
      <c r="AG67" s="310">
        <f t="shared" si="7"/>
        <v>0</v>
      </c>
      <c r="AH67" s="310">
        <f t="shared" si="7"/>
        <v>0</v>
      </c>
      <c r="AI67" s="315"/>
      <c r="AJ67" s="310">
        <f>AJ53</f>
        <v>0</v>
      </c>
      <c r="AK67" s="310">
        <f>AK53</f>
        <v>0</v>
      </c>
      <c r="AL67" s="368"/>
    </row>
    <row r="68" spans="1:38" s="25" customFormat="1" ht="12.75" customHeight="1" x14ac:dyDescent="0.2">
      <c r="A68" s="346">
        <v>1</v>
      </c>
      <c r="B68" s="272"/>
      <c r="C68" s="272"/>
      <c r="D68" s="272"/>
      <c r="E68" s="272"/>
      <c r="F68" s="274"/>
      <c r="G68" s="251"/>
      <c r="H68" s="305"/>
      <c r="I68" s="481"/>
      <c r="J68" s="271">
        <f t="shared" ref="J68:J98" si="8">SUM(B68:F68)</f>
        <v>0</v>
      </c>
      <c r="K68" s="283">
        <f t="shared" ref="K68:K98" si="9">SUM(U68:AK68)-SUM(L68:R68)</f>
        <v>0</v>
      </c>
      <c r="L68" s="272"/>
      <c r="M68" s="272"/>
      <c r="N68" s="272"/>
      <c r="O68" s="284"/>
      <c r="P68" s="275"/>
      <c r="Q68" s="272"/>
      <c r="R68" s="274"/>
      <c r="S68" s="358" t="s">
        <v>6</v>
      </c>
      <c r="T68" s="346">
        <v>1</v>
      </c>
      <c r="U68" s="272"/>
      <c r="V68" s="272"/>
      <c r="W68" s="272"/>
      <c r="X68" s="272"/>
      <c r="Y68" s="272"/>
      <c r="Z68" s="272"/>
      <c r="AA68" s="272"/>
      <c r="AB68" s="272"/>
      <c r="AC68" s="272"/>
      <c r="AD68" s="272"/>
      <c r="AE68" s="272"/>
      <c r="AF68" s="272"/>
      <c r="AG68" s="272"/>
      <c r="AH68" s="284"/>
      <c r="AI68" s="305"/>
      <c r="AJ68" s="272"/>
      <c r="AK68" s="274"/>
      <c r="AL68" s="358" t="s">
        <v>6</v>
      </c>
    </row>
    <row r="69" spans="1:38" s="25" customFormat="1" ht="12.75" customHeight="1" x14ac:dyDescent="0.2">
      <c r="A69" s="346">
        <v>2</v>
      </c>
      <c r="B69" s="272"/>
      <c r="C69" s="272"/>
      <c r="D69" s="272"/>
      <c r="E69" s="272"/>
      <c r="F69" s="274"/>
      <c r="G69" s="251"/>
      <c r="H69" s="305"/>
      <c r="I69" s="481"/>
      <c r="J69" s="271">
        <f t="shared" si="8"/>
        <v>0</v>
      </c>
      <c r="K69" s="283">
        <f t="shared" si="9"/>
        <v>0</v>
      </c>
      <c r="L69" s="272"/>
      <c r="M69" s="272"/>
      <c r="N69" s="272"/>
      <c r="O69" s="284"/>
      <c r="P69" s="275"/>
      <c r="Q69" s="272"/>
      <c r="R69" s="274"/>
      <c r="S69" s="358" t="s">
        <v>7</v>
      </c>
      <c r="T69" s="346">
        <v>2</v>
      </c>
      <c r="U69" s="272"/>
      <c r="V69" s="272"/>
      <c r="W69" s="272"/>
      <c r="X69" s="272"/>
      <c r="Y69" s="272"/>
      <c r="Z69" s="272"/>
      <c r="AA69" s="272"/>
      <c r="AB69" s="272"/>
      <c r="AC69" s="272"/>
      <c r="AD69" s="272"/>
      <c r="AE69" s="272"/>
      <c r="AF69" s="272"/>
      <c r="AG69" s="272"/>
      <c r="AH69" s="284"/>
      <c r="AI69" s="305"/>
      <c r="AJ69" s="272"/>
      <c r="AK69" s="274"/>
      <c r="AL69" s="358" t="s">
        <v>7</v>
      </c>
    </row>
    <row r="70" spans="1:38" s="25" customFormat="1" ht="12.75" customHeight="1" x14ac:dyDescent="0.2">
      <c r="A70" s="346">
        <v>3</v>
      </c>
      <c r="B70" s="272"/>
      <c r="C70" s="272"/>
      <c r="D70" s="272"/>
      <c r="E70" s="272"/>
      <c r="F70" s="274"/>
      <c r="G70" s="251"/>
      <c r="H70" s="305"/>
      <c r="I70" s="481"/>
      <c r="J70" s="271">
        <f t="shared" si="8"/>
        <v>0</v>
      </c>
      <c r="K70" s="283">
        <f t="shared" si="9"/>
        <v>0</v>
      </c>
      <c r="L70" s="272"/>
      <c r="M70" s="272"/>
      <c r="N70" s="272"/>
      <c r="O70" s="284"/>
      <c r="P70" s="275"/>
      <c r="Q70" s="272"/>
      <c r="R70" s="274"/>
      <c r="S70" s="358" t="s">
        <v>8</v>
      </c>
      <c r="T70" s="346">
        <v>3</v>
      </c>
      <c r="U70" s="272"/>
      <c r="V70" s="272"/>
      <c r="W70" s="272"/>
      <c r="X70" s="272"/>
      <c r="Y70" s="272"/>
      <c r="Z70" s="272"/>
      <c r="AA70" s="272"/>
      <c r="AB70" s="272"/>
      <c r="AC70" s="272"/>
      <c r="AD70" s="272"/>
      <c r="AE70" s="272"/>
      <c r="AF70" s="272"/>
      <c r="AG70" s="272"/>
      <c r="AH70" s="284"/>
      <c r="AI70" s="305"/>
      <c r="AJ70" s="272"/>
      <c r="AK70" s="274"/>
      <c r="AL70" s="358" t="s">
        <v>8</v>
      </c>
    </row>
    <row r="71" spans="1:38" s="25" customFormat="1" ht="12.75" customHeight="1" x14ac:dyDescent="0.2">
      <c r="A71" s="346">
        <v>4</v>
      </c>
      <c r="B71" s="272"/>
      <c r="C71" s="272"/>
      <c r="D71" s="272"/>
      <c r="E71" s="272"/>
      <c r="F71" s="274"/>
      <c r="G71" s="251"/>
      <c r="H71" s="305"/>
      <c r="I71" s="481"/>
      <c r="J71" s="271">
        <f t="shared" si="8"/>
        <v>0</v>
      </c>
      <c r="K71" s="283">
        <f t="shared" si="9"/>
        <v>0</v>
      </c>
      <c r="L71" s="272"/>
      <c r="M71" s="272"/>
      <c r="N71" s="272"/>
      <c r="O71" s="284"/>
      <c r="P71" s="275"/>
      <c r="Q71" s="272"/>
      <c r="R71" s="274"/>
      <c r="S71" s="358" t="s">
        <v>9</v>
      </c>
      <c r="T71" s="346">
        <v>4</v>
      </c>
      <c r="U71" s="272"/>
      <c r="V71" s="272"/>
      <c r="W71" s="272"/>
      <c r="X71" s="272"/>
      <c r="Y71" s="272"/>
      <c r="Z71" s="272"/>
      <c r="AA71" s="272"/>
      <c r="AB71" s="272"/>
      <c r="AC71" s="272"/>
      <c r="AD71" s="272"/>
      <c r="AE71" s="272"/>
      <c r="AF71" s="272"/>
      <c r="AG71" s="272"/>
      <c r="AH71" s="284"/>
      <c r="AI71" s="305"/>
      <c r="AJ71" s="272"/>
      <c r="AK71" s="274"/>
      <c r="AL71" s="358" t="s">
        <v>9</v>
      </c>
    </row>
    <row r="72" spans="1:38" s="25" customFormat="1" ht="12.75" customHeight="1" x14ac:dyDescent="0.2">
      <c r="A72" s="346">
        <v>5</v>
      </c>
      <c r="B72" s="272"/>
      <c r="C72" s="272"/>
      <c r="D72" s="272"/>
      <c r="E72" s="272"/>
      <c r="F72" s="274"/>
      <c r="G72" s="252"/>
      <c r="H72" s="305"/>
      <c r="I72" s="481"/>
      <c r="J72" s="271">
        <f t="shared" si="8"/>
        <v>0</v>
      </c>
      <c r="K72" s="283">
        <f t="shared" si="9"/>
        <v>0</v>
      </c>
      <c r="L72" s="272"/>
      <c r="M72" s="272"/>
      <c r="N72" s="272"/>
      <c r="O72" s="284"/>
      <c r="P72" s="275"/>
      <c r="Q72" s="272"/>
      <c r="R72" s="274"/>
      <c r="S72" s="358" t="s">
        <v>10</v>
      </c>
      <c r="T72" s="346">
        <v>5</v>
      </c>
      <c r="U72" s="272"/>
      <c r="V72" s="272"/>
      <c r="W72" s="272"/>
      <c r="X72" s="272"/>
      <c r="Y72" s="272"/>
      <c r="Z72" s="272"/>
      <c r="AA72" s="272"/>
      <c r="AB72" s="272"/>
      <c r="AC72" s="272"/>
      <c r="AD72" s="272"/>
      <c r="AE72" s="272"/>
      <c r="AF72" s="272"/>
      <c r="AG72" s="272"/>
      <c r="AH72" s="284"/>
      <c r="AI72" s="305"/>
      <c r="AJ72" s="272"/>
      <c r="AK72" s="274"/>
      <c r="AL72" s="358" t="s">
        <v>10</v>
      </c>
    </row>
    <row r="73" spans="1:38" s="25" customFormat="1" ht="12.75" customHeight="1" x14ac:dyDescent="0.2">
      <c r="A73" s="24">
        <v>6</v>
      </c>
      <c r="B73" s="276"/>
      <c r="C73" s="276"/>
      <c r="D73" s="276"/>
      <c r="E73" s="276"/>
      <c r="F73" s="277"/>
      <c r="G73" s="251"/>
      <c r="H73" s="306"/>
      <c r="I73" s="482"/>
      <c r="J73" s="271">
        <f t="shared" si="8"/>
        <v>0</v>
      </c>
      <c r="K73" s="283">
        <f t="shared" si="9"/>
        <v>0</v>
      </c>
      <c r="L73" s="276"/>
      <c r="M73" s="276"/>
      <c r="N73" s="276"/>
      <c r="O73" s="285"/>
      <c r="P73" s="273"/>
      <c r="Q73" s="276"/>
      <c r="R73" s="277"/>
      <c r="S73" s="359" t="s">
        <v>11</v>
      </c>
      <c r="T73" s="24">
        <v>6</v>
      </c>
      <c r="U73" s="276"/>
      <c r="V73" s="276"/>
      <c r="W73" s="276"/>
      <c r="X73" s="276"/>
      <c r="Y73" s="276"/>
      <c r="Z73" s="276"/>
      <c r="AA73" s="276"/>
      <c r="AB73" s="276"/>
      <c r="AC73" s="276"/>
      <c r="AD73" s="276"/>
      <c r="AE73" s="276"/>
      <c r="AF73" s="276"/>
      <c r="AG73" s="276"/>
      <c r="AH73" s="285"/>
      <c r="AI73" s="306"/>
      <c r="AJ73" s="276"/>
      <c r="AK73" s="277"/>
      <c r="AL73" s="359" t="s">
        <v>11</v>
      </c>
    </row>
    <row r="74" spans="1:38" s="25" customFormat="1" ht="12.75" customHeight="1" x14ac:dyDescent="0.2">
      <c r="A74" s="346">
        <v>7</v>
      </c>
      <c r="B74" s="272"/>
      <c r="C74" s="272"/>
      <c r="D74" s="272"/>
      <c r="E74" s="272"/>
      <c r="F74" s="274"/>
      <c r="G74" s="251"/>
      <c r="H74" s="305"/>
      <c r="I74" s="481"/>
      <c r="J74" s="271">
        <f t="shared" si="8"/>
        <v>0</v>
      </c>
      <c r="K74" s="283">
        <f t="shared" si="9"/>
        <v>0</v>
      </c>
      <c r="L74" s="272"/>
      <c r="M74" s="272"/>
      <c r="N74" s="272"/>
      <c r="O74" s="284"/>
      <c r="P74" s="275"/>
      <c r="Q74" s="272"/>
      <c r="R74" s="274"/>
      <c r="S74" s="358" t="s">
        <v>12</v>
      </c>
      <c r="T74" s="346">
        <v>7</v>
      </c>
      <c r="U74" s="272"/>
      <c r="V74" s="272"/>
      <c r="W74" s="272"/>
      <c r="X74" s="272"/>
      <c r="Y74" s="272"/>
      <c r="Z74" s="272"/>
      <c r="AA74" s="272"/>
      <c r="AB74" s="272"/>
      <c r="AC74" s="272"/>
      <c r="AD74" s="272"/>
      <c r="AE74" s="272"/>
      <c r="AF74" s="272"/>
      <c r="AG74" s="272"/>
      <c r="AH74" s="284"/>
      <c r="AI74" s="305"/>
      <c r="AJ74" s="272"/>
      <c r="AK74" s="274"/>
      <c r="AL74" s="358" t="s">
        <v>12</v>
      </c>
    </row>
    <row r="75" spans="1:38" s="25" customFormat="1" ht="12.75" customHeight="1" x14ac:dyDescent="0.2">
      <c r="A75" s="346">
        <v>8</v>
      </c>
      <c r="B75" s="272"/>
      <c r="C75" s="272"/>
      <c r="D75" s="272"/>
      <c r="E75" s="272"/>
      <c r="F75" s="274"/>
      <c r="G75" s="251"/>
      <c r="H75" s="305"/>
      <c r="I75" s="481"/>
      <c r="J75" s="271">
        <f t="shared" si="8"/>
        <v>0</v>
      </c>
      <c r="K75" s="283">
        <f t="shared" si="9"/>
        <v>0</v>
      </c>
      <c r="L75" s="272"/>
      <c r="M75" s="272"/>
      <c r="N75" s="272"/>
      <c r="O75" s="284"/>
      <c r="P75" s="275"/>
      <c r="Q75" s="272"/>
      <c r="R75" s="274"/>
      <c r="S75" s="358" t="s">
        <v>13</v>
      </c>
      <c r="T75" s="346">
        <v>8</v>
      </c>
      <c r="U75" s="272"/>
      <c r="V75" s="272"/>
      <c r="W75" s="272"/>
      <c r="X75" s="272"/>
      <c r="Y75" s="272"/>
      <c r="Z75" s="272"/>
      <c r="AA75" s="272"/>
      <c r="AB75" s="272"/>
      <c r="AC75" s="272"/>
      <c r="AD75" s="272"/>
      <c r="AE75" s="272"/>
      <c r="AF75" s="272"/>
      <c r="AG75" s="272"/>
      <c r="AH75" s="284"/>
      <c r="AI75" s="305"/>
      <c r="AJ75" s="272"/>
      <c r="AK75" s="274"/>
      <c r="AL75" s="358" t="s">
        <v>13</v>
      </c>
    </row>
    <row r="76" spans="1:38" s="25" customFormat="1" ht="12.75" customHeight="1" x14ac:dyDescent="0.2">
      <c r="A76" s="346">
        <v>9</v>
      </c>
      <c r="B76" s="272"/>
      <c r="C76" s="272"/>
      <c r="D76" s="272"/>
      <c r="E76" s="272"/>
      <c r="F76" s="274"/>
      <c r="G76" s="251"/>
      <c r="H76" s="305"/>
      <c r="I76" s="481"/>
      <c r="J76" s="271">
        <f t="shared" si="8"/>
        <v>0</v>
      </c>
      <c r="K76" s="283">
        <f t="shared" si="9"/>
        <v>0</v>
      </c>
      <c r="L76" s="272"/>
      <c r="M76" s="272"/>
      <c r="N76" s="272"/>
      <c r="O76" s="284"/>
      <c r="P76" s="275"/>
      <c r="Q76" s="272"/>
      <c r="R76" s="274"/>
      <c r="S76" s="358" t="s">
        <v>14</v>
      </c>
      <c r="T76" s="346">
        <v>9</v>
      </c>
      <c r="U76" s="272"/>
      <c r="V76" s="272"/>
      <c r="W76" s="272"/>
      <c r="X76" s="272"/>
      <c r="Y76" s="272"/>
      <c r="Z76" s="272"/>
      <c r="AA76" s="272"/>
      <c r="AB76" s="272"/>
      <c r="AC76" s="272"/>
      <c r="AD76" s="272"/>
      <c r="AE76" s="272"/>
      <c r="AF76" s="272"/>
      <c r="AG76" s="272"/>
      <c r="AH76" s="284"/>
      <c r="AI76" s="305"/>
      <c r="AJ76" s="272"/>
      <c r="AK76" s="274"/>
      <c r="AL76" s="358" t="s">
        <v>14</v>
      </c>
    </row>
    <row r="77" spans="1:38" s="25" customFormat="1" ht="12.75" customHeight="1" x14ac:dyDescent="0.2">
      <c r="A77" s="346">
        <v>10</v>
      </c>
      <c r="B77" s="272"/>
      <c r="C77" s="272"/>
      <c r="D77" s="272"/>
      <c r="E77" s="272"/>
      <c r="F77" s="274"/>
      <c r="G77" s="251"/>
      <c r="H77" s="305"/>
      <c r="I77" s="481"/>
      <c r="J77" s="271">
        <f t="shared" si="8"/>
        <v>0</v>
      </c>
      <c r="K77" s="283">
        <f t="shared" si="9"/>
        <v>0</v>
      </c>
      <c r="L77" s="272"/>
      <c r="M77" s="272"/>
      <c r="N77" s="272"/>
      <c r="O77" s="284"/>
      <c r="P77" s="275"/>
      <c r="Q77" s="272"/>
      <c r="R77" s="274"/>
      <c r="S77" s="358" t="s">
        <v>15</v>
      </c>
      <c r="T77" s="346">
        <v>10</v>
      </c>
      <c r="U77" s="272"/>
      <c r="V77" s="272"/>
      <c r="W77" s="272"/>
      <c r="X77" s="272"/>
      <c r="Y77" s="272"/>
      <c r="Z77" s="272"/>
      <c r="AA77" s="272"/>
      <c r="AB77" s="272"/>
      <c r="AC77" s="272"/>
      <c r="AD77" s="272"/>
      <c r="AE77" s="272"/>
      <c r="AF77" s="272"/>
      <c r="AG77" s="272"/>
      <c r="AH77" s="284"/>
      <c r="AI77" s="305"/>
      <c r="AJ77" s="272"/>
      <c r="AK77" s="274"/>
      <c r="AL77" s="358" t="s">
        <v>15</v>
      </c>
    </row>
    <row r="78" spans="1:38" s="25" customFormat="1" ht="12.75" customHeight="1" x14ac:dyDescent="0.2">
      <c r="A78" s="346">
        <v>11</v>
      </c>
      <c r="B78" s="272"/>
      <c r="C78" s="272"/>
      <c r="D78" s="272"/>
      <c r="E78" s="272"/>
      <c r="F78" s="274"/>
      <c r="G78" s="251"/>
      <c r="H78" s="305"/>
      <c r="I78" s="481"/>
      <c r="J78" s="271">
        <f t="shared" si="8"/>
        <v>0</v>
      </c>
      <c r="K78" s="283">
        <f t="shared" si="9"/>
        <v>0</v>
      </c>
      <c r="L78" s="272"/>
      <c r="M78" s="272"/>
      <c r="N78" s="272"/>
      <c r="O78" s="284"/>
      <c r="P78" s="275"/>
      <c r="Q78" s="272"/>
      <c r="R78" s="274"/>
      <c r="S78" s="358" t="s">
        <v>16</v>
      </c>
      <c r="T78" s="346">
        <v>11</v>
      </c>
      <c r="U78" s="272"/>
      <c r="V78" s="272"/>
      <c r="W78" s="272"/>
      <c r="X78" s="272"/>
      <c r="Y78" s="272"/>
      <c r="Z78" s="272"/>
      <c r="AA78" s="272"/>
      <c r="AB78" s="272"/>
      <c r="AC78" s="272"/>
      <c r="AD78" s="272"/>
      <c r="AE78" s="272"/>
      <c r="AF78" s="272"/>
      <c r="AG78" s="272"/>
      <c r="AH78" s="284"/>
      <c r="AI78" s="305"/>
      <c r="AJ78" s="272"/>
      <c r="AK78" s="274"/>
      <c r="AL78" s="358" t="s">
        <v>16</v>
      </c>
    </row>
    <row r="79" spans="1:38" s="25" customFormat="1" ht="12.75" customHeight="1" x14ac:dyDescent="0.2">
      <c r="A79" s="346">
        <v>12</v>
      </c>
      <c r="B79" s="272"/>
      <c r="C79" s="272"/>
      <c r="D79" s="272"/>
      <c r="E79" s="272"/>
      <c r="F79" s="274"/>
      <c r="G79" s="251"/>
      <c r="H79" s="305"/>
      <c r="I79" s="481"/>
      <c r="J79" s="271">
        <f t="shared" si="8"/>
        <v>0</v>
      </c>
      <c r="K79" s="283">
        <f t="shared" si="9"/>
        <v>0</v>
      </c>
      <c r="L79" s="272"/>
      <c r="M79" s="272"/>
      <c r="N79" s="272"/>
      <c r="O79" s="284"/>
      <c r="P79" s="275"/>
      <c r="Q79" s="272"/>
      <c r="R79" s="274"/>
      <c r="S79" s="358" t="s">
        <v>17</v>
      </c>
      <c r="T79" s="346">
        <v>12</v>
      </c>
      <c r="U79" s="272"/>
      <c r="V79" s="272"/>
      <c r="W79" s="272"/>
      <c r="X79" s="272"/>
      <c r="Y79" s="272"/>
      <c r="Z79" s="272"/>
      <c r="AA79" s="272"/>
      <c r="AB79" s="272"/>
      <c r="AC79" s="272"/>
      <c r="AD79" s="272"/>
      <c r="AE79" s="272"/>
      <c r="AF79" s="272"/>
      <c r="AG79" s="272"/>
      <c r="AH79" s="284"/>
      <c r="AI79" s="305"/>
      <c r="AJ79" s="272"/>
      <c r="AK79" s="274"/>
      <c r="AL79" s="358" t="s">
        <v>17</v>
      </c>
    </row>
    <row r="80" spans="1:38" s="25" customFormat="1" ht="12.75" customHeight="1" x14ac:dyDescent="0.2">
      <c r="A80" s="346">
        <v>13</v>
      </c>
      <c r="B80" s="272"/>
      <c r="C80" s="272"/>
      <c r="D80" s="272"/>
      <c r="E80" s="272"/>
      <c r="F80" s="274"/>
      <c r="G80" s="251"/>
      <c r="H80" s="305"/>
      <c r="I80" s="481"/>
      <c r="J80" s="271">
        <f t="shared" si="8"/>
        <v>0</v>
      </c>
      <c r="K80" s="283">
        <f t="shared" si="9"/>
        <v>0</v>
      </c>
      <c r="L80" s="272"/>
      <c r="M80" s="272"/>
      <c r="N80" s="272"/>
      <c r="O80" s="284"/>
      <c r="P80" s="275"/>
      <c r="Q80" s="272"/>
      <c r="R80" s="274"/>
      <c r="S80" s="358" t="s">
        <v>18</v>
      </c>
      <c r="T80" s="346">
        <v>13</v>
      </c>
      <c r="U80" s="272"/>
      <c r="V80" s="272"/>
      <c r="W80" s="272"/>
      <c r="X80" s="272"/>
      <c r="Y80" s="272"/>
      <c r="Z80" s="272"/>
      <c r="AA80" s="272"/>
      <c r="AB80" s="272"/>
      <c r="AC80" s="272"/>
      <c r="AD80" s="272"/>
      <c r="AE80" s="272"/>
      <c r="AF80" s="272"/>
      <c r="AG80" s="272"/>
      <c r="AH80" s="284"/>
      <c r="AI80" s="305"/>
      <c r="AJ80" s="272"/>
      <c r="AK80" s="274"/>
      <c r="AL80" s="358" t="s">
        <v>18</v>
      </c>
    </row>
    <row r="81" spans="1:38" s="25" customFormat="1" ht="12.75" customHeight="1" x14ac:dyDescent="0.2">
      <c r="A81" s="346">
        <v>14</v>
      </c>
      <c r="B81" s="272"/>
      <c r="C81" s="272"/>
      <c r="D81" s="272"/>
      <c r="E81" s="272"/>
      <c r="F81" s="274"/>
      <c r="G81" s="251"/>
      <c r="H81" s="305"/>
      <c r="I81" s="481"/>
      <c r="J81" s="271">
        <f t="shared" si="8"/>
        <v>0</v>
      </c>
      <c r="K81" s="283">
        <f t="shared" si="9"/>
        <v>0</v>
      </c>
      <c r="L81" s="272"/>
      <c r="M81" s="272"/>
      <c r="N81" s="272"/>
      <c r="O81" s="284"/>
      <c r="P81" s="275"/>
      <c r="Q81" s="272"/>
      <c r="R81" s="274"/>
      <c r="S81" s="358" t="s">
        <v>19</v>
      </c>
      <c r="T81" s="346">
        <v>14</v>
      </c>
      <c r="U81" s="272"/>
      <c r="V81" s="272"/>
      <c r="W81" s="272"/>
      <c r="X81" s="272"/>
      <c r="Y81" s="272"/>
      <c r="Z81" s="272"/>
      <c r="AA81" s="272"/>
      <c r="AB81" s="272"/>
      <c r="AC81" s="272"/>
      <c r="AD81" s="272"/>
      <c r="AE81" s="272"/>
      <c r="AF81" s="272"/>
      <c r="AG81" s="272"/>
      <c r="AH81" s="284"/>
      <c r="AI81" s="305"/>
      <c r="AJ81" s="272"/>
      <c r="AK81" s="274"/>
      <c r="AL81" s="358" t="s">
        <v>19</v>
      </c>
    </row>
    <row r="82" spans="1:38" s="25" customFormat="1" ht="12.75" customHeight="1" x14ac:dyDescent="0.2">
      <c r="A82" s="346">
        <v>15</v>
      </c>
      <c r="B82" s="272"/>
      <c r="C82" s="272"/>
      <c r="D82" s="272"/>
      <c r="E82" s="272"/>
      <c r="F82" s="274"/>
      <c r="G82" s="251"/>
      <c r="H82" s="305"/>
      <c r="I82" s="481"/>
      <c r="J82" s="271">
        <f t="shared" si="8"/>
        <v>0</v>
      </c>
      <c r="K82" s="283">
        <f t="shared" si="9"/>
        <v>0</v>
      </c>
      <c r="L82" s="272"/>
      <c r="M82" s="272"/>
      <c r="N82" s="272"/>
      <c r="O82" s="284"/>
      <c r="P82" s="275"/>
      <c r="Q82" s="272"/>
      <c r="R82" s="274"/>
      <c r="S82" s="358" t="s">
        <v>20</v>
      </c>
      <c r="T82" s="346">
        <v>15</v>
      </c>
      <c r="U82" s="272"/>
      <c r="V82" s="272"/>
      <c r="W82" s="272"/>
      <c r="X82" s="272"/>
      <c r="Y82" s="272"/>
      <c r="Z82" s="272"/>
      <c r="AA82" s="272"/>
      <c r="AB82" s="272"/>
      <c r="AC82" s="272"/>
      <c r="AD82" s="272"/>
      <c r="AE82" s="272"/>
      <c r="AF82" s="272"/>
      <c r="AG82" s="272"/>
      <c r="AH82" s="284"/>
      <c r="AI82" s="305"/>
      <c r="AJ82" s="272"/>
      <c r="AK82" s="274"/>
      <c r="AL82" s="358" t="s">
        <v>20</v>
      </c>
    </row>
    <row r="83" spans="1:38" s="25" customFormat="1" ht="12.75" customHeight="1" x14ac:dyDescent="0.2">
      <c r="A83" s="346">
        <v>16</v>
      </c>
      <c r="B83" s="272"/>
      <c r="C83" s="272"/>
      <c r="D83" s="272"/>
      <c r="E83" s="272"/>
      <c r="F83" s="274"/>
      <c r="G83" s="251"/>
      <c r="H83" s="305"/>
      <c r="I83" s="481"/>
      <c r="J83" s="271">
        <f t="shared" si="8"/>
        <v>0</v>
      </c>
      <c r="K83" s="283">
        <f t="shared" si="9"/>
        <v>0</v>
      </c>
      <c r="L83" s="272"/>
      <c r="M83" s="272"/>
      <c r="N83" s="272"/>
      <c r="O83" s="284"/>
      <c r="P83" s="275"/>
      <c r="Q83" s="272"/>
      <c r="R83" s="274"/>
      <c r="S83" s="358" t="s">
        <v>21</v>
      </c>
      <c r="T83" s="346">
        <v>16</v>
      </c>
      <c r="U83" s="272"/>
      <c r="V83" s="272"/>
      <c r="W83" s="272"/>
      <c r="X83" s="272"/>
      <c r="Y83" s="272"/>
      <c r="Z83" s="272"/>
      <c r="AA83" s="272"/>
      <c r="AB83" s="272"/>
      <c r="AC83" s="272"/>
      <c r="AD83" s="272"/>
      <c r="AE83" s="272"/>
      <c r="AF83" s="272"/>
      <c r="AG83" s="272"/>
      <c r="AH83" s="284"/>
      <c r="AI83" s="305"/>
      <c r="AJ83" s="272"/>
      <c r="AK83" s="274"/>
      <c r="AL83" s="358" t="s">
        <v>21</v>
      </c>
    </row>
    <row r="84" spans="1:38" s="25" customFormat="1" ht="12.75" customHeight="1" x14ac:dyDescent="0.2">
      <c r="A84" s="346">
        <v>17</v>
      </c>
      <c r="B84" s="272"/>
      <c r="C84" s="272"/>
      <c r="D84" s="272"/>
      <c r="E84" s="272"/>
      <c r="F84" s="274"/>
      <c r="G84" s="251"/>
      <c r="H84" s="305"/>
      <c r="I84" s="481"/>
      <c r="J84" s="271">
        <f t="shared" si="8"/>
        <v>0</v>
      </c>
      <c r="K84" s="283">
        <f t="shared" si="9"/>
        <v>0</v>
      </c>
      <c r="L84" s="272"/>
      <c r="M84" s="272"/>
      <c r="N84" s="272"/>
      <c r="O84" s="284"/>
      <c r="P84" s="275"/>
      <c r="Q84" s="272"/>
      <c r="R84" s="274"/>
      <c r="S84" s="358" t="s">
        <v>22</v>
      </c>
      <c r="T84" s="346">
        <v>17</v>
      </c>
      <c r="U84" s="272"/>
      <c r="V84" s="272"/>
      <c r="W84" s="272"/>
      <c r="X84" s="272"/>
      <c r="Y84" s="272"/>
      <c r="Z84" s="272"/>
      <c r="AA84" s="272"/>
      <c r="AB84" s="272"/>
      <c r="AC84" s="272"/>
      <c r="AD84" s="272"/>
      <c r="AE84" s="272"/>
      <c r="AF84" s="272"/>
      <c r="AG84" s="272"/>
      <c r="AH84" s="284"/>
      <c r="AI84" s="305"/>
      <c r="AJ84" s="272"/>
      <c r="AK84" s="274"/>
      <c r="AL84" s="358" t="s">
        <v>22</v>
      </c>
    </row>
    <row r="85" spans="1:38" s="25" customFormat="1" ht="12.75" customHeight="1" x14ac:dyDescent="0.2">
      <c r="A85" s="346">
        <v>18</v>
      </c>
      <c r="B85" s="272"/>
      <c r="C85" s="272"/>
      <c r="D85" s="272"/>
      <c r="E85" s="272"/>
      <c r="F85" s="274"/>
      <c r="G85" s="251"/>
      <c r="H85" s="305"/>
      <c r="I85" s="481"/>
      <c r="J85" s="271">
        <f t="shared" si="8"/>
        <v>0</v>
      </c>
      <c r="K85" s="283">
        <f t="shared" si="9"/>
        <v>0</v>
      </c>
      <c r="L85" s="272"/>
      <c r="M85" s="272"/>
      <c r="N85" s="272"/>
      <c r="O85" s="284"/>
      <c r="P85" s="275"/>
      <c r="Q85" s="272"/>
      <c r="R85" s="274"/>
      <c r="S85" s="358" t="s">
        <v>23</v>
      </c>
      <c r="T85" s="346">
        <v>18</v>
      </c>
      <c r="U85" s="272"/>
      <c r="V85" s="272"/>
      <c r="W85" s="272"/>
      <c r="X85" s="272"/>
      <c r="Y85" s="272"/>
      <c r="Z85" s="272"/>
      <c r="AA85" s="272"/>
      <c r="AB85" s="272"/>
      <c r="AC85" s="272"/>
      <c r="AD85" s="272"/>
      <c r="AE85" s="272"/>
      <c r="AF85" s="272"/>
      <c r="AG85" s="272"/>
      <c r="AH85" s="284"/>
      <c r="AI85" s="305"/>
      <c r="AJ85" s="272"/>
      <c r="AK85" s="274"/>
      <c r="AL85" s="358" t="s">
        <v>23</v>
      </c>
    </row>
    <row r="86" spans="1:38" s="25" customFormat="1" ht="12.75" customHeight="1" x14ac:dyDescent="0.2">
      <c r="A86" s="346">
        <v>19</v>
      </c>
      <c r="B86" s="272"/>
      <c r="C86" s="272"/>
      <c r="D86" s="272"/>
      <c r="E86" s="272"/>
      <c r="F86" s="274"/>
      <c r="G86" s="251"/>
      <c r="H86" s="305"/>
      <c r="I86" s="481"/>
      <c r="J86" s="271">
        <f t="shared" si="8"/>
        <v>0</v>
      </c>
      <c r="K86" s="283">
        <f t="shared" si="9"/>
        <v>0</v>
      </c>
      <c r="L86" s="272"/>
      <c r="M86" s="272"/>
      <c r="N86" s="272"/>
      <c r="O86" s="284"/>
      <c r="P86" s="275"/>
      <c r="Q86" s="272"/>
      <c r="R86" s="274"/>
      <c r="S86" s="358" t="s">
        <v>24</v>
      </c>
      <c r="T86" s="346">
        <v>19</v>
      </c>
      <c r="U86" s="272"/>
      <c r="V86" s="272"/>
      <c r="W86" s="272"/>
      <c r="X86" s="272"/>
      <c r="Y86" s="272"/>
      <c r="Z86" s="272"/>
      <c r="AA86" s="272"/>
      <c r="AB86" s="272"/>
      <c r="AC86" s="272"/>
      <c r="AD86" s="272"/>
      <c r="AE86" s="272"/>
      <c r="AF86" s="272"/>
      <c r="AG86" s="272"/>
      <c r="AH86" s="284"/>
      <c r="AI86" s="305"/>
      <c r="AJ86" s="272"/>
      <c r="AK86" s="274"/>
      <c r="AL86" s="358" t="s">
        <v>24</v>
      </c>
    </row>
    <row r="87" spans="1:38" s="25" customFormat="1" ht="12.75" customHeight="1" x14ac:dyDescent="0.2">
      <c r="A87" s="346">
        <v>20</v>
      </c>
      <c r="B87" s="272"/>
      <c r="C87" s="272"/>
      <c r="D87" s="272"/>
      <c r="E87" s="272"/>
      <c r="F87" s="274"/>
      <c r="G87" s="251"/>
      <c r="H87" s="305"/>
      <c r="I87" s="481"/>
      <c r="J87" s="271">
        <f t="shared" si="8"/>
        <v>0</v>
      </c>
      <c r="K87" s="283">
        <f t="shared" si="9"/>
        <v>0</v>
      </c>
      <c r="L87" s="272"/>
      <c r="M87" s="272"/>
      <c r="N87" s="272"/>
      <c r="O87" s="284"/>
      <c r="P87" s="275"/>
      <c r="Q87" s="272"/>
      <c r="R87" s="274"/>
      <c r="S87" s="358" t="s">
        <v>25</v>
      </c>
      <c r="T87" s="346">
        <v>20</v>
      </c>
      <c r="U87" s="272"/>
      <c r="V87" s="272"/>
      <c r="W87" s="272"/>
      <c r="X87" s="272"/>
      <c r="Y87" s="272"/>
      <c r="Z87" s="272"/>
      <c r="AA87" s="272"/>
      <c r="AB87" s="272"/>
      <c r="AC87" s="272"/>
      <c r="AD87" s="272"/>
      <c r="AE87" s="272"/>
      <c r="AF87" s="272"/>
      <c r="AG87" s="272"/>
      <c r="AH87" s="284"/>
      <c r="AI87" s="305"/>
      <c r="AJ87" s="272"/>
      <c r="AK87" s="274"/>
      <c r="AL87" s="358" t="s">
        <v>25</v>
      </c>
    </row>
    <row r="88" spans="1:38" s="25" customFormat="1" ht="12.75" customHeight="1" x14ac:dyDescent="0.2">
      <c r="A88" s="346">
        <v>21</v>
      </c>
      <c r="B88" s="272"/>
      <c r="C88" s="272"/>
      <c r="D88" s="272"/>
      <c r="E88" s="272"/>
      <c r="F88" s="274"/>
      <c r="G88" s="251"/>
      <c r="H88" s="305"/>
      <c r="I88" s="481"/>
      <c r="J88" s="271">
        <f t="shared" si="8"/>
        <v>0</v>
      </c>
      <c r="K88" s="283">
        <f t="shared" si="9"/>
        <v>0</v>
      </c>
      <c r="L88" s="272"/>
      <c r="M88" s="272"/>
      <c r="N88" s="272"/>
      <c r="O88" s="284"/>
      <c r="P88" s="275"/>
      <c r="Q88" s="272"/>
      <c r="R88" s="274"/>
      <c r="S88" s="358" t="s">
        <v>26</v>
      </c>
      <c r="T88" s="346">
        <v>21</v>
      </c>
      <c r="U88" s="272"/>
      <c r="V88" s="272"/>
      <c r="W88" s="272"/>
      <c r="X88" s="272"/>
      <c r="Y88" s="272"/>
      <c r="Z88" s="272"/>
      <c r="AA88" s="272"/>
      <c r="AB88" s="272"/>
      <c r="AC88" s="272"/>
      <c r="AD88" s="272"/>
      <c r="AE88" s="272"/>
      <c r="AF88" s="272"/>
      <c r="AG88" s="272"/>
      <c r="AH88" s="284"/>
      <c r="AI88" s="305"/>
      <c r="AJ88" s="272"/>
      <c r="AK88" s="274"/>
      <c r="AL88" s="358" t="s">
        <v>26</v>
      </c>
    </row>
    <row r="89" spans="1:38" s="25" customFormat="1" ht="12.75" customHeight="1" x14ac:dyDescent="0.2">
      <c r="A89" s="346">
        <v>22</v>
      </c>
      <c r="B89" s="272"/>
      <c r="C89" s="272"/>
      <c r="D89" s="272"/>
      <c r="E89" s="272"/>
      <c r="F89" s="274"/>
      <c r="G89" s="251"/>
      <c r="H89" s="305"/>
      <c r="I89" s="481"/>
      <c r="J89" s="271">
        <f t="shared" si="8"/>
        <v>0</v>
      </c>
      <c r="K89" s="283">
        <f t="shared" si="9"/>
        <v>0</v>
      </c>
      <c r="L89" s="272"/>
      <c r="M89" s="272"/>
      <c r="N89" s="272"/>
      <c r="O89" s="284"/>
      <c r="P89" s="275"/>
      <c r="Q89" s="272"/>
      <c r="R89" s="274"/>
      <c r="S89" s="358" t="s">
        <v>27</v>
      </c>
      <c r="T89" s="346">
        <v>22</v>
      </c>
      <c r="U89" s="272"/>
      <c r="V89" s="272"/>
      <c r="W89" s="272"/>
      <c r="X89" s="272"/>
      <c r="Y89" s="272"/>
      <c r="Z89" s="272"/>
      <c r="AA89" s="272"/>
      <c r="AB89" s="272"/>
      <c r="AC89" s="272"/>
      <c r="AD89" s="272"/>
      <c r="AE89" s="272"/>
      <c r="AF89" s="272"/>
      <c r="AG89" s="272"/>
      <c r="AH89" s="284"/>
      <c r="AI89" s="305"/>
      <c r="AJ89" s="272"/>
      <c r="AK89" s="274"/>
      <c r="AL89" s="358" t="s">
        <v>27</v>
      </c>
    </row>
    <row r="90" spans="1:38" s="25" customFormat="1" ht="12.75" customHeight="1" x14ac:dyDescent="0.2">
      <c r="A90" s="346">
        <v>23</v>
      </c>
      <c r="B90" s="272"/>
      <c r="C90" s="272"/>
      <c r="D90" s="272"/>
      <c r="E90" s="272"/>
      <c r="F90" s="274"/>
      <c r="G90" s="251"/>
      <c r="H90" s="305"/>
      <c r="I90" s="481"/>
      <c r="J90" s="271">
        <f t="shared" si="8"/>
        <v>0</v>
      </c>
      <c r="K90" s="283">
        <f t="shared" si="9"/>
        <v>0</v>
      </c>
      <c r="L90" s="272"/>
      <c r="M90" s="272"/>
      <c r="N90" s="272"/>
      <c r="O90" s="284"/>
      <c r="P90" s="275"/>
      <c r="Q90" s="272"/>
      <c r="R90" s="274"/>
      <c r="S90" s="358" t="s">
        <v>28</v>
      </c>
      <c r="T90" s="346">
        <v>23</v>
      </c>
      <c r="U90" s="272"/>
      <c r="V90" s="272"/>
      <c r="W90" s="272"/>
      <c r="X90" s="272"/>
      <c r="Y90" s="272"/>
      <c r="Z90" s="272"/>
      <c r="AA90" s="272"/>
      <c r="AB90" s="272"/>
      <c r="AC90" s="272"/>
      <c r="AD90" s="272"/>
      <c r="AE90" s="272"/>
      <c r="AF90" s="272"/>
      <c r="AG90" s="272"/>
      <c r="AH90" s="284"/>
      <c r="AI90" s="305"/>
      <c r="AJ90" s="272"/>
      <c r="AK90" s="274"/>
      <c r="AL90" s="358" t="s">
        <v>28</v>
      </c>
    </row>
    <row r="91" spans="1:38" s="25" customFormat="1" ht="12.75" customHeight="1" x14ac:dyDescent="0.2">
      <c r="A91" s="346">
        <v>24</v>
      </c>
      <c r="B91" s="272"/>
      <c r="C91" s="272"/>
      <c r="D91" s="272"/>
      <c r="E91" s="272"/>
      <c r="F91" s="274"/>
      <c r="G91" s="251"/>
      <c r="H91" s="305"/>
      <c r="I91" s="481"/>
      <c r="J91" s="271">
        <f t="shared" si="8"/>
        <v>0</v>
      </c>
      <c r="K91" s="283">
        <f t="shared" si="9"/>
        <v>0</v>
      </c>
      <c r="L91" s="272"/>
      <c r="M91" s="272"/>
      <c r="N91" s="272"/>
      <c r="O91" s="284"/>
      <c r="P91" s="275"/>
      <c r="Q91" s="272"/>
      <c r="R91" s="274"/>
      <c r="S91" s="358" t="s">
        <v>29</v>
      </c>
      <c r="T91" s="346">
        <v>24</v>
      </c>
      <c r="U91" s="272"/>
      <c r="V91" s="272"/>
      <c r="W91" s="272"/>
      <c r="X91" s="272"/>
      <c r="Y91" s="272"/>
      <c r="Z91" s="272"/>
      <c r="AA91" s="272"/>
      <c r="AB91" s="272"/>
      <c r="AC91" s="272"/>
      <c r="AD91" s="272"/>
      <c r="AE91" s="272"/>
      <c r="AF91" s="272"/>
      <c r="AG91" s="272"/>
      <c r="AH91" s="284"/>
      <c r="AI91" s="305"/>
      <c r="AJ91" s="272"/>
      <c r="AK91" s="274"/>
      <c r="AL91" s="358" t="s">
        <v>29</v>
      </c>
    </row>
    <row r="92" spans="1:38" s="25" customFormat="1" ht="12.75" customHeight="1" x14ac:dyDescent="0.2">
      <c r="A92" s="346">
        <v>25</v>
      </c>
      <c r="B92" s="272"/>
      <c r="C92" s="272"/>
      <c r="D92" s="272"/>
      <c r="E92" s="272"/>
      <c r="F92" s="274"/>
      <c r="G92" s="251"/>
      <c r="H92" s="305"/>
      <c r="I92" s="481"/>
      <c r="J92" s="271">
        <f t="shared" si="8"/>
        <v>0</v>
      </c>
      <c r="K92" s="283">
        <f t="shared" si="9"/>
        <v>0</v>
      </c>
      <c r="L92" s="272"/>
      <c r="M92" s="272"/>
      <c r="N92" s="272"/>
      <c r="O92" s="284"/>
      <c r="P92" s="275"/>
      <c r="Q92" s="272"/>
      <c r="R92" s="274"/>
      <c r="S92" s="358" t="s">
        <v>30</v>
      </c>
      <c r="T92" s="346">
        <v>25</v>
      </c>
      <c r="U92" s="272"/>
      <c r="V92" s="272"/>
      <c r="W92" s="272"/>
      <c r="X92" s="272"/>
      <c r="Y92" s="272"/>
      <c r="Z92" s="272"/>
      <c r="AA92" s="272"/>
      <c r="AB92" s="272"/>
      <c r="AC92" s="272"/>
      <c r="AD92" s="272"/>
      <c r="AE92" s="272"/>
      <c r="AF92" s="272"/>
      <c r="AG92" s="272"/>
      <c r="AH92" s="284"/>
      <c r="AI92" s="305"/>
      <c r="AJ92" s="272"/>
      <c r="AK92" s="274"/>
      <c r="AL92" s="358" t="s">
        <v>30</v>
      </c>
    </row>
    <row r="93" spans="1:38" s="25" customFormat="1" ht="12.75" customHeight="1" x14ac:dyDescent="0.2">
      <c r="A93" s="346">
        <v>26</v>
      </c>
      <c r="B93" s="272"/>
      <c r="C93" s="272"/>
      <c r="D93" s="272"/>
      <c r="E93" s="272"/>
      <c r="F93" s="274"/>
      <c r="G93" s="251"/>
      <c r="H93" s="305"/>
      <c r="I93" s="481"/>
      <c r="J93" s="271">
        <f t="shared" si="8"/>
        <v>0</v>
      </c>
      <c r="K93" s="283">
        <f t="shared" si="9"/>
        <v>0</v>
      </c>
      <c r="L93" s="272"/>
      <c r="M93" s="272"/>
      <c r="N93" s="272"/>
      <c r="O93" s="284"/>
      <c r="P93" s="275"/>
      <c r="Q93" s="272"/>
      <c r="R93" s="274"/>
      <c r="S93" s="358" t="s">
        <v>31</v>
      </c>
      <c r="T93" s="346">
        <v>26</v>
      </c>
      <c r="U93" s="272"/>
      <c r="V93" s="272"/>
      <c r="W93" s="272"/>
      <c r="X93" s="272"/>
      <c r="Y93" s="272"/>
      <c r="Z93" s="272"/>
      <c r="AA93" s="272"/>
      <c r="AB93" s="272"/>
      <c r="AC93" s="272"/>
      <c r="AD93" s="272"/>
      <c r="AE93" s="272"/>
      <c r="AF93" s="272"/>
      <c r="AG93" s="272"/>
      <c r="AH93" s="284"/>
      <c r="AI93" s="305"/>
      <c r="AJ93" s="272"/>
      <c r="AK93" s="274"/>
      <c r="AL93" s="358" t="s">
        <v>31</v>
      </c>
    </row>
    <row r="94" spans="1:38" s="25" customFormat="1" ht="12.75" customHeight="1" x14ac:dyDescent="0.2">
      <c r="A94" s="346">
        <v>27</v>
      </c>
      <c r="B94" s="272"/>
      <c r="C94" s="272"/>
      <c r="D94" s="272"/>
      <c r="E94" s="272"/>
      <c r="F94" s="274"/>
      <c r="G94" s="251"/>
      <c r="H94" s="305"/>
      <c r="I94" s="481"/>
      <c r="J94" s="271">
        <f t="shared" si="8"/>
        <v>0</v>
      </c>
      <c r="K94" s="283">
        <f t="shared" si="9"/>
        <v>0</v>
      </c>
      <c r="L94" s="272"/>
      <c r="M94" s="272"/>
      <c r="N94" s="272"/>
      <c r="O94" s="284"/>
      <c r="P94" s="275"/>
      <c r="Q94" s="272"/>
      <c r="R94" s="274"/>
      <c r="S94" s="358" t="s">
        <v>32</v>
      </c>
      <c r="T94" s="346">
        <v>27</v>
      </c>
      <c r="U94" s="272"/>
      <c r="V94" s="272"/>
      <c r="W94" s="272"/>
      <c r="X94" s="272"/>
      <c r="Y94" s="272"/>
      <c r="Z94" s="272"/>
      <c r="AA94" s="272"/>
      <c r="AB94" s="272"/>
      <c r="AC94" s="272"/>
      <c r="AD94" s="272"/>
      <c r="AE94" s="272"/>
      <c r="AF94" s="272"/>
      <c r="AG94" s="272"/>
      <c r="AH94" s="284"/>
      <c r="AI94" s="305"/>
      <c r="AJ94" s="272"/>
      <c r="AK94" s="274"/>
      <c r="AL94" s="358" t="s">
        <v>32</v>
      </c>
    </row>
    <row r="95" spans="1:38" s="25" customFormat="1" ht="12.75" customHeight="1" x14ac:dyDescent="0.2">
      <c r="A95" s="346">
        <v>28</v>
      </c>
      <c r="B95" s="272"/>
      <c r="C95" s="272"/>
      <c r="D95" s="272"/>
      <c r="E95" s="272"/>
      <c r="F95" s="274"/>
      <c r="G95" s="251"/>
      <c r="H95" s="305"/>
      <c r="I95" s="481"/>
      <c r="J95" s="271">
        <f t="shared" si="8"/>
        <v>0</v>
      </c>
      <c r="K95" s="283">
        <f t="shared" si="9"/>
        <v>0</v>
      </c>
      <c r="L95" s="272"/>
      <c r="M95" s="272"/>
      <c r="N95" s="272"/>
      <c r="O95" s="284"/>
      <c r="P95" s="275"/>
      <c r="Q95" s="272"/>
      <c r="R95" s="274"/>
      <c r="S95" s="358" t="s">
        <v>33</v>
      </c>
      <c r="T95" s="346">
        <v>28</v>
      </c>
      <c r="U95" s="272"/>
      <c r="V95" s="272"/>
      <c r="W95" s="272"/>
      <c r="X95" s="272"/>
      <c r="Y95" s="272"/>
      <c r="Z95" s="272"/>
      <c r="AA95" s="272"/>
      <c r="AB95" s="272"/>
      <c r="AC95" s="272"/>
      <c r="AD95" s="272"/>
      <c r="AE95" s="272"/>
      <c r="AF95" s="272"/>
      <c r="AG95" s="272"/>
      <c r="AH95" s="284"/>
      <c r="AI95" s="305"/>
      <c r="AJ95" s="272"/>
      <c r="AK95" s="274"/>
      <c r="AL95" s="358" t="s">
        <v>33</v>
      </c>
    </row>
    <row r="96" spans="1:38" s="25" customFormat="1" ht="12.75" customHeight="1" x14ac:dyDescent="0.2">
      <c r="A96" s="346">
        <v>29</v>
      </c>
      <c r="B96" s="272"/>
      <c r="C96" s="272"/>
      <c r="D96" s="272"/>
      <c r="E96" s="272"/>
      <c r="F96" s="274"/>
      <c r="G96" s="251"/>
      <c r="H96" s="305"/>
      <c r="I96" s="481"/>
      <c r="J96" s="271">
        <f t="shared" si="8"/>
        <v>0</v>
      </c>
      <c r="K96" s="283">
        <f t="shared" si="9"/>
        <v>0</v>
      </c>
      <c r="L96" s="272"/>
      <c r="M96" s="272"/>
      <c r="N96" s="272"/>
      <c r="O96" s="284"/>
      <c r="P96" s="275"/>
      <c r="Q96" s="272"/>
      <c r="R96" s="274"/>
      <c r="S96" s="358" t="s">
        <v>34</v>
      </c>
      <c r="T96" s="346">
        <v>29</v>
      </c>
      <c r="U96" s="272"/>
      <c r="V96" s="272"/>
      <c r="W96" s="272"/>
      <c r="X96" s="273"/>
      <c r="Y96" s="272"/>
      <c r="Z96" s="272"/>
      <c r="AA96" s="272"/>
      <c r="AB96" s="272"/>
      <c r="AC96" s="272"/>
      <c r="AD96" s="272"/>
      <c r="AE96" s="272"/>
      <c r="AF96" s="272"/>
      <c r="AG96" s="272"/>
      <c r="AH96" s="284"/>
      <c r="AI96" s="305"/>
      <c r="AJ96" s="272"/>
      <c r="AK96" s="274"/>
      <c r="AL96" s="358" t="s">
        <v>34</v>
      </c>
    </row>
    <row r="97" spans="1:38" s="25" customFormat="1" ht="12.75" customHeight="1" x14ac:dyDescent="0.2">
      <c r="A97" s="346">
        <v>30</v>
      </c>
      <c r="B97" s="272"/>
      <c r="C97" s="272"/>
      <c r="D97" s="272"/>
      <c r="E97" s="272"/>
      <c r="F97" s="274"/>
      <c r="G97" s="254"/>
      <c r="H97" s="305"/>
      <c r="I97" s="481"/>
      <c r="J97" s="271">
        <f t="shared" si="8"/>
        <v>0</v>
      </c>
      <c r="K97" s="283">
        <f t="shared" si="9"/>
        <v>0</v>
      </c>
      <c r="L97" s="272"/>
      <c r="M97" s="272"/>
      <c r="N97" s="272"/>
      <c r="O97" s="284"/>
      <c r="P97" s="275"/>
      <c r="Q97" s="272"/>
      <c r="R97" s="274"/>
      <c r="S97" s="358" t="s">
        <v>35</v>
      </c>
      <c r="T97" s="346">
        <v>30</v>
      </c>
      <c r="U97" s="272"/>
      <c r="V97" s="272"/>
      <c r="W97" s="272"/>
      <c r="X97" s="272"/>
      <c r="Y97" s="272"/>
      <c r="Z97" s="272"/>
      <c r="AA97" s="272"/>
      <c r="AB97" s="272"/>
      <c r="AC97" s="272"/>
      <c r="AD97" s="272"/>
      <c r="AE97" s="272"/>
      <c r="AF97" s="272"/>
      <c r="AG97" s="272"/>
      <c r="AH97" s="284"/>
      <c r="AI97" s="305"/>
      <c r="AJ97" s="272"/>
      <c r="AK97" s="274"/>
      <c r="AL97" s="358" t="s">
        <v>35</v>
      </c>
    </row>
    <row r="98" spans="1:38" s="25" customFormat="1" ht="12.75" customHeight="1" x14ac:dyDescent="0.2">
      <c r="A98" s="483">
        <v>31</v>
      </c>
      <c r="B98" s="286"/>
      <c r="C98" s="286"/>
      <c r="D98" s="286"/>
      <c r="E98" s="286"/>
      <c r="F98" s="289"/>
      <c r="G98" s="484"/>
      <c r="H98" s="307"/>
      <c r="I98" s="485"/>
      <c r="J98" s="486">
        <f t="shared" si="8"/>
        <v>0</v>
      </c>
      <c r="K98" s="487">
        <f t="shared" si="9"/>
        <v>0</v>
      </c>
      <c r="L98" s="286"/>
      <c r="M98" s="286"/>
      <c r="N98" s="286"/>
      <c r="O98" s="287"/>
      <c r="P98" s="291"/>
      <c r="Q98" s="286"/>
      <c r="R98" s="289"/>
      <c r="S98" s="488" t="s">
        <v>36</v>
      </c>
      <c r="T98" s="483">
        <v>31</v>
      </c>
      <c r="U98" s="286"/>
      <c r="V98" s="286"/>
      <c r="W98" s="286"/>
      <c r="X98" s="286"/>
      <c r="Y98" s="286"/>
      <c r="Z98" s="286"/>
      <c r="AA98" s="286"/>
      <c r="AB98" s="286"/>
      <c r="AC98" s="286"/>
      <c r="AD98" s="286"/>
      <c r="AE98" s="286"/>
      <c r="AF98" s="286"/>
      <c r="AG98" s="286"/>
      <c r="AH98" s="287"/>
      <c r="AI98" s="307"/>
      <c r="AJ98" s="286"/>
      <c r="AK98" s="289"/>
      <c r="AL98" s="488" t="s">
        <v>36</v>
      </c>
    </row>
    <row r="99" spans="1:38" s="48" customFormat="1" ht="12.75" customHeight="1" thickBot="1" x14ac:dyDescent="0.25">
      <c r="A99" s="81"/>
      <c r="B99" s="292">
        <f>SUM(B67:B98)</f>
        <v>0</v>
      </c>
      <c r="C99" s="288">
        <f>SUM(C67:C98)</f>
        <v>0</v>
      </c>
      <c r="D99" s="288">
        <f>SUM(D67:D98)</f>
        <v>0</v>
      </c>
      <c r="E99" s="288">
        <f>SUM(E67:E98)</f>
        <v>0</v>
      </c>
      <c r="F99" s="293">
        <f>SUM(F67:F98)</f>
        <v>0</v>
      </c>
      <c r="G99" s="255"/>
      <c r="H99" s="82" t="s">
        <v>112</v>
      </c>
      <c r="I99" s="303"/>
      <c r="J99" s="288">
        <f t="shared" ref="J99:R99" si="10">SUM(J67:J98)</f>
        <v>0</v>
      </c>
      <c r="K99" s="288">
        <f t="shared" si="10"/>
        <v>0</v>
      </c>
      <c r="L99" s="288">
        <f t="shared" si="10"/>
        <v>0</v>
      </c>
      <c r="M99" s="288">
        <f t="shared" si="10"/>
        <v>0</v>
      </c>
      <c r="N99" s="288">
        <f t="shared" si="10"/>
        <v>0</v>
      </c>
      <c r="O99" s="288">
        <f t="shared" si="10"/>
        <v>0</v>
      </c>
      <c r="P99" s="288">
        <f t="shared" si="10"/>
        <v>0</v>
      </c>
      <c r="Q99" s="288">
        <f t="shared" si="10"/>
        <v>0</v>
      </c>
      <c r="R99" s="288">
        <f t="shared" si="10"/>
        <v>0</v>
      </c>
      <c r="S99" s="360"/>
      <c r="T99" s="81"/>
      <c r="U99" s="288">
        <f t="shared" ref="U99:AH99" si="11">SUM(U67:U98)</f>
        <v>0</v>
      </c>
      <c r="V99" s="288">
        <f t="shared" si="11"/>
        <v>0</v>
      </c>
      <c r="W99" s="288">
        <f t="shared" si="11"/>
        <v>0</v>
      </c>
      <c r="X99" s="288">
        <f t="shared" si="11"/>
        <v>0</v>
      </c>
      <c r="Y99" s="288">
        <f t="shared" si="11"/>
        <v>0</v>
      </c>
      <c r="Z99" s="288">
        <f t="shared" si="11"/>
        <v>0</v>
      </c>
      <c r="AA99" s="288">
        <f t="shared" si="11"/>
        <v>0</v>
      </c>
      <c r="AB99" s="288">
        <f t="shared" si="11"/>
        <v>0</v>
      </c>
      <c r="AC99" s="288">
        <f t="shared" si="11"/>
        <v>0</v>
      </c>
      <c r="AD99" s="288">
        <f t="shared" si="11"/>
        <v>0</v>
      </c>
      <c r="AE99" s="288">
        <f t="shared" si="11"/>
        <v>0</v>
      </c>
      <c r="AF99" s="288">
        <f t="shared" si="11"/>
        <v>0</v>
      </c>
      <c r="AG99" s="288">
        <f t="shared" si="11"/>
        <v>0</v>
      </c>
      <c r="AH99" s="288">
        <f t="shared" si="11"/>
        <v>0</v>
      </c>
      <c r="AI99" s="249"/>
      <c r="AJ99" s="288">
        <f>SUM(AJ67:AJ98)</f>
        <v>0</v>
      </c>
      <c r="AK99" s="290">
        <f>SUM(AK67:AK98)</f>
        <v>0</v>
      </c>
      <c r="AL99" s="367"/>
    </row>
    <row r="100" spans="1:38" s="48" customFormat="1" ht="12.75" customHeight="1" thickTop="1" x14ac:dyDescent="0.2">
      <c r="A100" s="256"/>
      <c r="B100" s="257"/>
      <c r="C100" s="257"/>
      <c r="D100" s="257"/>
      <c r="E100" s="257"/>
      <c r="F100" s="257"/>
      <c r="G100" s="258"/>
      <c r="H100" s="259"/>
      <c r="I100" s="258"/>
      <c r="J100" s="257"/>
      <c r="K100" s="257"/>
      <c r="L100" s="257"/>
      <c r="M100" s="257"/>
      <c r="N100" s="257"/>
      <c r="O100" s="257"/>
      <c r="P100" s="257"/>
      <c r="Q100" s="257"/>
      <c r="R100" s="257"/>
      <c r="S100" s="256"/>
      <c r="T100" s="256"/>
      <c r="U100" s="257"/>
      <c r="V100" s="257"/>
      <c r="W100" s="257"/>
      <c r="X100" s="257"/>
      <c r="Y100" s="257"/>
      <c r="Z100" s="257"/>
      <c r="AA100" s="257"/>
      <c r="AB100" s="257"/>
      <c r="AC100" s="257"/>
      <c r="AD100" s="257"/>
      <c r="AE100" s="257"/>
      <c r="AF100" s="257"/>
      <c r="AG100" s="257"/>
      <c r="AH100" s="257"/>
      <c r="AI100" s="260"/>
      <c r="AJ100" s="257"/>
      <c r="AK100" s="257"/>
      <c r="AL100" s="256"/>
    </row>
    <row r="101" spans="1:38" s="48" customFormat="1" ht="12.75" customHeight="1" x14ac:dyDescent="0.2">
      <c r="A101" s="256"/>
      <c r="B101" s="257"/>
      <c r="C101" s="257"/>
      <c r="D101" s="257"/>
      <c r="E101" s="257"/>
      <c r="F101" s="257"/>
      <c r="G101" s="258"/>
      <c r="H101" s="259"/>
      <c r="I101" s="258"/>
      <c r="J101" s="257"/>
      <c r="K101" s="257"/>
      <c r="L101" s="257"/>
      <c r="M101" s="257"/>
      <c r="N101" s="257"/>
      <c r="O101" s="257"/>
      <c r="P101" s="257"/>
      <c r="Q101" s="257"/>
      <c r="R101" s="257"/>
      <c r="S101" s="256"/>
      <c r="T101" s="256"/>
      <c r="U101" s="257"/>
      <c r="V101" s="257"/>
      <c r="W101" s="257"/>
      <c r="X101" s="257"/>
      <c r="Y101" s="257"/>
      <c r="Z101" s="257"/>
      <c r="AA101" s="257"/>
      <c r="AB101" s="257"/>
      <c r="AC101" s="257"/>
      <c r="AD101" s="257"/>
      <c r="AE101" s="257"/>
      <c r="AF101" s="257"/>
      <c r="AG101" s="257"/>
      <c r="AH101" s="257"/>
      <c r="AI101" s="260"/>
      <c r="AJ101" s="257"/>
      <c r="AK101" s="257"/>
      <c r="AL101" s="256"/>
    </row>
    <row r="102" spans="1:38" ht="12.75" customHeight="1" x14ac:dyDescent="0.2">
      <c r="A102" s="71"/>
      <c r="B102" s="25"/>
      <c r="C102" s="25"/>
      <c r="D102" s="25"/>
      <c r="E102" s="25"/>
      <c r="F102" s="25"/>
      <c r="G102" s="1"/>
      <c r="H102" s="607" t="str">
        <f>H10</f>
        <v xml:space="preserve">SYNDICAT DES MÉTALLOS SL </v>
      </c>
      <c r="I102" s="607"/>
      <c r="J102" s="607"/>
      <c r="K102" s="25"/>
      <c r="L102" s="25"/>
      <c r="M102" s="25"/>
      <c r="N102" s="25"/>
      <c r="O102" s="25"/>
      <c r="P102" s="25"/>
      <c r="Q102" s="25"/>
      <c r="R102" s="25"/>
      <c r="S102" s="71"/>
      <c r="T102" s="71"/>
      <c r="U102" s="25"/>
      <c r="V102" s="25"/>
      <c r="W102" s="25"/>
      <c r="X102" s="25"/>
      <c r="Y102" s="25"/>
      <c r="Z102" s="25"/>
      <c r="AA102" s="18" t="s">
        <v>61</v>
      </c>
      <c r="AB102" s="25"/>
      <c r="AC102" s="25"/>
      <c r="AD102" s="25"/>
      <c r="AE102" s="25"/>
      <c r="AF102" s="25"/>
      <c r="AG102" s="25"/>
      <c r="AH102" s="25"/>
      <c r="AI102" s="25"/>
      <c r="AJ102" s="25"/>
      <c r="AK102" s="25"/>
      <c r="AL102" s="71"/>
    </row>
    <row r="103" spans="1:38" ht="12.75" customHeight="1" x14ac:dyDescent="0.2">
      <c r="A103" s="71"/>
      <c r="B103" s="68" t="str">
        <f>$B$11</f>
        <v>Mois</v>
      </c>
      <c r="C103" s="44" t="str">
        <f>$C$11</f>
        <v>Juillet</v>
      </c>
      <c r="D103" s="138" t="str">
        <f>$D$11</f>
        <v>Année</v>
      </c>
      <c r="E103" s="133">
        <f>$E$11</f>
        <v>0</v>
      </c>
      <c r="F103" s="25"/>
      <c r="G103" s="1"/>
      <c r="H103" s="243"/>
      <c r="I103" s="243"/>
      <c r="J103" s="243"/>
      <c r="K103" s="25"/>
      <c r="L103" s="25"/>
      <c r="M103" s="25"/>
      <c r="N103" s="25"/>
      <c r="O103" s="25"/>
      <c r="P103" s="25"/>
      <c r="Q103" s="25"/>
      <c r="R103" s="25"/>
      <c r="S103" s="71"/>
      <c r="T103" s="71"/>
      <c r="U103" s="68"/>
      <c r="V103" s="131"/>
      <c r="W103" s="131"/>
      <c r="X103" s="25"/>
      <c r="Y103" s="25"/>
      <c r="Z103" s="25"/>
      <c r="AA103" s="25"/>
      <c r="AB103" s="25"/>
      <c r="AC103" s="25"/>
      <c r="AD103" s="25"/>
      <c r="AE103" s="25"/>
      <c r="AF103" s="25"/>
      <c r="AG103" s="25"/>
      <c r="AH103" s="25"/>
      <c r="AI103" s="68"/>
      <c r="AJ103" s="44" t="str">
        <f>$C$11</f>
        <v>Juillet</v>
      </c>
      <c r="AK103" s="44">
        <f>$E$11</f>
        <v>0</v>
      </c>
      <c r="AL103" s="71"/>
    </row>
    <row r="104" spans="1:38" ht="12.75" customHeight="1" x14ac:dyDescent="0.2">
      <c r="A104" s="71"/>
      <c r="B104" s="68" t="str">
        <f>$B$12</f>
        <v>Page No.</v>
      </c>
      <c r="C104" s="69">
        <f>C58+1</f>
        <v>3</v>
      </c>
      <c r="D104" s="44"/>
      <c r="E104" s="25"/>
      <c r="F104" s="25"/>
      <c r="G104" s="1"/>
      <c r="H104" s="25"/>
      <c r="I104" s="56" t="s">
        <v>56</v>
      </c>
      <c r="J104" s="25"/>
      <c r="K104" s="25"/>
      <c r="L104" s="10"/>
      <c r="M104" s="25"/>
      <c r="N104" s="25"/>
      <c r="O104" s="25"/>
      <c r="P104" s="36"/>
      <c r="Q104" s="25"/>
      <c r="R104" s="36"/>
      <c r="S104" s="71"/>
      <c r="T104" s="71"/>
      <c r="U104" s="68"/>
      <c r="V104" s="131"/>
      <c r="W104" s="131"/>
      <c r="X104" s="25"/>
      <c r="Y104" s="25"/>
      <c r="Z104" s="25"/>
      <c r="AA104" s="25"/>
      <c r="AB104" s="37" t="s">
        <v>62</v>
      </c>
      <c r="AC104" s="25"/>
      <c r="AD104" s="25"/>
      <c r="AE104" s="25"/>
      <c r="AF104" s="25"/>
      <c r="AG104" s="25"/>
      <c r="AH104" s="25"/>
      <c r="AI104" s="68" t="str">
        <f>$B$12</f>
        <v>Page No.</v>
      </c>
      <c r="AJ104" s="80">
        <f>AJ58+1</f>
        <v>3</v>
      </c>
      <c r="AK104" s="72"/>
      <c r="AL104" s="71"/>
    </row>
    <row r="105" spans="1:38" ht="12.75" customHeight="1" x14ac:dyDescent="0.2">
      <c r="A105" s="74"/>
      <c r="B105" s="8"/>
      <c r="C105" s="8"/>
      <c r="D105" s="8"/>
      <c r="E105" s="8"/>
      <c r="F105" s="8"/>
      <c r="G105" s="56"/>
      <c r="H105" s="8"/>
      <c r="I105" s="56"/>
      <c r="J105" s="8"/>
      <c r="K105" s="8"/>
      <c r="L105" s="25"/>
      <c r="M105" s="8"/>
      <c r="N105" s="8"/>
      <c r="O105" s="8"/>
      <c r="P105" s="8"/>
      <c r="Q105" s="8"/>
      <c r="R105" s="8"/>
      <c r="S105" s="74"/>
      <c r="T105" s="74"/>
      <c r="U105" s="8"/>
      <c r="V105" s="8"/>
      <c r="W105" s="8"/>
      <c r="X105" s="8"/>
      <c r="Y105" s="8"/>
      <c r="Z105" s="8"/>
      <c r="AA105" s="8"/>
      <c r="AB105" s="8"/>
      <c r="AC105" s="8"/>
      <c r="AD105" s="8"/>
      <c r="AE105" s="25"/>
      <c r="AF105" s="8"/>
      <c r="AG105" s="8"/>
      <c r="AH105" s="8"/>
      <c r="AI105" s="8"/>
      <c r="AJ105" s="8"/>
      <c r="AK105" s="8"/>
      <c r="AL105" s="74"/>
    </row>
    <row r="106" spans="1:38" ht="12.75" customHeight="1" x14ac:dyDescent="0.2">
      <c r="A106" s="38"/>
      <c r="B106" s="38"/>
      <c r="C106" s="38"/>
      <c r="D106" s="38"/>
      <c r="E106" s="38"/>
      <c r="F106" s="38"/>
      <c r="G106" s="57"/>
      <c r="H106" s="38"/>
      <c r="I106" s="57"/>
      <c r="J106" s="38"/>
      <c r="K106" s="38"/>
      <c r="L106" s="39"/>
      <c r="M106" s="38"/>
      <c r="N106" s="38"/>
      <c r="O106" s="38"/>
      <c r="P106" s="38"/>
      <c r="Q106" s="38"/>
      <c r="R106" s="38"/>
      <c r="S106" s="38"/>
      <c r="T106" s="38"/>
      <c r="U106" s="38"/>
      <c r="V106" s="38"/>
      <c r="W106" s="38"/>
      <c r="X106" s="38"/>
      <c r="Y106" s="38"/>
      <c r="Z106" s="38"/>
      <c r="AA106" s="38"/>
      <c r="AB106" s="38"/>
      <c r="AC106" s="38"/>
      <c r="AD106" s="38"/>
      <c r="AE106" s="39"/>
      <c r="AF106" s="38"/>
      <c r="AG106" s="38"/>
      <c r="AH106" s="38"/>
      <c r="AI106" s="38"/>
      <c r="AJ106" s="38"/>
      <c r="AK106" s="38"/>
      <c r="AL106" s="38"/>
    </row>
    <row r="107" spans="1:38" ht="12.75" customHeight="1" x14ac:dyDescent="0.2">
      <c r="A107" s="2"/>
      <c r="B107" s="8"/>
      <c r="C107" s="8" t="s">
        <v>57</v>
      </c>
      <c r="D107" s="8"/>
      <c r="E107" s="73"/>
      <c r="F107" s="2"/>
      <c r="G107" s="64"/>
      <c r="H107" s="6" t="s">
        <v>58</v>
      </c>
      <c r="I107" s="399"/>
      <c r="J107" s="579" t="s">
        <v>59</v>
      </c>
      <c r="K107" s="580"/>
      <c r="L107" s="8"/>
      <c r="M107" s="8"/>
      <c r="N107" s="8"/>
      <c r="O107" s="10" t="s">
        <v>113</v>
      </c>
      <c r="P107" s="8"/>
      <c r="Q107" s="8"/>
      <c r="R107" s="2"/>
      <c r="S107" s="74"/>
      <c r="T107" s="2"/>
      <c r="U107" s="8"/>
      <c r="V107" s="8"/>
      <c r="W107" s="8"/>
      <c r="X107" s="8"/>
      <c r="Y107" s="8"/>
      <c r="Z107" s="8"/>
      <c r="AA107" s="8"/>
      <c r="AB107" s="8"/>
      <c r="AC107" s="8"/>
      <c r="AD107" s="8"/>
      <c r="AE107" s="8"/>
      <c r="AF107" s="8"/>
      <c r="AG107" s="8"/>
      <c r="AH107" s="8"/>
      <c r="AI107" s="21"/>
      <c r="AJ107" s="8"/>
      <c r="AK107" s="2"/>
      <c r="AL107" s="74"/>
    </row>
    <row r="108" spans="1:38" ht="12.75" customHeight="1" x14ac:dyDescent="0.2">
      <c r="A108" s="2"/>
      <c r="B108" s="8"/>
      <c r="C108" s="8"/>
      <c r="D108" s="8"/>
      <c r="E108" s="74"/>
      <c r="F108" s="2"/>
      <c r="G108" s="64"/>
      <c r="H108" s="21"/>
      <c r="I108" s="400"/>
      <c r="J108" s="8"/>
      <c r="K108" s="2"/>
      <c r="L108" s="8"/>
      <c r="M108" s="8"/>
      <c r="N108" s="8"/>
      <c r="O108" s="8"/>
      <c r="P108" s="8"/>
      <c r="Q108" s="8"/>
      <c r="R108" s="2"/>
      <c r="S108" s="74"/>
      <c r="T108" s="2"/>
      <c r="U108" s="8"/>
      <c r="V108" s="8"/>
      <c r="W108" s="8"/>
      <c r="X108" s="8"/>
      <c r="Y108" s="8"/>
      <c r="Z108" s="8"/>
      <c r="AA108" s="8"/>
      <c r="AB108" s="8"/>
      <c r="AC108" s="8"/>
      <c r="AD108" s="8"/>
      <c r="AE108" s="8"/>
      <c r="AF108" s="8"/>
      <c r="AG108" s="8"/>
      <c r="AH108" s="8"/>
      <c r="AI108" s="21"/>
      <c r="AJ108" s="8"/>
      <c r="AK108" s="2"/>
      <c r="AL108" s="74"/>
    </row>
    <row r="109" spans="1:38" ht="12.75" customHeight="1" thickBot="1" x14ac:dyDescent="0.25">
      <c r="A109" s="34"/>
      <c r="B109" s="31">
        <v>1</v>
      </c>
      <c r="C109" s="31">
        <v>2</v>
      </c>
      <c r="D109" s="31">
        <v>3</v>
      </c>
      <c r="E109" s="31">
        <v>4</v>
      </c>
      <c r="F109" s="33">
        <v>5</v>
      </c>
      <c r="G109" s="65">
        <v>6</v>
      </c>
      <c r="H109" s="33">
        <v>7</v>
      </c>
      <c r="I109" s="401">
        <v>8</v>
      </c>
      <c r="J109" s="31">
        <v>9</v>
      </c>
      <c r="K109" s="33">
        <v>10</v>
      </c>
      <c r="L109" s="31">
        <v>11</v>
      </c>
      <c r="M109" s="31" t="s">
        <v>0</v>
      </c>
      <c r="N109" s="31">
        <v>12</v>
      </c>
      <c r="O109" s="31">
        <v>13</v>
      </c>
      <c r="P109" s="31">
        <v>14</v>
      </c>
      <c r="Q109" s="31">
        <v>15</v>
      </c>
      <c r="R109" s="33" t="s">
        <v>1</v>
      </c>
      <c r="S109" s="30"/>
      <c r="T109" s="34"/>
      <c r="U109" s="31">
        <v>16</v>
      </c>
      <c r="V109" s="31">
        <v>17</v>
      </c>
      <c r="W109" s="31">
        <v>18</v>
      </c>
      <c r="X109" s="31">
        <v>19</v>
      </c>
      <c r="Y109" s="31">
        <v>20</v>
      </c>
      <c r="Z109" s="31" t="s">
        <v>2</v>
      </c>
      <c r="AA109" s="31">
        <v>21</v>
      </c>
      <c r="AB109" s="31">
        <v>22</v>
      </c>
      <c r="AC109" s="31">
        <v>23</v>
      </c>
      <c r="AD109" s="31">
        <v>24</v>
      </c>
      <c r="AE109" s="31">
        <v>25</v>
      </c>
      <c r="AF109" s="31">
        <v>26</v>
      </c>
      <c r="AG109" s="31">
        <v>27</v>
      </c>
      <c r="AH109" s="31">
        <v>28</v>
      </c>
      <c r="AI109" s="35">
        <v>29</v>
      </c>
      <c r="AJ109" s="31">
        <v>30</v>
      </c>
      <c r="AK109" s="33">
        <v>31</v>
      </c>
      <c r="AL109" s="30"/>
    </row>
    <row r="110" spans="1:38" s="9" customFormat="1" ht="15.75" customHeight="1" thickTop="1" x14ac:dyDescent="0.2">
      <c r="A110" s="2"/>
      <c r="B110" s="530" t="s">
        <v>360</v>
      </c>
      <c r="C110" s="543" t="s">
        <v>361</v>
      </c>
      <c r="D110" s="543" t="s">
        <v>362</v>
      </c>
      <c r="E110" s="543" t="s">
        <v>374</v>
      </c>
      <c r="F110" s="533" t="s">
        <v>364</v>
      </c>
      <c r="G110" s="66"/>
      <c r="H110" s="6"/>
      <c r="I110" s="58"/>
      <c r="J110" s="20"/>
      <c r="K110" s="6"/>
      <c r="L110" s="530" t="s">
        <v>365</v>
      </c>
      <c r="M110" s="543" t="s">
        <v>366</v>
      </c>
      <c r="N110" s="543" t="s">
        <v>367</v>
      </c>
      <c r="O110" s="543" t="s">
        <v>368</v>
      </c>
      <c r="P110" s="543" t="s">
        <v>369</v>
      </c>
      <c r="Q110" s="543" t="s">
        <v>371</v>
      </c>
      <c r="R110" s="533" t="s">
        <v>370</v>
      </c>
      <c r="S110" s="74"/>
      <c r="T110" s="2"/>
      <c r="U110" s="562" t="s">
        <v>260</v>
      </c>
      <c r="V110" s="563"/>
      <c r="W110" s="563"/>
      <c r="X110" s="563"/>
      <c r="Y110" s="564"/>
      <c r="Z110" s="543" t="s">
        <v>346</v>
      </c>
      <c r="AA110" s="543" t="s">
        <v>347</v>
      </c>
      <c r="AB110" s="543" t="s">
        <v>348</v>
      </c>
      <c r="AC110" s="543" t="s">
        <v>349</v>
      </c>
      <c r="AD110" s="543" t="s">
        <v>350</v>
      </c>
      <c r="AE110" s="543" t="s">
        <v>351</v>
      </c>
      <c r="AF110" s="543" t="s">
        <v>352</v>
      </c>
      <c r="AG110" s="536" t="s">
        <v>353</v>
      </c>
      <c r="AH110" s="533" t="s">
        <v>354</v>
      </c>
      <c r="AI110" s="21"/>
      <c r="AJ110" s="530" t="s">
        <v>355</v>
      </c>
      <c r="AK110" s="533" t="s">
        <v>356</v>
      </c>
      <c r="AL110" s="74"/>
    </row>
    <row r="111" spans="1:38" s="9" customFormat="1" ht="15.75" customHeight="1" x14ac:dyDescent="0.2">
      <c r="A111" s="2"/>
      <c r="B111" s="531"/>
      <c r="C111" s="544"/>
      <c r="D111" s="544"/>
      <c r="E111" s="544"/>
      <c r="F111" s="534"/>
      <c r="G111" s="66" t="s">
        <v>3</v>
      </c>
      <c r="H111" s="6" t="s">
        <v>48</v>
      </c>
      <c r="I111" s="58" t="s">
        <v>79</v>
      </c>
      <c r="J111" s="20" t="s">
        <v>49</v>
      </c>
      <c r="K111" s="6" t="s">
        <v>50</v>
      </c>
      <c r="L111" s="531"/>
      <c r="M111" s="544"/>
      <c r="N111" s="544"/>
      <c r="O111" s="544"/>
      <c r="P111" s="544"/>
      <c r="Q111" s="544"/>
      <c r="R111" s="534"/>
      <c r="S111" s="74"/>
      <c r="T111" s="2"/>
      <c r="U111" s="539" t="s">
        <v>357</v>
      </c>
      <c r="V111" s="541" t="s">
        <v>358</v>
      </c>
      <c r="W111" s="541" t="s">
        <v>52</v>
      </c>
      <c r="X111" s="541" t="s">
        <v>51</v>
      </c>
      <c r="Y111" s="541" t="s">
        <v>359</v>
      </c>
      <c r="Z111" s="544"/>
      <c r="AA111" s="544"/>
      <c r="AB111" s="544"/>
      <c r="AC111" s="544"/>
      <c r="AD111" s="544"/>
      <c r="AE111" s="544"/>
      <c r="AF111" s="544"/>
      <c r="AG111" s="537"/>
      <c r="AH111" s="534"/>
      <c r="AI111" s="11" t="s">
        <v>53</v>
      </c>
      <c r="AJ111" s="531"/>
      <c r="AK111" s="534"/>
      <c r="AL111" s="74"/>
    </row>
    <row r="112" spans="1:38" s="9" customFormat="1" ht="15.75" customHeight="1" thickBot="1" x14ac:dyDescent="0.25">
      <c r="A112" s="12"/>
      <c r="B112" s="532"/>
      <c r="C112" s="542"/>
      <c r="D112" s="542"/>
      <c r="E112" s="542"/>
      <c r="F112" s="535"/>
      <c r="G112" s="67"/>
      <c r="H112" s="15"/>
      <c r="I112" s="59" t="s">
        <v>4</v>
      </c>
      <c r="J112" s="22"/>
      <c r="K112" s="15"/>
      <c r="L112" s="532"/>
      <c r="M112" s="542"/>
      <c r="N112" s="542"/>
      <c r="O112" s="542"/>
      <c r="P112" s="542"/>
      <c r="Q112" s="542"/>
      <c r="R112" s="535"/>
      <c r="S112" s="356"/>
      <c r="T112" s="12"/>
      <c r="U112" s="540"/>
      <c r="V112" s="542"/>
      <c r="W112" s="542"/>
      <c r="X112" s="542"/>
      <c r="Y112" s="542"/>
      <c r="Z112" s="542"/>
      <c r="AA112" s="542"/>
      <c r="AB112" s="542"/>
      <c r="AC112" s="542"/>
      <c r="AD112" s="542"/>
      <c r="AE112" s="542"/>
      <c r="AF112" s="542"/>
      <c r="AG112" s="538"/>
      <c r="AH112" s="535"/>
      <c r="AI112" s="23"/>
      <c r="AJ112" s="532"/>
      <c r="AK112" s="535"/>
      <c r="AL112" s="356"/>
    </row>
    <row r="113" spans="1:38" s="48" customFormat="1" ht="12.75" customHeight="1" thickTop="1" x14ac:dyDescent="0.2">
      <c r="A113" s="47"/>
      <c r="B113" s="309">
        <f>B99</f>
        <v>0</v>
      </c>
      <c r="C113" s="310">
        <f>C99</f>
        <v>0</v>
      </c>
      <c r="D113" s="310">
        <f>D99</f>
        <v>0</v>
      </c>
      <c r="E113" s="310">
        <f>E99</f>
        <v>0</v>
      </c>
      <c r="F113" s="311">
        <f>F99</f>
        <v>0</v>
      </c>
      <c r="G113" s="376" t="str">
        <f>$C$11</f>
        <v>Juillet</v>
      </c>
      <c r="H113" s="247" t="s">
        <v>63</v>
      </c>
      <c r="I113" s="250"/>
      <c r="J113" s="316">
        <f t="shared" ref="J113:R113" si="12">J99</f>
        <v>0</v>
      </c>
      <c r="K113" s="310">
        <f t="shared" si="12"/>
        <v>0</v>
      </c>
      <c r="L113" s="310">
        <f t="shared" si="12"/>
        <v>0</v>
      </c>
      <c r="M113" s="310">
        <f t="shared" si="12"/>
        <v>0</v>
      </c>
      <c r="N113" s="310">
        <f t="shared" si="12"/>
        <v>0</v>
      </c>
      <c r="O113" s="310">
        <f t="shared" si="12"/>
        <v>0</v>
      </c>
      <c r="P113" s="310">
        <f t="shared" si="12"/>
        <v>0</v>
      </c>
      <c r="Q113" s="310">
        <f t="shared" si="12"/>
        <v>0</v>
      </c>
      <c r="R113" s="310">
        <f t="shared" si="12"/>
        <v>0</v>
      </c>
      <c r="S113" s="364"/>
      <c r="T113" s="248"/>
      <c r="U113" s="310">
        <f t="shared" ref="U113:AH113" si="13">U99</f>
        <v>0</v>
      </c>
      <c r="V113" s="310">
        <f t="shared" si="13"/>
        <v>0</v>
      </c>
      <c r="W113" s="310">
        <f t="shared" si="13"/>
        <v>0</v>
      </c>
      <c r="X113" s="310">
        <f t="shared" si="13"/>
        <v>0</v>
      </c>
      <c r="Y113" s="310">
        <f t="shared" si="13"/>
        <v>0</v>
      </c>
      <c r="Z113" s="310">
        <f t="shared" si="13"/>
        <v>0</v>
      </c>
      <c r="AA113" s="310">
        <f t="shared" si="13"/>
        <v>0</v>
      </c>
      <c r="AB113" s="310">
        <f t="shared" si="13"/>
        <v>0</v>
      </c>
      <c r="AC113" s="310">
        <f t="shared" si="13"/>
        <v>0</v>
      </c>
      <c r="AD113" s="310">
        <f t="shared" si="13"/>
        <v>0</v>
      </c>
      <c r="AE113" s="310">
        <f t="shared" si="13"/>
        <v>0</v>
      </c>
      <c r="AF113" s="310">
        <f t="shared" si="13"/>
        <v>0</v>
      </c>
      <c r="AG113" s="310">
        <f t="shared" si="13"/>
        <v>0</v>
      </c>
      <c r="AH113" s="310">
        <f t="shared" si="13"/>
        <v>0</v>
      </c>
      <c r="AI113" s="315"/>
      <c r="AJ113" s="310">
        <f>AJ99</f>
        <v>0</v>
      </c>
      <c r="AK113" s="310">
        <f>AK99</f>
        <v>0</v>
      </c>
      <c r="AL113" s="368"/>
    </row>
    <row r="114" spans="1:38" s="25" customFormat="1" ht="12.75" customHeight="1" x14ac:dyDescent="0.2">
      <c r="A114" s="346">
        <v>1</v>
      </c>
      <c r="B114" s="272"/>
      <c r="C114" s="272"/>
      <c r="D114" s="272"/>
      <c r="E114" s="272"/>
      <c r="F114" s="274"/>
      <c r="G114" s="251"/>
      <c r="H114" s="305"/>
      <c r="I114" s="481"/>
      <c r="J114" s="271">
        <f t="shared" ref="J114:J144" si="14">SUM(B114:F114)</f>
        <v>0</v>
      </c>
      <c r="K114" s="283">
        <f t="shared" ref="K114:K144" si="15">SUM(U114:AK114)-SUM(L114:R114)</f>
        <v>0</v>
      </c>
      <c r="L114" s="272"/>
      <c r="M114" s="272"/>
      <c r="N114" s="272"/>
      <c r="O114" s="284"/>
      <c r="P114" s="275"/>
      <c r="Q114" s="272"/>
      <c r="R114" s="274"/>
      <c r="S114" s="358" t="s">
        <v>6</v>
      </c>
      <c r="T114" s="346">
        <v>1</v>
      </c>
      <c r="U114" s="272"/>
      <c r="V114" s="272"/>
      <c r="W114" s="272"/>
      <c r="X114" s="272"/>
      <c r="Y114" s="272"/>
      <c r="Z114" s="272"/>
      <c r="AA114" s="272"/>
      <c r="AB114" s="272"/>
      <c r="AC114" s="272"/>
      <c r="AD114" s="272"/>
      <c r="AE114" s="272"/>
      <c r="AF114" s="272"/>
      <c r="AG114" s="272"/>
      <c r="AH114" s="284"/>
      <c r="AI114" s="305"/>
      <c r="AJ114" s="272"/>
      <c r="AK114" s="274"/>
      <c r="AL114" s="358" t="s">
        <v>6</v>
      </c>
    </row>
    <row r="115" spans="1:38" s="25" customFormat="1" ht="12.75" customHeight="1" x14ac:dyDescent="0.2">
      <c r="A115" s="346">
        <v>2</v>
      </c>
      <c r="B115" s="272"/>
      <c r="C115" s="272"/>
      <c r="D115" s="272"/>
      <c r="E115" s="272"/>
      <c r="F115" s="274"/>
      <c r="G115" s="251"/>
      <c r="H115" s="305"/>
      <c r="I115" s="481"/>
      <c r="J115" s="271">
        <f t="shared" si="14"/>
        <v>0</v>
      </c>
      <c r="K115" s="283">
        <f t="shared" si="15"/>
        <v>0</v>
      </c>
      <c r="L115" s="272"/>
      <c r="M115" s="272"/>
      <c r="N115" s="272"/>
      <c r="O115" s="284"/>
      <c r="P115" s="275"/>
      <c r="Q115" s="272"/>
      <c r="R115" s="274"/>
      <c r="S115" s="358" t="s">
        <v>7</v>
      </c>
      <c r="T115" s="346">
        <v>2</v>
      </c>
      <c r="U115" s="272"/>
      <c r="V115" s="272"/>
      <c r="W115" s="272"/>
      <c r="X115" s="272"/>
      <c r="Y115" s="272"/>
      <c r="Z115" s="272"/>
      <c r="AA115" s="272"/>
      <c r="AB115" s="272"/>
      <c r="AC115" s="272"/>
      <c r="AD115" s="272"/>
      <c r="AE115" s="272"/>
      <c r="AF115" s="272"/>
      <c r="AG115" s="272"/>
      <c r="AH115" s="284"/>
      <c r="AI115" s="305"/>
      <c r="AJ115" s="272"/>
      <c r="AK115" s="274"/>
      <c r="AL115" s="358" t="s">
        <v>7</v>
      </c>
    </row>
    <row r="116" spans="1:38" s="25" customFormat="1" ht="12.75" customHeight="1" x14ac:dyDescent="0.2">
      <c r="A116" s="346">
        <v>3</v>
      </c>
      <c r="B116" s="272"/>
      <c r="C116" s="272"/>
      <c r="D116" s="272"/>
      <c r="E116" s="272"/>
      <c r="F116" s="274"/>
      <c r="G116" s="251"/>
      <c r="H116" s="305"/>
      <c r="I116" s="481"/>
      <c r="J116" s="271">
        <f t="shared" si="14"/>
        <v>0</v>
      </c>
      <c r="K116" s="283">
        <f t="shared" si="15"/>
        <v>0</v>
      </c>
      <c r="L116" s="272"/>
      <c r="M116" s="272"/>
      <c r="N116" s="272"/>
      <c r="O116" s="284"/>
      <c r="P116" s="275"/>
      <c r="Q116" s="272"/>
      <c r="R116" s="274"/>
      <c r="S116" s="358" t="s">
        <v>8</v>
      </c>
      <c r="T116" s="346">
        <v>3</v>
      </c>
      <c r="U116" s="272"/>
      <c r="V116" s="272"/>
      <c r="W116" s="272"/>
      <c r="X116" s="272"/>
      <c r="Y116" s="272"/>
      <c r="Z116" s="272"/>
      <c r="AA116" s="272"/>
      <c r="AB116" s="272"/>
      <c r="AC116" s="272"/>
      <c r="AD116" s="272"/>
      <c r="AE116" s="272"/>
      <c r="AF116" s="272"/>
      <c r="AG116" s="272"/>
      <c r="AH116" s="284"/>
      <c r="AI116" s="305"/>
      <c r="AJ116" s="272"/>
      <c r="AK116" s="274"/>
      <c r="AL116" s="358" t="s">
        <v>8</v>
      </c>
    </row>
    <row r="117" spans="1:38" s="25" customFormat="1" ht="12.75" customHeight="1" x14ac:dyDescent="0.2">
      <c r="A117" s="346">
        <v>4</v>
      </c>
      <c r="B117" s="272"/>
      <c r="C117" s="272"/>
      <c r="D117" s="272"/>
      <c r="E117" s="272"/>
      <c r="F117" s="274"/>
      <c r="G117" s="251"/>
      <c r="H117" s="305"/>
      <c r="I117" s="481"/>
      <c r="J117" s="271">
        <f t="shared" si="14"/>
        <v>0</v>
      </c>
      <c r="K117" s="283">
        <f t="shared" si="15"/>
        <v>0</v>
      </c>
      <c r="L117" s="272"/>
      <c r="M117" s="272"/>
      <c r="N117" s="272"/>
      <c r="O117" s="284"/>
      <c r="P117" s="275"/>
      <c r="Q117" s="272"/>
      <c r="R117" s="274"/>
      <c r="S117" s="358" t="s">
        <v>9</v>
      </c>
      <c r="T117" s="346">
        <v>4</v>
      </c>
      <c r="U117" s="272"/>
      <c r="V117" s="272"/>
      <c r="W117" s="272"/>
      <c r="X117" s="272"/>
      <c r="Y117" s="272"/>
      <c r="Z117" s="272"/>
      <c r="AA117" s="272"/>
      <c r="AB117" s="272"/>
      <c r="AC117" s="272"/>
      <c r="AD117" s="272"/>
      <c r="AE117" s="272"/>
      <c r="AF117" s="272"/>
      <c r="AG117" s="272"/>
      <c r="AH117" s="284"/>
      <c r="AI117" s="305"/>
      <c r="AJ117" s="272"/>
      <c r="AK117" s="274"/>
      <c r="AL117" s="358" t="s">
        <v>9</v>
      </c>
    </row>
    <row r="118" spans="1:38" s="25" customFormat="1" ht="12.75" customHeight="1" x14ac:dyDescent="0.2">
      <c r="A118" s="346">
        <v>5</v>
      </c>
      <c r="B118" s="272"/>
      <c r="C118" s="272"/>
      <c r="D118" s="272"/>
      <c r="E118" s="272"/>
      <c r="F118" s="274"/>
      <c r="G118" s="252"/>
      <c r="H118" s="305"/>
      <c r="I118" s="481"/>
      <c r="J118" s="271">
        <f t="shared" si="14"/>
        <v>0</v>
      </c>
      <c r="K118" s="283">
        <f t="shared" si="15"/>
        <v>0</v>
      </c>
      <c r="L118" s="272"/>
      <c r="M118" s="272"/>
      <c r="N118" s="272"/>
      <c r="O118" s="284"/>
      <c r="P118" s="275"/>
      <c r="Q118" s="272"/>
      <c r="R118" s="274"/>
      <c r="S118" s="358" t="s">
        <v>10</v>
      </c>
      <c r="T118" s="346">
        <v>5</v>
      </c>
      <c r="U118" s="272"/>
      <c r="V118" s="272"/>
      <c r="W118" s="272"/>
      <c r="X118" s="272"/>
      <c r="Y118" s="272"/>
      <c r="Z118" s="272"/>
      <c r="AA118" s="272"/>
      <c r="AB118" s="272"/>
      <c r="AC118" s="272"/>
      <c r="AD118" s="272"/>
      <c r="AE118" s="272"/>
      <c r="AF118" s="272"/>
      <c r="AG118" s="272"/>
      <c r="AH118" s="284"/>
      <c r="AI118" s="305"/>
      <c r="AJ118" s="272"/>
      <c r="AK118" s="274"/>
      <c r="AL118" s="358" t="s">
        <v>10</v>
      </c>
    </row>
    <row r="119" spans="1:38" s="25" customFormat="1" ht="12.75" customHeight="1" x14ac:dyDescent="0.2">
      <c r="A119" s="24">
        <v>6</v>
      </c>
      <c r="B119" s="276"/>
      <c r="C119" s="276"/>
      <c r="D119" s="276"/>
      <c r="E119" s="276"/>
      <c r="F119" s="277"/>
      <c r="G119" s="251"/>
      <c r="H119" s="306"/>
      <c r="I119" s="482"/>
      <c r="J119" s="271">
        <f t="shared" si="14"/>
        <v>0</v>
      </c>
      <c r="K119" s="283">
        <f t="shared" si="15"/>
        <v>0</v>
      </c>
      <c r="L119" s="276"/>
      <c r="M119" s="276"/>
      <c r="N119" s="276"/>
      <c r="O119" s="285"/>
      <c r="P119" s="273"/>
      <c r="Q119" s="276"/>
      <c r="R119" s="277"/>
      <c r="S119" s="359" t="s">
        <v>11</v>
      </c>
      <c r="T119" s="24">
        <v>6</v>
      </c>
      <c r="U119" s="276"/>
      <c r="V119" s="276"/>
      <c r="W119" s="276"/>
      <c r="X119" s="276"/>
      <c r="Y119" s="276"/>
      <c r="Z119" s="276"/>
      <c r="AA119" s="276"/>
      <c r="AB119" s="276"/>
      <c r="AC119" s="276"/>
      <c r="AD119" s="276"/>
      <c r="AE119" s="276"/>
      <c r="AF119" s="276"/>
      <c r="AG119" s="276"/>
      <c r="AH119" s="285"/>
      <c r="AI119" s="306"/>
      <c r="AJ119" s="276"/>
      <c r="AK119" s="277"/>
      <c r="AL119" s="359" t="s">
        <v>11</v>
      </c>
    </row>
    <row r="120" spans="1:38" s="25" customFormat="1" ht="12.75" customHeight="1" x14ac:dyDescent="0.2">
      <c r="A120" s="346">
        <v>7</v>
      </c>
      <c r="B120" s="272"/>
      <c r="C120" s="272"/>
      <c r="D120" s="272"/>
      <c r="E120" s="272"/>
      <c r="F120" s="274"/>
      <c r="G120" s="251"/>
      <c r="H120" s="305"/>
      <c r="I120" s="481"/>
      <c r="J120" s="271">
        <f t="shared" si="14"/>
        <v>0</v>
      </c>
      <c r="K120" s="283">
        <f t="shared" si="15"/>
        <v>0</v>
      </c>
      <c r="L120" s="272"/>
      <c r="M120" s="272"/>
      <c r="N120" s="272"/>
      <c r="O120" s="284"/>
      <c r="P120" s="275"/>
      <c r="Q120" s="272"/>
      <c r="R120" s="274"/>
      <c r="S120" s="358" t="s">
        <v>12</v>
      </c>
      <c r="T120" s="346">
        <v>7</v>
      </c>
      <c r="U120" s="272"/>
      <c r="V120" s="272"/>
      <c r="W120" s="272"/>
      <c r="X120" s="272"/>
      <c r="Y120" s="272"/>
      <c r="Z120" s="272"/>
      <c r="AA120" s="272"/>
      <c r="AB120" s="272"/>
      <c r="AC120" s="272"/>
      <c r="AD120" s="272"/>
      <c r="AE120" s="272"/>
      <c r="AF120" s="272"/>
      <c r="AG120" s="272"/>
      <c r="AH120" s="284"/>
      <c r="AI120" s="305"/>
      <c r="AJ120" s="272"/>
      <c r="AK120" s="274"/>
      <c r="AL120" s="358" t="s">
        <v>12</v>
      </c>
    </row>
    <row r="121" spans="1:38" s="25" customFormat="1" ht="12.75" customHeight="1" x14ac:dyDescent="0.2">
      <c r="A121" s="346">
        <v>8</v>
      </c>
      <c r="B121" s="272"/>
      <c r="C121" s="272"/>
      <c r="D121" s="272"/>
      <c r="E121" s="272"/>
      <c r="F121" s="274"/>
      <c r="G121" s="251"/>
      <c r="H121" s="305"/>
      <c r="I121" s="481"/>
      <c r="J121" s="271">
        <f t="shared" si="14"/>
        <v>0</v>
      </c>
      <c r="K121" s="283">
        <f t="shared" si="15"/>
        <v>0</v>
      </c>
      <c r="L121" s="272"/>
      <c r="M121" s="272"/>
      <c r="N121" s="272"/>
      <c r="O121" s="284"/>
      <c r="P121" s="275"/>
      <c r="Q121" s="272"/>
      <c r="R121" s="274"/>
      <c r="S121" s="358" t="s">
        <v>13</v>
      </c>
      <c r="T121" s="346">
        <v>8</v>
      </c>
      <c r="U121" s="272"/>
      <c r="V121" s="272"/>
      <c r="W121" s="272"/>
      <c r="X121" s="272"/>
      <c r="Y121" s="272"/>
      <c r="Z121" s="272"/>
      <c r="AA121" s="272"/>
      <c r="AB121" s="272"/>
      <c r="AC121" s="272"/>
      <c r="AD121" s="272"/>
      <c r="AE121" s="272"/>
      <c r="AF121" s="272"/>
      <c r="AG121" s="272"/>
      <c r="AH121" s="284"/>
      <c r="AI121" s="305"/>
      <c r="AJ121" s="272"/>
      <c r="AK121" s="274"/>
      <c r="AL121" s="358" t="s">
        <v>13</v>
      </c>
    </row>
    <row r="122" spans="1:38" s="25" customFormat="1" ht="12.75" customHeight="1" x14ac:dyDescent="0.2">
      <c r="A122" s="346">
        <v>9</v>
      </c>
      <c r="B122" s="272"/>
      <c r="C122" s="272"/>
      <c r="D122" s="272"/>
      <c r="E122" s="272"/>
      <c r="F122" s="274"/>
      <c r="G122" s="251"/>
      <c r="H122" s="305"/>
      <c r="I122" s="481"/>
      <c r="J122" s="271">
        <f t="shared" si="14"/>
        <v>0</v>
      </c>
      <c r="K122" s="283">
        <f t="shared" si="15"/>
        <v>0</v>
      </c>
      <c r="L122" s="272"/>
      <c r="M122" s="272"/>
      <c r="N122" s="272"/>
      <c r="O122" s="284"/>
      <c r="P122" s="275"/>
      <c r="Q122" s="272"/>
      <c r="R122" s="274"/>
      <c r="S122" s="358" t="s">
        <v>14</v>
      </c>
      <c r="T122" s="346">
        <v>9</v>
      </c>
      <c r="U122" s="272"/>
      <c r="V122" s="272"/>
      <c r="W122" s="272"/>
      <c r="X122" s="272"/>
      <c r="Y122" s="272"/>
      <c r="Z122" s="272"/>
      <c r="AA122" s="272"/>
      <c r="AB122" s="272"/>
      <c r="AC122" s="272"/>
      <c r="AD122" s="272"/>
      <c r="AE122" s="272"/>
      <c r="AF122" s="272"/>
      <c r="AG122" s="272"/>
      <c r="AH122" s="284"/>
      <c r="AI122" s="305"/>
      <c r="AJ122" s="272"/>
      <c r="AK122" s="274"/>
      <c r="AL122" s="358" t="s">
        <v>14</v>
      </c>
    </row>
    <row r="123" spans="1:38" s="25" customFormat="1" ht="12.75" customHeight="1" x14ac:dyDescent="0.2">
      <c r="A123" s="346">
        <v>10</v>
      </c>
      <c r="B123" s="272"/>
      <c r="C123" s="272"/>
      <c r="D123" s="272"/>
      <c r="E123" s="272"/>
      <c r="F123" s="274"/>
      <c r="G123" s="251"/>
      <c r="H123" s="305"/>
      <c r="I123" s="481"/>
      <c r="J123" s="271">
        <f t="shared" si="14"/>
        <v>0</v>
      </c>
      <c r="K123" s="283">
        <f t="shared" si="15"/>
        <v>0</v>
      </c>
      <c r="L123" s="272"/>
      <c r="M123" s="272"/>
      <c r="N123" s="272"/>
      <c r="O123" s="284"/>
      <c r="P123" s="275"/>
      <c r="Q123" s="272"/>
      <c r="R123" s="274"/>
      <c r="S123" s="358" t="s">
        <v>15</v>
      </c>
      <c r="T123" s="346">
        <v>10</v>
      </c>
      <c r="U123" s="272"/>
      <c r="V123" s="272"/>
      <c r="W123" s="272"/>
      <c r="X123" s="272"/>
      <c r="Y123" s="272"/>
      <c r="Z123" s="272"/>
      <c r="AA123" s="272"/>
      <c r="AB123" s="272"/>
      <c r="AC123" s="272"/>
      <c r="AD123" s="272"/>
      <c r="AE123" s="272"/>
      <c r="AF123" s="272"/>
      <c r="AG123" s="272"/>
      <c r="AH123" s="284"/>
      <c r="AI123" s="305"/>
      <c r="AJ123" s="272"/>
      <c r="AK123" s="274"/>
      <c r="AL123" s="358" t="s">
        <v>15</v>
      </c>
    </row>
    <row r="124" spans="1:38" s="25" customFormat="1" ht="12.75" customHeight="1" x14ac:dyDescent="0.2">
      <c r="A124" s="346">
        <v>11</v>
      </c>
      <c r="B124" s="272"/>
      <c r="C124" s="272"/>
      <c r="D124" s="272"/>
      <c r="E124" s="272"/>
      <c r="F124" s="274"/>
      <c r="G124" s="251"/>
      <c r="H124" s="305"/>
      <c r="I124" s="481"/>
      <c r="J124" s="271">
        <f t="shared" si="14"/>
        <v>0</v>
      </c>
      <c r="K124" s="283">
        <f t="shared" si="15"/>
        <v>0</v>
      </c>
      <c r="L124" s="272"/>
      <c r="M124" s="272"/>
      <c r="N124" s="272"/>
      <c r="O124" s="284"/>
      <c r="P124" s="275"/>
      <c r="Q124" s="272"/>
      <c r="R124" s="274"/>
      <c r="S124" s="358" t="s">
        <v>16</v>
      </c>
      <c r="T124" s="346">
        <v>11</v>
      </c>
      <c r="U124" s="272"/>
      <c r="V124" s="272"/>
      <c r="W124" s="272"/>
      <c r="X124" s="272"/>
      <c r="Y124" s="272"/>
      <c r="Z124" s="272"/>
      <c r="AA124" s="272"/>
      <c r="AB124" s="272"/>
      <c r="AC124" s="272"/>
      <c r="AD124" s="272"/>
      <c r="AE124" s="272"/>
      <c r="AF124" s="272"/>
      <c r="AG124" s="272"/>
      <c r="AH124" s="284"/>
      <c r="AI124" s="305"/>
      <c r="AJ124" s="272"/>
      <c r="AK124" s="274"/>
      <c r="AL124" s="358" t="s">
        <v>16</v>
      </c>
    </row>
    <row r="125" spans="1:38" s="25" customFormat="1" ht="12.75" customHeight="1" x14ac:dyDescent="0.2">
      <c r="A125" s="346">
        <v>12</v>
      </c>
      <c r="B125" s="272"/>
      <c r="C125" s="272"/>
      <c r="D125" s="272"/>
      <c r="E125" s="272"/>
      <c r="F125" s="274"/>
      <c r="G125" s="251"/>
      <c r="H125" s="305"/>
      <c r="I125" s="481"/>
      <c r="J125" s="271">
        <f t="shared" si="14"/>
        <v>0</v>
      </c>
      <c r="K125" s="283">
        <f t="shared" si="15"/>
        <v>0</v>
      </c>
      <c r="L125" s="272"/>
      <c r="M125" s="272"/>
      <c r="N125" s="272"/>
      <c r="O125" s="284"/>
      <c r="P125" s="275"/>
      <c r="Q125" s="272"/>
      <c r="R125" s="274"/>
      <c r="S125" s="358" t="s">
        <v>17</v>
      </c>
      <c r="T125" s="346">
        <v>12</v>
      </c>
      <c r="U125" s="272"/>
      <c r="V125" s="272"/>
      <c r="W125" s="272"/>
      <c r="X125" s="272"/>
      <c r="Y125" s="272"/>
      <c r="Z125" s="272"/>
      <c r="AA125" s="272"/>
      <c r="AB125" s="272"/>
      <c r="AC125" s="272"/>
      <c r="AD125" s="272"/>
      <c r="AE125" s="272"/>
      <c r="AF125" s="272"/>
      <c r="AG125" s="272"/>
      <c r="AH125" s="284"/>
      <c r="AI125" s="305"/>
      <c r="AJ125" s="272"/>
      <c r="AK125" s="274"/>
      <c r="AL125" s="358" t="s">
        <v>17</v>
      </c>
    </row>
    <row r="126" spans="1:38" s="25" customFormat="1" ht="12.75" customHeight="1" x14ac:dyDescent="0.2">
      <c r="A126" s="346">
        <v>13</v>
      </c>
      <c r="B126" s="272"/>
      <c r="C126" s="272"/>
      <c r="D126" s="272"/>
      <c r="E126" s="272"/>
      <c r="F126" s="274"/>
      <c r="G126" s="251"/>
      <c r="H126" s="305"/>
      <c r="I126" s="481"/>
      <c r="J126" s="271">
        <f t="shared" si="14"/>
        <v>0</v>
      </c>
      <c r="K126" s="283">
        <f t="shared" si="15"/>
        <v>0</v>
      </c>
      <c r="L126" s="272"/>
      <c r="M126" s="272"/>
      <c r="N126" s="272"/>
      <c r="O126" s="284"/>
      <c r="P126" s="275"/>
      <c r="Q126" s="272"/>
      <c r="R126" s="274"/>
      <c r="S126" s="358" t="s">
        <v>18</v>
      </c>
      <c r="T126" s="346">
        <v>13</v>
      </c>
      <c r="U126" s="272"/>
      <c r="V126" s="272"/>
      <c r="W126" s="272"/>
      <c r="X126" s="272"/>
      <c r="Y126" s="272"/>
      <c r="Z126" s="272"/>
      <c r="AA126" s="272"/>
      <c r="AB126" s="272"/>
      <c r="AC126" s="272"/>
      <c r="AD126" s="272"/>
      <c r="AE126" s="272"/>
      <c r="AF126" s="272"/>
      <c r="AG126" s="272"/>
      <c r="AH126" s="284"/>
      <c r="AI126" s="305"/>
      <c r="AJ126" s="272"/>
      <c r="AK126" s="274"/>
      <c r="AL126" s="358" t="s">
        <v>18</v>
      </c>
    </row>
    <row r="127" spans="1:38" s="25" customFormat="1" ht="12.75" customHeight="1" x14ac:dyDescent="0.2">
      <c r="A127" s="346">
        <v>14</v>
      </c>
      <c r="B127" s="272"/>
      <c r="C127" s="272"/>
      <c r="D127" s="272"/>
      <c r="E127" s="272"/>
      <c r="F127" s="274"/>
      <c r="G127" s="251"/>
      <c r="H127" s="305"/>
      <c r="I127" s="481"/>
      <c r="J127" s="271">
        <f t="shared" si="14"/>
        <v>0</v>
      </c>
      <c r="K127" s="283">
        <f t="shared" si="15"/>
        <v>0</v>
      </c>
      <c r="L127" s="272"/>
      <c r="M127" s="272"/>
      <c r="N127" s="272"/>
      <c r="O127" s="284"/>
      <c r="P127" s="275"/>
      <c r="Q127" s="272"/>
      <c r="R127" s="274"/>
      <c r="S127" s="358" t="s">
        <v>19</v>
      </c>
      <c r="T127" s="346">
        <v>14</v>
      </c>
      <c r="U127" s="272"/>
      <c r="V127" s="272"/>
      <c r="W127" s="272"/>
      <c r="X127" s="272"/>
      <c r="Y127" s="272"/>
      <c r="Z127" s="272"/>
      <c r="AA127" s="272"/>
      <c r="AB127" s="272"/>
      <c r="AC127" s="272"/>
      <c r="AD127" s="272"/>
      <c r="AE127" s="272"/>
      <c r="AF127" s="272"/>
      <c r="AG127" s="272"/>
      <c r="AH127" s="284"/>
      <c r="AI127" s="305"/>
      <c r="AJ127" s="272"/>
      <c r="AK127" s="274"/>
      <c r="AL127" s="358" t="s">
        <v>19</v>
      </c>
    </row>
    <row r="128" spans="1:38" s="25" customFormat="1" ht="12.75" customHeight="1" x14ac:dyDescent="0.2">
      <c r="A128" s="346">
        <v>15</v>
      </c>
      <c r="B128" s="272"/>
      <c r="C128" s="272"/>
      <c r="D128" s="272"/>
      <c r="E128" s="272"/>
      <c r="F128" s="274"/>
      <c r="G128" s="251"/>
      <c r="H128" s="305"/>
      <c r="I128" s="481"/>
      <c r="J128" s="271">
        <f t="shared" si="14"/>
        <v>0</v>
      </c>
      <c r="K128" s="283">
        <f t="shared" si="15"/>
        <v>0</v>
      </c>
      <c r="L128" s="272"/>
      <c r="M128" s="272"/>
      <c r="N128" s="272"/>
      <c r="O128" s="284"/>
      <c r="P128" s="275"/>
      <c r="Q128" s="272"/>
      <c r="R128" s="274"/>
      <c r="S128" s="358" t="s">
        <v>20</v>
      </c>
      <c r="T128" s="346">
        <v>15</v>
      </c>
      <c r="U128" s="272"/>
      <c r="V128" s="272"/>
      <c r="W128" s="272"/>
      <c r="X128" s="272"/>
      <c r="Y128" s="272"/>
      <c r="Z128" s="272"/>
      <c r="AA128" s="272"/>
      <c r="AB128" s="272"/>
      <c r="AC128" s="272"/>
      <c r="AD128" s="272"/>
      <c r="AE128" s="272"/>
      <c r="AF128" s="272"/>
      <c r="AG128" s="272"/>
      <c r="AH128" s="284"/>
      <c r="AI128" s="305"/>
      <c r="AJ128" s="272"/>
      <c r="AK128" s="274"/>
      <c r="AL128" s="358" t="s">
        <v>20</v>
      </c>
    </row>
    <row r="129" spans="1:38" s="25" customFormat="1" ht="12.75" customHeight="1" x14ac:dyDescent="0.2">
      <c r="A129" s="346">
        <v>16</v>
      </c>
      <c r="B129" s="272"/>
      <c r="C129" s="272"/>
      <c r="D129" s="272"/>
      <c r="E129" s="272"/>
      <c r="F129" s="274"/>
      <c r="G129" s="251"/>
      <c r="H129" s="305"/>
      <c r="I129" s="481"/>
      <c r="J129" s="271">
        <f t="shared" si="14"/>
        <v>0</v>
      </c>
      <c r="K129" s="283">
        <f t="shared" si="15"/>
        <v>0</v>
      </c>
      <c r="L129" s="272"/>
      <c r="M129" s="272"/>
      <c r="N129" s="272"/>
      <c r="O129" s="284"/>
      <c r="P129" s="275"/>
      <c r="Q129" s="272"/>
      <c r="R129" s="274"/>
      <c r="S129" s="358" t="s">
        <v>21</v>
      </c>
      <c r="T129" s="346">
        <v>16</v>
      </c>
      <c r="U129" s="272"/>
      <c r="V129" s="272"/>
      <c r="W129" s="272"/>
      <c r="X129" s="272"/>
      <c r="Y129" s="272"/>
      <c r="Z129" s="272"/>
      <c r="AA129" s="272"/>
      <c r="AB129" s="272"/>
      <c r="AC129" s="272"/>
      <c r="AD129" s="272"/>
      <c r="AE129" s="272"/>
      <c r="AF129" s="272"/>
      <c r="AG129" s="272"/>
      <c r="AH129" s="284"/>
      <c r="AI129" s="305"/>
      <c r="AJ129" s="272"/>
      <c r="AK129" s="274"/>
      <c r="AL129" s="358" t="s">
        <v>21</v>
      </c>
    </row>
    <row r="130" spans="1:38" s="25" customFormat="1" ht="12.75" customHeight="1" x14ac:dyDescent="0.2">
      <c r="A130" s="346">
        <v>17</v>
      </c>
      <c r="B130" s="272"/>
      <c r="C130" s="272"/>
      <c r="D130" s="272"/>
      <c r="E130" s="272"/>
      <c r="F130" s="274"/>
      <c r="G130" s="251"/>
      <c r="H130" s="305"/>
      <c r="I130" s="481"/>
      <c r="J130" s="271">
        <f t="shared" si="14"/>
        <v>0</v>
      </c>
      <c r="K130" s="283">
        <f t="shared" si="15"/>
        <v>0</v>
      </c>
      <c r="L130" s="272"/>
      <c r="M130" s="272"/>
      <c r="N130" s="272"/>
      <c r="O130" s="284"/>
      <c r="P130" s="275"/>
      <c r="Q130" s="272"/>
      <c r="R130" s="274"/>
      <c r="S130" s="358" t="s">
        <v>22</v>
      </c>
      <c r="T130" s="346">
        <v>17</v>
      </c>
      <c r="U130" s="272"/>
      <c r="V130" s="272"/>
      <c r="W130" s="272"/>
      <c r="X130" s="272"/>
      <c r="Y130" s="272"/>
      <c r="Z130" s="272"/>
      <c r="AA130" s="272"/>
      <c r="AB130" s="272"/>
      <c r="AC130" s="272"/>
      <c r="AD130" s="272"/>
      <c r="AE130" s="272"/>
      <c r="AF130" s="272"/>
      <c r="AG130" s="272"/>
      <c r="AH130" s="284"/>
      <c r="AI130" s="305"/>
      <c r="AJ130" s="272"/>
      <c r="AK130" s="274"/>
      <c r="AL130" s="358" t="s">
        <v>22</v>
      </c>
    </row>
    <row r="131" spans="1:38" s="25" customFormat="1" ht="12.75" customHeight="1" x14ac:dyDescent="0.2">
      <c r="A131" s="346">
        <v>18</v>
      </c>
      <c r="B131" s="272"/>
      <c r="C131" s="272"/>
      <c r="D131" s="272"/>
      <c r="E131" s="272"/>
      <c r="F131" s="274"/>
      <c r="G131" s="251"/>
      <c r="H131" s="305"/>
      <c r="I131" s="481"/>
      <c r="J131" s="271">
        <f t="shared" si="14"/>
        <v>0</v>
      </c>
      <c r="K131" s="283">
        <f t="shared" si="15"/>
        <v>0</v>
      </c>
      <c r="L131" s="272"/>
      <c r="M131" s="272"/>
      <c r="N131" s="272"/>
      <c r="O131" s="284"/>
      <c r="P131" s="275"/>
      <c r="Q131" s="272"/>
      <c r="R131" s="274"/>
      <c r="S131" s="358" t="s">
        <v>23</v>
      </c>
      <c r="T131" s="346">
        <v>18</v>
      </c>
      <c r="U131" s="272"/>
      <c r="V131" s="272"/>
      <c r="W131" s="272"/>
      <c r="X131" s="272"/>
      <c r="Y131" s="272"/>
      <c r="Z131" s="272"/>
      <c r="AA131" s="272"/>
      <c r="AB131" s="272"/>
      <c r="AC131" s="272"/>
      <c r="AD131" s="272"/>
      <c r="AE131" s="272"/>
      <c r="AF131" s="272"/>
      <c r="AG131" s="272"/>
      <c r="AH131" s="284"/>
      <c r="AI131" s="305"/>
      <c r="AJ131" s="272"/>
      <c r="AK131" s="274"/>
      <c r="AL131" s="358" t="s">
        <v>23</v>
      </c>
    </row>
    <row r="132" spans="1:38" s="25" customFormat="1" ht="12.75" customHeight="1" x14ac:dyDescent="0.2">
      <c r="A132" s="346">
        <v>19</v>
      </c>
      <c r="B132" s="272"/>
      <c r="C132" s="272"/>
      <c r="D132" s="272"/>
      <c r="E132" s="272"/>
      <c r="F132" s="274"/>
      <c r="G132" s="251"/>
      <c r="H132" s="305"/>
      <c r="I132" s="481"/>
      <c r="J132" s="271">
        <f t="shared" si="14"/>
        <v>0</v>
      </c>
      <c r="K132" s="283">
        <f t="shared" si="15"/>
        <v>0</v>
      </c>
      <c r="L132" s="272"/>
      <c r="M132" s="272"/>
      <c r="N132" s="272"/>
      <c r="O132" s="284"/>
      <c r="P132" s="275"/>
      <c r="Q132" s="272"/>
      <c r="R132" s="274"/>
      <c r="S132" s="358" t="s">
        <v>24</v>
      </c>
      <c r="T132" s="346">
        <v>19</v>
      </c>
      <c r="U132" s="272"/>
      <c r="V132" s="272"/>
      <c r="W132" s="272"/>
      <c r="X132" s="272"/>
      <c r="Y132" s="272"/>
      <c r="Z132" s="272"/>
      <c r="AA132" s="272"/>
      <c r="AB132" s="272"/>
      <c r="AC132" s="272"/>
      <c r="AD132" s="272"/>
      <c r="AE132" s="272"/>
      <c r="AF132" s="272"/>
      <c r="AG132" s="272"/>
      <c r="AH132" s="284"/>
      <c r="AI132" s="305"/>
      <c r="AJ132" s="272"/>
      <c r="AK132" s="274"/>
      <c r="AL132" s="358" t="s">
        <v>24</v>
      </c>
    </row>
    <row r="133" spans="1:38" s="25" customFormat="1" ht="12.75" customHeight="1" x14ac:dyDescent="0.2">
      <c r="A133" s="346">
        <v>20</v>
      </c>
      <c r="B133" s="272"/>
      <c r="C133" s="272"/>
      <c r="D133" s="272"/>
      <c r="E133" s="272"/>
      <c r="F133" s="274"/>
      <c r="G133" s="251"/>
      <c r="H133" s="305"/>
      <c r="I133" s="481"/>
      <c r="J133" s="271">
        <f t="shared" si="14"/>
        <v>0</v>
      </c>
      <c r="K133" s="283">
        <f t="shared" si="15"/>
        <v>0</v>
      </c>
      <c r="L133" s="272"/>
      <c r="M133" s="272"/>
      <c r="N133" s="272"/>
      <c r="O133" s="284"/>
      <c r="P133" s="275"/>
      <c r="Q133" s="272"/>
      <c r="R133" s="274"/>
      <c r="S133" s="358" t="s">
        <v>25</v>
      </c>
      <c r="T133" s="346">
        <v>20</v>
      </c>
      <c r="U133" s="272"/>
      <c r="V133" s="272"/>
      <c r="W133" s="272"/>
      <c r="X133" s="272"/>
      <c r="Y133" s="272"/>
      <c r="Z133" s="272"/>
      <c r="AA133" s="272"/>
      <c r="AB133" s="272"/>
      <c r="AC133" s="272"/>
      <c r="AD133" s="272"/>
      <c r="AE133" s="272"/>
      <c r="AF133" s="272"/>
      <c r="AG133" s="272"/>
      <c r="AH133" s="284"/>
      <c r="AI133" s="305"/>
      <c r="AJ133" s="272"/>
      <c r="AK133" s="274"/>
      <c r="AL133" s="358" t="s">
        <v>25</v>
      </c>
    </row>
    <row r="134" spans="1:38" s="25" customFormat="1" ht="12.75" customHeight="1" x14ac:dyDescent="0.2">
      <c r="A134" s="346">
        <v>21</v>
      </c>
      <c r="B134" s="272"/>
      <c r="C134" s="272"/>
      <c r="D134" s="272"/>
      <c r="E134" s="272"/>
      <c r="F134" s="274"/>
      <c r="G134" s="251"/>
      <c r="H134" s="305"/>
      <c r="I134" s="481"/>
      <c r="J134" s="271">
        <f t="shared" si="14"/>
        <v>0</v>
      </c>
      <c r="K134" s="283">
        <f t="shared" si="15"/>
        <v>0</v>
      </c>
      <c r="L134" s="272"/>
      <c r="M134" s="272"/>
      <c r="N134" s="272"/>
      <c r="O134" s="284"/>
      <c r="P134" s="275"/>
      <c r="Q134" s="272"/>
      <c r="R134" s="274"/>
      <c r="S134" s="358" t="s">
        <v>26</v>
      </c>
      <c r="T134" s="346">
        <v>21</v>
      </c>
      <c r="U134" s="272"/>
      <c r="V134" s="272"/>
      <c r="W134" s="272"/>
      <c r="X134" s="272"/>
      <c r="Y134" s="272"/>
      <c r="Z134" s="272"/>
      <c r="AA134" s="272"/>
      <c r="AB134" s="272"/>
      <c r="AC134" s="272"/>
      <c r="AD134" s="272"/>
      <c r="AE134" s="272"/>
      <c r="AF134" s="272"/>
      <c r="AG134" s="272"/>
      <c r="AH134" s="284"/>
      <c r="AI134" s="305"/>
      <c r="AJ134" s="272"/>
      <c r="AK134" s="274"/>
      <c r="AL134" s="358" t="s">
        <v>26</v>
      </c>
    </row>
    <row r="135" spans="1:38" s="25" customFormat="1" ht="12.75" customHeight="1" x14ac:dyDescent="0.2">
      <c r="A135" s="346">
        <v>22</v>
      </c>
      <c r="B135" s="272"/>
      <c r="C135" s="272"/>
      <c r="D135" s="272"/>
      <c r="E135" s="272"/>
      <c r="F135" s="274"/>
      <c r="G135" s="251"/>
      <c r="H135" s="305"/>
      <c r="I135" s="481"/>
      <c r="J135" s="271">
        <f t="shared" si="14"/>
        <v>0</v>
      </c>
      <c r="K135" s="283">
        <f t="shared" si="15"/>
        <v>0</v>
      </c>
      <c r="L135" s="272"/>
      <c r="M135" s="272"/>
      <c r="N135" s="272"/>
      <c r="O135" s="284"/>
      <c r="P135" s="275"/>
      <c r="Q135" s="272"/>
      <c r="R135" s="274"/>
      <c r="S135" s="358" t="s">
        <v>27</v>
      </c>
      <c r="T135" s="346">
        <v>22</v>
      </c>
      <c r="U135" s="272"/>
      <c r="V135" s="272"/>
      <c r="W135" s="272"/>
      <c r="X135" s="272"/>
      <c r="Y135" s="272"/>
      <c r="Z135" s="272"/>
      <c r="AA135" s="272"/>
      <c r="AB135" s="272"/>
      <c r="AC135" s="272"/>
      <c r="AD135" s="272"/>
      <c r="AE135" s="272"/>
      <c r="AF135" s="272"/>
      <c r="AG135" s="272"/>
      <c r="AH135" s="284"/>
      <c r="AI135" s="305"/>
      <c r="AJ135" s="272"/>
      <c r="AK135" s="274"/>
      <c r="AL135" s="358" t="s">
        <v>27</v>
      </c>
    </row>
    <row r="136" spans="1:38" s="25" customFormat="1" ht="12.75" customHeight="1" x14ac:dyDescent="0.2">
      <c r="A136" s="346">
        <v>23</v>
      </c>
      <c r="B136" s="272"/>
      <c r="C136" s="272"/>
      <c r="D136" s="272"/>
      <c r="E136" s="272"/>
      <c r="F136" s="274"/>
      <c r="G136" s="251"/>
      <c r="H136" s="305"/>
      <c r="I136" s="481"/>
      <c r="J136" s="271">
        <f t="shared" si="14"/>
        <v>0</v>
      </c>
      <c r="K136" s="283">
        <f t="shared" si="15"/>
        <v>0</v>
      </c>
      <c r="L136" s="272"/>
      <c r="M136" s="272"/>
      <c r="N136" s="272"/>
      <c r="O136" s="284"/>
      <c r="P136" s="275"/>
      <c r="Q136" s="272"/>
      <c r="R136" s="274"/>
      <c r="S136" s="358" t="s">
        <v>28</v>
      </c>
      <c r="T136" s="346">
        <v>23</v>
      </c>
      <c r="U136" s="272"/>
      <c r="V136" s="272"/>
      <c r="W136" s="272"/>
      <c r="X136" s="272"/>
      <c r="Y136" s="272"/>
      <c r="Z136" s="272"/>
      <c r="AA136" s="272"/>
      <c r="AB136" s="272"/>
      <c r="AC136" s="272"/>
      <c r="AD136" s="272"/>
      <c r="AE136" s="272"/>
      <c r="AF136" s="272"/>
      <c r="AG136" s="272"/>
      <c r="AH136" s="284"/>
      <c r="AI136" s="305"/>
      <c r="AJ136" s="272"/>
      <c r="AK136" s="274"/>
      <c r="AL136" s="358" t="s">
        <v>28</v>
      </c>
    </row>
    <row r="137" spans="1:38" s="25" customFormat="1" ht="12.75" customHeight="1" x14ac:dyDescent="0.2">
      <c r="A137" s="346">
        <v>24</v>
      </c>
      <c r="B137" s="272"/>
      <c r="C137" s="272"/>
      <c r="D137" s="272"/>
      <c r="E137" s="272"/>
      <c r="F137" s="274"/>
      <c r="G137" s="251"/>
      <c r="H137" s="305"/>
      <c r="I137" s="481"/>
      <c r="J137" s="271">
        <f t="shared" si="14"/>
        <v>0</v>
      </c>
      <c r="K137" s="283">
        <f t="shared" si="15"/>
        <v>0</v>
      </c>
      <c r="L137" s="272"/>
      <c r="M137" s="272"/>
      <c r="N137" s="272"/>
      <c r="O137" s="284"/>
      <c r="P137" s="275"/>
      <c r="Q137" s="272"/>
      <c r="R137" s="274"/>
      <c r="S137" s="358" t="s">
        <v>29</v>
      </c>
      <c r="T137" s="346">
        <v>24</v>
      </c>
      <c r="U137" s="272"/>
      <c r="V137" s="272"/>
      <c r="W137" s="272"/>
      <c r="X137" s="272"/>
      <c r="Y137" s="272"/>
      <c r="Z137" s="272"/>
      <c r="AA137" s="272"/>
      <c r="AB137" s="272"/>
      <c r="AC137" s="272"/>
      <c r="AD137" s="272"/>
      <c r="AE137" s="272"/>
      <c r="AF137" s="272"/>
      <c r="AG137" s="272"/>
      <c r="AH137" s="284"/>
      <c r="AI137" s="305"/>
      <c r="AJ137" s="272"/>
      <c r="AK137" s="274"/>
      <c r="AL137" s="358" t="s">
        <v>29</v>
      </c>
    </row>
    <row r="138" spans="1:38" s="25" customFormat="1" ht="12.75" customHeight="1" x14ac:dyDescent="0.2">
      <c r="A138" s="346">
        <v>25</v>
      </c>
      <c r="B138" s="272"/>
      <c r="C138" s="272"/>
      <c r="D138" s="272"/>
      <c r="E138" s="272"/>
      <c r="F138" s="274"/>
      <c r="G138" s="251"/>
      <c r="H138" s="305"/>
      <c r="I138" s="481"/>
      <c r="J138" s="271">
        <f t="shared" si="14"/>
        <v>0</v>
      </c>
      <c r="K138" s="283">
        <f t="shared" si="15"/>
        <v>0</v>
      </c>
      <c r="L138" s="272"/>
      <c r="M138" s="272"/>
      <c r="N138" s="272"/>
      <c r="O138" s="284"/>
      <c r="P138" s="275"/>
      <c r="Q138" s="272"/>
      <c r="R138" s="274"/>
      <c r="S138" s="358" t="s">
        <v>30</v>
      </c>
      <c r="T138" s="346">
        <v>25</v>
      </c>
      <c r="U138" s="272"/>
      <c r="V138" s="272"/>
      <c r="W138" s="272"/>
      <c r="X138" s="272"/>
      <c r="Y138" s="272"/>
      <c r="Z138" s="272"/>
      <c r="AA138" s="272"/>
      <c r="AB138" s="272"/>
      <c r="AC138" s="272"/>
      <c r="AD138" s="272"/>
      <c r="AE138" s="272"/>
      <c r="AF138" s="272"/>
      <c r="AG138" s="272"/>
      <c r="AH138" s="284"/>
      <c r="AI138" s="305"/>
      <c r="AJ138" s="272"/>
      <c r="AK138" s="274"/>
      <c r="AL138" s="358" t="s">
        <v>30</v>
      </c>
    </row>
    <row r="139" spans="1:38" s="25" customFormat="1" ht="12.75" customHeight="1" x14ac:dyDescent="0.2">
      <c r="A139" s="346">
        <v>26</v>
      </c>
      <c r="B139" s="272"/>
      <c r="C139" s="272"/>
      <c r="D139" s="272"/>
      <c r="E139" s="272"/>
      <c r="F139" s="274"/>
      <c r="G139" s="251"/>
      <c r="H139" s="305"/>
      <c r="I139" s="481"/>
      <c r="J139" s="271">
        <f t="shared" si="14"/>
        <v>0</v>
      </c>
      <c r="K139" s="283">
        <f t="shared" si="15"/>
        <v>0</v>
      </c>
      <c r="L139" s="272"/>
      <c r="M139" s="272"/>
      <c r="N139" s="272"/>
      <c r="O139" s="284"/>
      <c r="P139" s="275"/>
      <c r="Q139" s="272"/>
      <c r="R139" s="274"/>
      <c r="S139" s="358" t="s">
        <v>31</v>
      </c>
      <c r="T139" s="346">
        <v>26</v>
      </c>
      <c r="U139" s="272"/>
      <c r="V139" s="272"/>
      <c r="W139" s="272"/>
      <c r="X139" s="272"/>
      <c r="Y139" s="272"/>
      <c r="Z139" s="272"/>
      <c r="AA139" s="272"/>
      <c r="AB139" s="272"/>
      <c r="AC139" s="272"/>
      <c r="AD139" s="272"/>
      <c r="AE139" s="272"/>
      <c r="AF139" s="272"/>
      <c r="AG139" s="272"/>
      <c r="AH139" s="284"/>
      <c r="AI139" s="305"/>
      <c r="AJ139" s="272"/>
      <c r="AK139" s="274"/>
      <c r="AL139" s="358" t="s">
        <v>31</v>
      </c>
    </row>
    <row r="140" spans="1:38" s="25" customFormat="1" ht="12.75" customHeight="1" x14ac:dyDescent="0.2">
      <c r="A140" s="346">
        <v>27</v>
      </c>
      <c r="B140" s="272"/>
      <c r="C140" s="272"/>
      <c r="D140" s="272"/>
      <c r="E140" s="272"/>
      <c r="F140" s="274"/>
      <c r="G140" s="251"/>
      <c r="H140" s="305"/>
      <c r="I140" s="481"/>
      <c r="J140" s="271">
        <f t="shared" si="14"/>
        <v>0</v>
      </c>
      <c r="K140" s="283">
        <f t="shared" si="15"/>
        <v>0</v>
      </c>
      <c r="L140" s="272"/>
      <c r="M140" s="272"/>
      <c r="N140" s="272"/>
      <c r="O140" s="284"/>
      <c r="P140" s="275"/>
      <c r="Q140" s="272"/>
      <c r="R140" s="274"/>
      <c r="S140" s="358" t="s">
        <v>32</v>
      </c>
      <c r="T140" s="346">
        <v>27</v>
      </c>
      <c r="U140" s="272"/>
      <c r="V140" s="272"/>
      <c r="W140" s="272"/>
      <c r="X140" s="272"/>
      <c r="Y140" s="272"/>
      <c r="Z140" s="272"/>
      <c r="AA140" s="272"/>
      <c r="AB140" s="272"/>
      <c r="AC140" s="272"/>
      <c r="AD140" s="272"/>
      <c r="AE140" s="272"/>
      <c r="AF140" s="272"/>
      <c r="AG140" s="272"/>
      <c r="AH140" s="284"/>
      <c r="AI140" s="305"/>
      <c r="AJ140" s="272"/>
      <c r="AK140" s="274"/>
      <c r="AL140" s="358" t="s">
        <v>32</v>
      </c>
    </row>
    <row r="141" spans="1:38" s="25" customFormat="1" ht="12.75" customHeight="1" x14ac:dyDescent="0.2">
      <c r="A141" s="346">
        <v>28</v>
      </c>
      <c r="B141" s="272"/>
      <c r="C141" s="272"/>
      <c r="D141" s="272"/>
      <c r="E141" s="272"/>
      <c r="F141" s="274"/>
      <c r="G141" s="251"/>
      <c r="H141" s="305"/>
      <c r="I141" s="481"/>
      <c r="J141" s="271">
        <f t="shared" si="14"/>
        <v>0</v>
      </c>
      <c r="K141" s="283">
        <f t="shared" si="15"/>
        <v>0</v>
      </c>
      <c r="L141" s="272"/>
      <c r="M141" s="272"/>
      <c r="N141" s="272"/>
      <c r="O141" s="284"/>
      <c r="P141" s="275"/>
      <c r="Q141" s="272"/>
      <c r="R141" s="274"/>
      <c r="S141" s="358" t="s">
        <v>33</v>
      </c>
      <c r="T141" s="346">
        <v>28</v>
      </c>
      <c r="U141" s="272"/>
      <c r="V141" s="272"/>
      <c r="W141" s="272"/>
      <c r="X141" s="272"/>
      <c r="Y141" s="272"/>
      <c r="Z141" s="272"/>
      <c r="AA141" s="272"/>
      <c r="AB141" s="272"/>
      <c r="AC141" s="272"/>
      <c r="AD141" s="272"/>
      <c r="AE141" s="272"/>
      <c r="AF141" s="272"/>
      <c r="AG141" s="272"/>
      <c r="AH141" s="284"/>
      <c r="AI141" s="305"/>
      <c r="AJ141" s="272"/>
      <c r="AK141" s="274"/>
      <c r="AL141" s="358" t="s">
        <v>33</v>
      </c>
    </row>
    <row r="142" spans="1:38" s="25" customFormat="1" ht="12.75" customHeight="1" x14ac:dyDescent="0.2">
      <c r="A142" s="346">
        <v>29</v>
      </c>
      <c r="B142" s="272"/>
      <c r="C142" s="272"/>
      <c r="D142" s="272"/>
      <c r="E142" s="272"/>
      <c r="F142" s="274"/>
      <c r="G142" s="251"/>
      <c r="H142" s="305"/>
      <c r="I142" s="481"/>
      <c r="J142" s="271">
        <f t="shared" si="14"/>
        <v>0</v>
      </c>
      <c r="K142" s="283">
        <f t="shared" si="15"/>
        <v>0</v>
      </c>
      <c r="L142" s="272"/>
      <c r="M142" s="272"/>
      <c r="N142" s="272"/>
      <c r="O142" s="284"/>
      <c r="P142" s="275"/>
      <c r="Q142" s="272"/>
      <c r="R142" s="274"/>
      <c r="S142" s="358" t="s">
        <v>34</v>
      </c>
      <c r="T142" s="346">
        <v>29</v>
      </c>
      <c r="U142" s="272"/>
      <c r="V142" s="272"/>
      <c r="W142" s="272"/>
      <c r="X142" s="273"/>
      <c r="Y142" s="272"/>
      <c r="Z142" s="272"/>
      <c r="AA142" s="272"/>
      <c r="AB142" s="272"/>
      <c r="AC142" s="272"/>
      <c r="AD142" s="272"/>
      <c r="AE142" s="272"/>
      <c r="AF142" s="272"/>
      <c r="AG142" s="272"/>
      <c r="AH142" s="284"/>
      <c r="AI142" s="305"/>
      <c r="AJ142" s="272"/>
      <c r="AK142" s="274"/>
      <c r="AL142" s="358" t="s">
        <v>34</v>
      </c>
    </row>
    <row r="143" spans="1:38" s="25" customFormat="1" ht="12.75" customHeight="1" x14ac:dyDescent="0.2">
      <c r="A143" s="346">
        <v>30</v>
      </c>
      <c r="B143" s="272"/>
      <c r="C143" s="272"/>
      <c r="D143" s="272"/>
      <c r="E143" s="272"/>
      <c r="F143" s="274"/>
      <c r="G143" s="254"/>
      <c r="H143" s="305"/>
      <c r="I143" s="481"/>
      <c r="J143" s="271">
        <f t="shared" si="14"/>
        <v>0</v>
      </c>
      <c r="K143" s="283">
        <f t="shared" si="15"/>
        <v>0</v>
      </c>
      <c r="L143" s="272"/>
      <c r="M143" s="272"/>
      <c r="N143" s="272"/>
      <c r="O143" s="284"/>
      <c r="P143" s="275"/>
      <c r="Q143" s="272"/>
      <c r="R143" s="274"/>
      <c r="S143" s="358" t="s">
        <v>35</v>
      </c>
      <c r="T143" s="346">
        <v>30</v>
      </c>
      <c r="U143" s="272"/>
      <c r="V143" s="272"/>
      <c r="W143" s="272"/>
      <c r="X143" s="272"/>
      <c r="Y143" s="272"/>
      <c r="Z143" s="272"/>
      <c r="AA143" s="272"/>
      <c r="AB143" s="272"/>
      <c r="AC143" s="272"/>
      <c r="AD143" s="272"/>
      <c r="AE143" s="272"/>
      <c r="AF143" s="272"/>
      <c r="AG143" s="272"/>
      <c r="AH143" s="284"/>
      <c r="AI143" s="305"/>
      <c r="AJ143" s="272"/>
      <c r="AK143" s="274"/>
      <c r="AL143" s="358" t="s">
        <v>35</v>
      </c>
    </row>
    <row r="144" spans="1:38" s="25" customFormat="1" ht="12.75" customHeight="1" x14ac:dyDescent="0.2">
      <c r="A144" s="483">
        <v>31</v>
      </c>
      <c r="B144" s="286"/>
      <c r="C144" s="286"/>
      <c r="D144" s="286"/>
      <c r="E144" s="286"/>
      <c r="F144" s="289"/>
      <c r="G144" s="484"/>
      <c r="H144" s="307"/>
      <c r="I144" s="485"/>
      <c r="J144" s="486">
        <f t="shared" si="14"/>
        <v>0</v>
      </c>
      <c r="K144" s="487">
        <f t="shared" si="15"/>
        <v>0</v>
      </c>
      <c r="L144" s="286"/>
      <c r="M144" s="286"/>
      <c r="N144" s="286"/>
      <c r="O144" s="287"/>
      <c r="P144" s="291"/>
      <c r="Q144" s="286"/>
      <c r="R144" s="289"/>
      <c r="S144" s="488" t="s">
        <v>36</v>
      </c>
      <c r="T144" s="483">
        <v>31</v>
      </c>
      <c r="U144" s="286"/>
      <c r="V144" s="286"/>
      <c r="W144" s="286"/>
      <c r="X144" s="286"/>
      <c r="Y144" s="286"/>
      <c r="Z144" s="286"/>
      <c r="AA144" s="286"/>
      <c r="AB144" s="286"/>
      <c r="AC144" s="286"/>
      <c r="AD144" s="286"/>
      <c r="AE144" s="286"/>
      <c r="AF144" s="286"/>
      <c r="AG144" s="286"/>
      <c r="AH144" s="287"/>
      <c r="AI144" s="307"/>
      <c r="AJ144" s="286"/>
      <c r="AK144" s="289"/>
      <c r="AL144" s="488" t="s">
        <v>36</v>
      </c>
    </row>
    <row r="145" spans="1:38" s="48" customFormat="1" ht="12.75" customHeight="1" thickBot="1" x14ac:dyDescent="0.25">
      <c r="A145" s="81"/>
      <c r="B145" s="292">
        <f>SUM(B113:B144)</f>
        <v>0</v>
      </c>
      <c r="C145" s="288">
        <f>SUM(C113:C144)</f>
        <v>0</v>
      </c>
      <c r="D145" s="288">
        <f>SUM(D113:D144)</f>
        <v>0</v>
      </c>
      <c r="E145" s="288">
        <f>SUM(E113:E144)</f>
        <v>0</v>
      </c>
      <c r="F145" s="293">
        <f>SUM(F113:F144)</f>
        <v>0</v>
      </c>
      <c r="G145" s="255"/>
      <c r="H145" s="82" t="s">
        <v>112</v>
      </c>
      <c r="I145" s="303"/>
      <c r="J145" s="288">
        <f t="shared" ref="J145:R145" si="16">SUM(J113:J144)</f>
        <v>0</v>
      </c>
      <c r="K145" s="288">
        <f t="shared" si="16"/>
        <v>0</v>
      </c>
      <c r="L145" s="288">
        <f t="shared" si="16"/>
        <v>0</v>
      </c>
      <c r="M145" s="288">
        <f t="shared" si="16"/>
        <v>0</v>
      </c>
      <c r="N145" s="288">
        <f t="shared" si="16"/>
        <v>0</v>
      </c>
      <c r="O145" s="288">
        <f t="shared" si="16"/>
        <v>0</v>
      </c>
      <c r="P145" s="288">
        <f t="shared" si="16"/>
        <v>0</v>
      </c>
      <c r="Q145" s="288">
        <f t="shared" si="16"/>
        <v>0</v>
      </c>
      <c r="R145" s="288">
        <f t="shared" si="16"/>
        <v>0</v>
      </c>
      <c r="S145" s="360"/>
      <c r="T145" s="81"/>
      <c r="U145" s="288">
        <f t="shared" ref="U145:AH145" si="17">SUM(U113:U144)</f>
        <v>0</v>
      </c>
      <c r="V145" s="288">
        <f t="shared" si="17"/>
        <v>0</v>
      </c>
      <c r="W145" s="288">
        <f t="shared" si="17"/>
        <v>0</v>
      </c>
      <c r="X145" s="288">
        <f t="shared" si="17"/>
        <v>0</v>
      </c>
      <c r="Y145" s="288">
        <f t="shared" si="17"/>
        <v>0</v>
      </c>
      <c r="Z145" s="288">
        <f t="shared" si="17"/>
        <v>0</v>
      </c>
      <c r="AA145" s="288">
        <f t="shared" si="17"/>
        <v>0</v>
      </c>
      <c r="AB145" s="288">
        <f t="shared" si="17"/>
        <v>0</v>
      </c>
      <c r="AC145" s="288">
        <f t="shared" si="17"/>
        <v>0</v>
      </c>
      <c r="AD145" s="288">
        <f t="shared" si="17"/>
        <v>0</v>
      </c>
      <c r="AE145" s="288">
        <f t="shared" si="17"/>
        <v>0</v>
      </c>
      <c r="AF145" s="288">
        <f t="shared" si="17"/>
        <v>0</v>
      </c>
      <c r="AG145" s="288">
        <f t="shared" si="17"/>
        <v>0</v>
      </c>
      <c r="AH145" s="288">
        <f t="shared" si="17"/>
        <v>0</v>
      </c>
      <c r="AI145" s="249"/>
      <c r="AJ145" s="288">
        <f>SUM(AJ113:AJ144)</f>
        <v>0</v>
      </c>
      <c r="AK145" s="290">
        <f>SUM(AK113:AK144)</f>
        <v>0</v>
      </c>
      <c r="AL145" s="367"/>
    </row>
    <row r="146" spans="1:38" s="9" customFormat="1" ht="12.75" customHeight="1" thickTop="1" x14ac:dyDescent="0.2">
      <c r="A146" s="71"/>
      <c r="B146" s="25"/>
      <c r="C146" s="25"/>
      <c r="D146" s="25"/>
      <c r="E146" s="25"/>
      <c r="F146" s="25"/>
      <c r="G146" s="53"/>
      <c r="H146" s="25"/>
      <c r="I146" s="53"/>
      <c r="J146" s="25"/>
      <c r="K146" s="25"/>
      <c r="L146" s="25"/>
      <c r="M146" s="25"/>
      <c r="N146" s="25"/>
      <c r="O146" s="25"/>
      <c r="P146" s="25"/>
      <c r="Q146" s="25"/>
      <c r="R146" s="25"/>
      <c r="S146" s="71"/>
      <c r="T146" s="71"/>
      <c r="U146" s="25"/>
      <c r="V146" s="25"/>
      <c r="W146" s="25"/>
      <c r="X146" s="25"/>
      <c r="Y146" s="25"/>
      <c r="Z146" s="25"/>
      <c r="AA146" s="25"/>
      <c r="AB146" s="25"/>
      <c r="AC146" s="25"/>
      <c r="AD146" s="25"/>
      <c r="AE146" s="25"/>
      <c r="AF146" s="25"/>
      <c r="AG146" s="25"/>
      <c r="AH146" s="25"/>
      <c r="AI146" s="25"/>
      <c r="AJ146" s="25"/>
      <c r="AK146" s="25"/>
      <c r="AL146" s="71"/>
    </row>
    <row r="147" spans="1:38" s="9" customFormat="1" ht="12.75" customHeight="1" x14ac:dyDescent="0.2">
      <c r="A147" s="347"/>
      <c r="G147" s="60"/>
      <c r="I147" s="60"/>
      <c r="J147" s="70"/>
      <c r="S147" s="347"/>
      <c r="T147" s="347"/>
      <c r="AL147" s="347"/>
    </row>
    <row r="148" spans="1:38" ht="12.75" customHeight="1" x14ac:dyDescent="0.2">
      <c r="A148" s="71"/>
      <c r="B148" s="25"/>
      <c r="C148" s="25"/>
      <c r="D148" s="25"/>
      <c r="E148" s="25"/>
      <c r="F148" s="25"/>
      <c r="G148" s="1"/>
      <c r="H148" s="607" t="str">
        <f>H10</f>
        <v xml:space="preserve">SYNDICAT DES MÉTALLOS SL </v>
      </c>
      <c r="I148" s="607"/>
      <c r="J148" s="607"/>
      <c r="K148" s="25"/>
      <c r="L148" s="25"/>
      <c r="M148" s="25"/>
      <c r="N148" s="25"/>
      <c r="O148" s="25"/>
      <c r="P148" s="25"/>
      <c r="Q148" s="25"/>
      <c r="R148" s="25"/>
      <c r="S148" s="71"/>
      <c r="T148" s="71"/>
      <c r="U148" s="25"/>
      <c r="V148" s="25"/>
      <c r="W148" s="25"/>
      <c r="X148" s="25"/>
      <c r="Y148" s="25"/>
      <c r="Z148" s="25"/>
      <c r="AA148" s="18" t="s">
        <v>61</v>
      </c>
      <c r="AB148" s="25"/>
      <c r="AC148" s="25"/>
      <c r="AD148" s="25"/>
      <c r="AE148" s="25"/>
      <c r="AF148" s="25"/>
      <c r="AG148" s="25"/>
      <c r="AH148" s="25"/>
      <c r="AI148" s="25"/>
      <c r="AJ148" s="25"/>
      <c r="AK148" s="25"/>
      <c r="AL148" s="71"/>
    </row>
    <row r="149" spans="1:38" ht="12.75" customHeight="1" x14ac:dyDescent="0.2">
      <c r="A149" s="71"/>
      <c r="B149" s="68" t="str">
        <f>$B$11</f>
        <v>Mois</v>
      </c>
      <c r="C149" s="44" t="str">
        <f>$C$11</f>
        <v>Juillet</v>
      </c>
      <c r="D149" s="138" t="str">
        <f>$D$11</f>
        <v>Année</v>
      </c>
      <c r="E149" s="133">
        <f>$E$11</f>
        <v>0</v>
      </c>
      <c r="F149" s="25"/>
      <c r="G149" s="1"/>
      <c r="H149" s="243"/>
      <c r="I149" s="243"/>
      <c r="J149" s="243"/>
      <c r="K149" s="25"/>
      <c r="L149" s="25"/>
      <c r="M149" s="25"/>
      <c r="N149" s="25"/>
      <c r="O149" s="25"/>
      <c r="P149" s="25"/>
      <c r="Q149" s="25"/>
      <c r="R149" s="25"/>
      <c r="S149" s="71"/>
      <c r="T149" s="71"/>
      <c r="U149" s="68"/>
      <c r="V149" s="131"/>
      <c r="W149" s="131"/>
      <c r="X149" s="25"/>
      <c r="Y149" s="25"/>
      <c r="Z149" s="25"/>
      <c r="AA149" s="25"/>
      <c r="AB149" s="25"/>
      <c r="AC149" s="25"/>
      <c r="AD149" s="25"/>
      <c r="AE149" s="25"/>
      <c r="AF149" s="25"/>
      <c r="AG149" s="25"/>
      <c r="AH149" s="25"/>
      <c r="AI149" s="68"/>
      <c r="AJ149" s="44" t="str">
        <f>$C$11</f>
        <v>Juillet</v>
      </c>
      <c r="AK149" s="44">
        <f>$E$11</f>
        <v>0</v>
      </c>
      <c r="AL149" s="71"/>
    </row>
    <row r="150" spans="1:38" ht="12.75" customHeight="1" x14ac:dyDescent="0.2">
      <c r="A150" s="71"/>
      <c r="B150" s="68" t="str">
        <f>$B$12</f>
        <v>Page No.</v>
      </c>
      <c r="C150" s="69">
        <f>C104+1</f>
        <v>4</v>
      </c>
      <c r="D150" s="44"/>
      <c r="E150" s="25"/>
      <c r="F150" s="25"/>
      <c r="G150" s="1"/>
      <c r="H150" s="25"/>
      <c r="I150" s="56" t="s">
        <v>56</v>
      </c>
      <c r="J150" s="25"/>
      <c r="K150" s="25"/>
      <c r="L150" s="10"/>
      <c r="M150" s="25"/>
      <c r="N150" s="25"/>
      <c r="O150" s="25"/>
      <c r="P150" s="36"/>
      <c r="Q150" s="25"/>
      <c r="R150" s="36"/>
      <c r="S150" s="71"/>
      <c r="T150" s="71"/>
      <c r="U150" s="68"/>
      <c r="V150" s="131"/>
      <c r="W150" s="131"/>
      <c r="X150" s="25"/>
      <c r="Y150" s="25"/>
      <c r="Z150" s="25"/>
      <c r="AA150" s="25"/>
      <c r="AB150" s="37" t="s">
        <v>62</v>
      </c>
      <c r="AC150" s="25"/>
      <c r="AD150" s="25"/>
      <c r="AE150" s="25"/>
      <c r="AF150" s="25"/>
      <c r="AG150" s="25"/>
      <c r="AH150" s="25"/>
      <c r="AI150" s="68" t="str">
        <f>$B$12</f>
        <v>Page No.</v>
      </c>
      <c r="AJ150" s="80">
        <f>AJ104+1</f>
        <v>4</v>
      </c>
      <c r="AK150" s="72"/>
      <c r="AL150" s="71"/>
    </row>
    <row r="151" spans="1:38" ht="12.75" customHeight="1" x14ac:dyDescent="0.2">
      <c r="A151" s="74"/>
      <c r="B151" s="8"/>
      <c r="C151" s="8"/>
      <c r="D151" s="8"/>
      <c r="E151" s="8"/>
      <c r="F151" s="8"/>
      <c r="G151" s="56"/>
      <c r="H151" s="8"/>
      <c r="I151" s="56"/>
      <c r="J151" s="8"/>
      <c r="K151" s="8"/>
      <c r="L151" s="25"/>
      <c r="M151" s="8"/>
      <c r="N151" s="8"/>
      <c r="O151" s="8"/>
      <c r="P151" s="8"/>
      <c r="Q151" s="8"/>
      <c r="R151" s="8"/>
      <c r="S151" s="74"/>
      <c r="T151" s="74"/>
      <c r="U151" s="8"/>
      <c r="V151" s="8"/>
      <c r="W151" s="8"/>
      <c r="X151" s="8"/>
      <c r="Y151" s="8"/>
      <c r="Z151" s="8"/>
      <c r="AA151" s="8"/>
      <c r="AB151" s="8"/>
      <c r="AC151" s="8"/>
      <c r="AD151" s="8"/>
      <c r="AE151" s="25"/>
      <c r="AF151" s="8"/>
      <c r="AG151" s="8"/>
      <c r="AH151" s="8"/>
      <c r="AI151" s="8"/>
      <c r="AJ151" s="8"/>
      <c r="AK151" s="8"/>
      <c r="AL151" s="74"/>
    </row>
    <row r="152" spans="1:38" ht="12.75" customHeight="1" x14ac:dyDescent="0.2">
      <c r="A152" s="38"/>
      <c r="B152" s="38"/>
      <c r="C152" s="38"/>
      <c r="D152" s="38"/>
      <c r="E152" s="38"/>
      <c r="F152" s="38"/>
      <c r="G152" s="57"/>
      <c r="H152" s="38"/>
      <c r="I152" s="57"/>
      <c r="J152" s="38"/>
      <c r="K152" s="38"/>
      <c r="L152" s="39"/>
      <c r="M152" s="38"/>
      <c r="N152" s="38"/>
      <c r="O152" s="38"/>
      <c r="P152" s="38"/>
      <c r="Q152" s="38"/>
      <c r="R152" s="38"/>
      <c r="S152" s="38"/>
      <c r="T152" s="38"/>
      <c r="U152" s="38"/>
      <c r="V152" s="38"/>
      <c r="W152" s="38"/>
      <c r="X152" s="38"/>
      <c r="Y152" s="38"/>
      <c r="Z152" s="38"/>
      <c r="AA152" s="38"/>
      <c r="AB152" s="38"/>
      <c r="AC152" s="38"/>
      <c r="AD152" s="38"/>
      <c r="AE152" s="39"/>
      <c r="AF152" s="38"/>
      <c r="AG152" s="38"/>
      <c r="AH152" s="38"/>
      <c r="AI152" s="38"/>
      <c r="AJ152" s="38"/>
      <c r="AK152" s="38"/>
      <c r="AL152" s="38"/>
    </row>
    <row r="153" spans="1:38" ht="12.75" customHeight="1" x14ac:dyDescent="0.2">
      <c r="A153" s="2"/>
      <c r="B153" s="8"/>
      <c r="C153" s="8" t="s">
        <v>57</v>
      </c>
      <c r="D153" s="8"/>
      <c r="E153" s="73"/>
      <c r="F153" s="2"/>
      <c r="G153" s="64"/>
      <c r="H153" s="6" t="s">
        <v>58</v>
      </c>
      <c r="I153" s="399"/>
      <c r="J153" s="579" t="s">
        <v>59</v>
      </c>
      <c r="K153" s="580"/>
      <c r="L153" s="8"/>
      <c r="M153" s="8"/>
      <c r="N153" s="8"/>
      <c r="O153" s="10" t="s">
        <v>113</v>
      </c>
      <c r="P153" s="8"/>
      <c r="Q153" s="8"/>
      <c r="R153" s="2"/>
      <c r="S153" s="74"/>
      <c r="T153" s="2"/>
      <c r="U153" s="8"/>
      <c r="V153" s="8"/>
      <c r="W153" s="8"/>
      <c r="X153" s="8"/>
      <c r="Y153" s="8"/>
      <c r="Z153" s="8"/>
      <c r="AA153" s="8"/>
      <c r="AB153" s="8"/>
      <c r="AC153" s="8"/>
      <c r="AD153" s="8"/>
      <c r="AE153" s="8"/>
      <c r="AF153" s="8"/>
      <c r="AG153" s="8"/>
      <c r="AH153" s="8"/>
      <c r="AI153" s="21"/>
      <c r="AJ153" s="8"/>
      <c r="AK153" s="2"/>
      <c r="AL153" s="74"/>
    </row>
    <row r="154" spans="1:38" ht="12.75" customHeight="1" x14ac:dyDescent="0.2">
      <c r="A154" s="2"/>
      <c r="B154" s="8"/>
      <c r="C154" s="8"/>
      <c r="D154" s="8"/>
      <c r="E154" s="74"/>
      <c r="F154" s="2"/>
      <c r="G154" s="64"/>
      <c r="H154" s="21"/>
      <c r="I154" s="400"/>
      <c r="J154" s="8"/>
      <c r="K154" s="2"/>
      <c r="L154" s="8"/>
      <c r="M154" s="8"/>
      <c r="N154" s="8"/>
      <c r="O154" s="8"/>
      <c r="P154" s="8"/>
      <c r="Q154" s="8"/>
      <c r="R154" s="2"/>
      <c r="S154" s="74"/>
      <c r="T154" s="2"/>
      <c r="U154" s="8"/>
      <c r="V154" s="8"/>
      <c r="W154" s="8"/>
      <c r="X154" s="8"/>
      <c r="Y154" s="8"/>
      <c r="Z154" s="8"/>
      <c r="AA154" s="8"/>
      <c r="AB154" s="8"/>
      <c r="AC154" s="8"/>
      <c r="AD154" s="8"/>
      <c r="AE154" s="8"/>
      <c r="AF154" s="8"/>
      <c r="AG154" s="8"/>
      <c r="AH154" s="8"/>
      <c r="AI154" s="21"/>
      <c r="AJ154" s="8"/>
      <c r="AK154" s="2"/>
      <c r="AL154" s="74"/>
    </row>
    <row r="155" spans="1:38" ht="12.75" customHeight="1" thickBot="1" x14ac:dyDescent="0.25">
      <c r="A155" s="34"/>
      <c r="B155" s="31">
        <v>1</v>
      </c>
      <c r="C155" s="31">
        <v>2</v>
      </c>
      <c r="D155" s="31">
        <v>3</v>
      </c>
      <c r="E155" s="31">
        <v>4</v>
      </c>
      <c r="F155" s="33">
        <v>5</v>
      </c>
      <c r="G155" s="65">
        <v>6</v>
      </c>
      <c r="H155" s="33">
        <v>7</v>
      </c>
      <c r="I155" s="401">
        <v>8</v>
      </c>
      <c r="J155" s="31">
        <v>9</v>
      </c>
      <c r="K155" s="33">
        <v>10</v>
      </c>
      <c r="L155" s="31">
        <v>11</v>
      </c>
      <c r="M155" s="31" t="s">
        <v>0</v>
      </c>
      <c r="N155" s="31">
        <v>12</v>
      </c>
      <c r="O155" s="31">
        <v>13</v>
      </c>
      <c r="P155" s="31">
        <v>14</v>
      </c>
      <c r="Q155" s="31">
        <v>15</v>
      </c>
      <c r="R155" s="33" t="s">
        <v>1</v>
      </c>
      <c r="S155" s="30"/>
      <c r="T155" s="34"/>
      <c r="U155" s="31">
        <v>16</v>
      </c>
      <c r="V155" s="31">
        <v>17</v>
      </c>
      <c r="W155" s="31">
        <v>18</v>
      </c>
      <c r="X155" s="31">
        <v>19</v>
      </c>
      <c r="Y155" s="31">
        <v>20</v>
      </c>
      <c r="Z155" s="31" t="s">
        <v>2</v>
      </c>
      <c r="AA155" s="31">
        <v>21</v>
      </c>
      <c r="AB155" s="31">
        <v>22</v>
      </c>
      <c r="AC155" s="31">
        <v>23</v>
      </c>
      <c r="AD155" s="31">
        <v>24</v>
      </c>
      <c r="AE155" s="31">
        <v>25</v>
      </c>
      <c r="AF155" s="31">
        <v>26</v>
      </c>
      <c r="AG155" s="31">
        <v>27</v>
      </c>
      <c r="AH155" s="31">
        <v>28</v>
      </c>
      <c r="AI155" s="35">
        <v>29</v>
      </c>
      <c r="AJ155" s="31">
        <v>30</v>
      </c>
      <c r="AK155" s="33">
        <v>31</v>
      </c>
      <c r="AL155" s="30"/>
    </row>
    <row r="156" spans="1:38" s="9" customFormat="1" ht="15.75" customHeight="1" thickTop="1" x14ac:dyDescent="0.2">
      <c r="A156" s="2"/>
      <c r="B156" s="530" t="s">
        <v>360</v>
      </c>
      <c r="C156" s="543" t="s">
        <v>361</v>
      </c>
      <c r="D156" s="543" t="s">
        <v>362</v>
      </c>
      <c r="E156" s="543" t="s">
        <v>374</v>
      </c>
      <c r="F156" s="533" t="s">
        <v>364</v>
      </c>
      <c r="G156" s="66"/>
      <c r="H156" s="6"/>
      <c r="I156" s="58"/>
      <c r="J156" s="20"/>
      <c r="K156" s="6"/>
      <c r="L156" s="530" t="s">
        <v>365</v>
      </c>
      <c r="M156" s="543" t="s">
        <v>366</v>
      </c>
      <c r="N156" s="543" t="s">
        <v>367</v>
      </c>
      <c r="O156" s="543" t="s">
        <v>368</v>
      </c>
      <c r="P156" s="543" t="s">
        <v>369</v>
      </c>
      <c r="Q156" s="543" t="s">
        <v>371</v>
      </c>
      <c r="R156" s="533" t="s">
        <v>370</v>
      </c>
      <c r="S156" s="74"/>
      <c r="T156" s="2"/>
      <c r="U156" s="562" t="s">
        <v>260</v>
      </c>
      <c r="V156" s="563"/>
      <c r="W156" s="563"/>
      <c r="X156" s="563"/>
      <c r="Y156" s="564"/>
      <c r="Z156" s="543" t="s">
        <v>346</v>
      </c>
      <c r="AA156" s="543" t="s">
        <v>347</v>
      </c>
      <c r="AB156" s="543" t="s">
        <v>348</v>
      </c>
      <c r="AC156" s="543" t="s">
        <v>349</v>
      </c>
      <c r="AD156" s="543" t="s">
        <v>350</v>
      </c>
      <c r="AE156" s="543" t="s">
        <v>351</v>
      </c>
      <c r="AF156" s="543" t="s">
        <v>352</v>
      </c>
      <c r="AG156" s="536" t="s">
        <v>353</v>
      </c>
      <c r="AH156" s="533" t="s">
        <v>354</v>
      </c>
      <c r="AI156" s="21"/>
      <c r="AJ156" s="530" t="s">
        <v>355</v>
      </c>
      <c r="AK156" s="533" t="s">
        <v>356</v>
      </c>
      <c r="AL156" s="74"/>
    </row>
    <row r="157" spans="1:38" s="9" customFormat="1" ht="15.75" customHeight="1" x14ac:dyDescent="0.2">
      <c r="A157" s="2"/>
      <c r="B157" s="531"/>
      <c r="C157" s="544"/>
      <c r="D157" s="544"/>
      <c r="E157" s="544"/>
      <c r="F157" s="534"/>
      <c r="G157" s="66" t="s">
        <v>3</v>
      </c>
      <c r="H157" s="6" t="s">
        <v>48</v>
      </c>
      <c r="I157" s="58" t="s">
        <v>79</v>
      </c>
      <c r="J157" s="20" t="s">
        <v>49</v>
      </c>
      <c r="K157" s="6" t="s">
        <v>50</v>
      </c>
      <c r="L157" s="531"/>
      <c r="M157" s="544"/>
      <c r="N157" s="544"/>
      <c r="O157" s="544"/>
      <c r="P157" s="544"/>
      <c r="Q157" s="544"/>
      <c r="R157" s="534"/>
      <c r="S157" s="74"/>
      <c r="T157" s="2"/>
      <c r="U157" s="539" t="s">
        <v>357</v>
      </c>
      <c r="V157" s="541" t="s">
        <v>358</v>
      </c>
      <c r="W157" s="541" t="s">
        <v>52</v>
      </c>
      <c r="X157" s="541" t="s">
        <v>51</v>
      </c>
      <c r="Y157" s="541" t="s">
        <v>359</v>
      </c>
      <c r="Z157" s="544"/>
      <c r="AA157" s="544"/>
      <c r="AB157" s="544"/>
      <c r="AC157" s="544"/>
      <c r="AD157" s="544"/>
      <c r="AE157" s="544"/>
      <c r="AF157" s="544"/>
      <c r="AG157" s="537"/>
      <c r="AH157" s="534"/>
      <c r="AI157" s="11" t="s">
        <v>53</v>
      </c>
      <c r="AJ157" s="531"/>
      <c r="AK157" s="534"/>
      <c r="AL157" s="74"/>
    </row>
    <row r="158" spans="1:38" s="9" customFormat="1" ht="15.75" customHeight="1" thickBot="1" x14ac:dyDescent="0.25">
      <c r="A158" s="12"/>
      <c r="B158" s="532"/>
      <c r="C158" s="542"/>
      <c r="D158" s="542"/>
      <c r="E158" s="542"/>
      <c r="F158" s="535"/>
      <c r="G158" s="67"/>
      <c r="H158" s="15"/>
      <c r="I158" s="59" t="s">
        <v>4</v>
      </c>
      <c r="J158" s="22"/>
      <c r="K158" s="15"/>
      <c r="L158" s="532"/>
      <c r="M158" s="542"/>
      <c r="N158" s="542"/>
      <c r="O158" s="542"/>
      <c r="P158" s="542"/>
      <c r="Q158" s="542"/>
      <c r="R158" s="535"/>
      <c r="S158" s="356"/>
      <c r="T158" s="12"/>
      <c r="U158" s="540"/>
      <c r="V158" s="542"/>
      <c r="W158" s="542"/>
      <c r="X158" s="542"/>
      <c r="Y158" s="542"/>
      <c r="Z158" s="542"/>
      <c r="AA158" s="542"/>
      <c r="AB158" s="542"/>
      <c r="AC158" s="542"/>
      <c r="AD158" s="542"/>
      <c r="AE158" s="542"/>
      <c r="AF158" s="542"/>
      <c r="AG158" s="538"/>
      <c r="AH158" s="535"/>
      <c r="AI158" s="23"/>
      <c r="AJ158" s="532"/>
      <c r="AK158" s="535"/>
      <c r="AL158" s="356"/>
    </row>
    <row r="159" spans="1:38" s="48" customFormat="1" ht="12.75" customHeight="1" thickTop="1" x14ac:dyDescent="0.2">
      <c r="A159" s="47"/>
      <c r="B159" s="309">
        <f>B145</f>
        <v>0</v>
      </c>
      <c r="C159" s="310">
        <f>C145</f>
        <v>0</v>
      </c>
      <c r="D159" s="310">
        <f>D145</f>
        <v>0</v>
      </c>
      <c r="E159" s="310">
        <f>E145</f>
        <v>0</v>
      </c>
      <c r="F159" s="311">
        <f>F145</f>
        <v>0</v>
      </c>
      <c r="G159" s="376" t="str">
        <f>$C$11</f>
        <v>Juillet</v>
      </c>
      <c r="H159" s="247" t="s">
        <v>63</v>
      </c>
      <c r="I159" s="250"/>
      <c r="J159" s="316">
        <f t="shared" ref="J159:R159" si="18">J145</f>
        <v>0</v>
      </c>
      <c r="K159" s="310">
        <f t="shared" si="18"/>
        <v>0</v>
      </c>
      <c r="L159" s="310">
        <f t="shared" si="18"/>
        <v>0</v>
      </c>
      <c r="M159" s="310">
        <f t="shared" si="18"/>
        <v>0</v>
      </c>
      <c r="N159" s="310">
        <f t="shared" si="18"/>
        <v>0</v>
      </c>
      <c r="O159" s="310">
        <f t="shared" si="18"/>
        <v>0</v>
      </c>
      <c r="P159" s="310">
        <f t="shared" si="18"/>
        <v>0</v>
      </c>
      <c r="Q159" s="310">
        <f t="shared" si="18"/>
        <v>0</v>
      </c>
      <c r="R159" s="310">
        <f t="shared" si="18"/>
        <v>0</v>
      </c>
      <c r="S159" s="364"/>
      <c r="T159" s="248"/>
      <c r="U159" s="310">
        <f t="shared" ref="U159:AH159" si="19">U145</f>
        <v>0</v>
      </c>
      <c r="V159" s="310">
        <f t="shared" si="19"/>
        <v>0</v>
      </c>
      <c r="W159" s="310">
        <f t="shared" si="19"/>
        <v>0</v>
      </c>
      <c r="X159" s="310">
        <f t="shared" si="19"/>
        <v>0</v>
      </c>
      <c r="Y159" s="310">
        <f t="shared" si="19"/>
        <v>0</v>
      </c>
      <c r="Z159" s="310">
        <f t="shared" si="19"/>
        <v>0</v>
      </c>
      <c r="AA159" s="310">
        <f t="shared" si="19"/>
        <v>0</v>
      </c>
      <c r="AB159" s="310">
        <f t="shared" si="19"/>
        <v>0</v>
      </c>
      <c r="AC159" s="310">
        <f t="shared" si="19"/>
        <v>0</v>
      </c>
      <c r="AD159" s="310">
        <f t="shared" si="19"/>
        <v>0</v>
      </c>
      <c r="AE159" s="310">
        <f t="shared" si="19"/>
        <v>0</v>
      </c>
      <c r="AF159" s="310">
        <f t="shared" si="19"/>
        <v>0</v>
      </c>
      <c r="AG159" s="310">
        <f t="shared" si="19"/>
        <v>0</v>
      </c>
      <c r="AH159" s="310">
        <f t="shared" si="19"/>
        <v>0</v>
      </c>
      <c r="AI159" s="315"/>
      <c r="AJ159" s="310">
        <f>AJ145</f>
        <v>0</v>
      </c>
      <c r="AK159" s="310">
        <f>AK145</f>
        <v>0</v>
      </c>
      <c r="AL159" s="368"/>
    </row>
    <row r="160" spans="1:38" s="25" customFormat="1" ht="12.75" customHeight="1" x14ac:dyDescent="0.2">
      <c r="A160" s="346">
        <v>1</v>
      </c>
      <c r="B160" s="272"/>
      <c r="C160" s="272"/>
      <c r="D160" s="272"/>
      <c r="E160" s="272"/>
      <c r="F160" s="274"/>
      <c r="G160" s="251"/>
      <c r="H160" s="305"/>
      <c r="I160" s="481"/>
      <c r="J160" s="271">
        <f t="shared" ref="J160:J190" si="20">SUM(B160:F160)</f>
        <v>0</v>
      </c>
      <c r="K160" s="283">
        <f t="shared" ref="K160:K190" si="21">SUM(U160:AK160)-SUM(L160:R160)</f>
        <v>0</v>
      </c>
      <c r="L160" s="272"/>
      <c r="M160" s="272"/>
      <c r="N160" s="272"/>
      <c r="O160" s="284"/>
      <c r="P160" s="275"/>
      <c r="Q160" s="272"/>
      <c r="R160" s="274"/>
      <c r="S160" s="358" t="s">
        <v>6</v>
      </c>
      <c r="T160" s="346">
        <v>1</v>
      </c>
      <c r="U160" s="272"/>
      <c r="V160" s="272"/>
      <c r="W160" s="272"/>
      <c r="X160" s="272"/>
      <c r="Y160" s="272"/>
      <c r="Z160" s="272"/>
      <c r="AA160" s="272"/>
      <c r="AB160" s="272"/>
      <c r="AC160" s="272"/>
      <c r="AD160" s="272"/>
      <c r="AE160" s="272"/>
      <c r="AF160" s="272"/>
      <c r="AG160" s="272"/>
      <c r="AH160" s="284"/>
      <c r="AI160" s="305"/>
      <c r="AJ160" s="272"/>
      <c r="AK160" s="274"/>
      <c r="AL160" s="358" t="s">
        <v>6</v>
      </c>
    </row>
    <row r="161" spans="1:38" s="25" customFormat="1" ht="12.75" customHeight="1" x14ac:dyDescent="0.2">
      <c r="A161" s="346">
        <v>2</v>
      </c>
      <c r="B161" s="272"/>
      <c r="C161" s="272"/>
      <c r="D161" s="272"/>
      <c r="E161" s="272"/>
      <c r="F161" s="274"/>
      <c r="G161" s="251"/>
      <c r="H161" s="305"/>
      <c r="I161" s="481"/>
      <c r="J161" s="271">
        <f t="shared" si="20"/>
        <v>0</v>
      </c>
      <c r="K161" s="283">
        <f t="shared" si="21"/>
        <v>0</v>
      </c>
      <c r="L161" s="272"/>
      <c r="M161" s="272"/>
      <c r="N161" s="272"/>
      <c r="O161" s="284"/>
      <c r="P161" s="275"/>
      <c r="Q161" s="272"/>
      <c r="R161" s="274"/>
      <c r="S161" s="358" t="s">
        <v>7</v>
      </c>
      <c r="T161" s="346">
        <v>2</v>
      </c>
      <c r="U161" s="272"/>
      <c r="V161" s="272"/>
      <c r="W161" s="272"/>
      <c r="X161" s="272"/>
      <c r="Y161" s="272"/>
      <c r="Z161" s="272"/>
      <c r="AA161" s="272"/>
      <c r="AB161" s="272"/>
      <c r="AC161" s="272"/>
      <c r="AD161" s="272"/>
      <c r="AE161" s="272"/>
      <c r="AF161" s="272"/>
      <c r="AG161" s="272"/>
      <c r="AH161" s="284"/>
      <c r="AI161" s="305"/>
      <c r="AJ161" s="272"/>
      <c r="AK161" s="274"/>
      <c r="AL161" s="358" t="s">
        <v>7</v>
      </c>
    </row>
    <row r="162" spans="1:38" s="25" customFormat="1" ht="12.75" customHeight="1" x14ac:dyDescent="0.2">
      <c r="A162" s="346">
        <v>3</v>
      </c>
      <c r="B162" s="272"/>
      <c r="C162" s="272"/>
      <c r="D162" s="272"/>
      <c r="E162" s="272"/>
      <c r="F162" s="274"/>
      <c r="G162" s="251"/>
      <c r="H162" s="305"/>
      <c r="I162" s="481"/>
      <c r="J162" s="271">
        <f t="shared" si="20"/>
        <v>0</v>
      </c>
      <c r="K162" s="283">
        <f t="shared" si="21"/>
        <v>0</v>
      </c>
      <c r="L162" s="272"/>
      <c r="M162" s="272"/>
      <c r="N162" s="272"/>
      <c r="O162" s="284"/>
      <c r="P162" s="275"/>
      <c r="Q162" s="272"/>
      <c r="R162" s="274"/>
      <c r="S162" s="358" t="s">
        <v>8</v>
      </c>
      <c r="T162" s="346">
        <v>3</v>
      </c>
      <c r="U162" s="272"/>
      <c r="V162" s="272"/>
      <c r="W162" s="272"/>
      <c r="X162" s="272"/>
      <c r="Y162" s="272"/>
      <c r="Z162" s="272"/>
      <c r="AA162" s="272"/>
      <c r="AB162" s="272"/>
      <c r="AC162" s="272"/>
      <c r="AD162" s="272"/>
      <c r="AE162" s="272"/>
      <c r="AF162" s="272"/>
      <c r="AG162" s="272"/>
      <c r="AH162" s="284"/>
      <c r="AI162" s="305"/>
      <c r="AJ162" s="272"/>
      <c r="AK162" s="274"/>
      <c r="AL162" s="358" t="s">
        <v>8</v>
      </c>
    </row>
    <row r="163" spans="1:38" s="25" customFormat="1" ht="12.75" customHeight="1" x14ac:dyDescent="0.2">
      <c r="A163" s="346">
        <v>4</v>
      </c>
      <c r="B163" s="272"/>
      <c r="C163" s="272"/>
      <c r="D163" s="272"/>
      <c r="E163" s="272"/>
      <c r="F163" s="274"/>
      <c r="G163" s="251"/>
      <c r="H163" s="305"/>
      <c r="I163" s="481"/>
      <c r="J163" s="271">
        <f t="shared" si="20"/>
        <v>0</v>
      </c>
      <c r="K163" s="283">
        <f t="shared" si="21"/>
        <v>0</v>
      </c>
      <c r="L163" s="272"/>
      <c r="M163" s="272"/>
      <c r="N163" s="272"/>
      <c r="O163" s="284"/>
      <c r="P163" s="275"/>
      <c r="Q163" s="272"/>
      <c r="R163" s="274"/>
      <c r="S163" s="358" t="s">
        <v>9</v>
      </c>
      <c r="T163" s="346">
        <v>4</v>
      </c>
      <c r="U163" s="272"/>
      <c r="V163" s="272"/>
      <c r="W163" s="272"/>
      <c r="X163" s="272"/>
      <c r="Y163" s="272"/>
      <c r="Z163" s="272"/>
      <c r="AA163" s="272"/>
      <c r="AB163" s="272"/>
      <c r="AC163" s="272"/>
      <c r="AD163" s="272"/>
      <c r="AE163" s="272"/>
      <c r="AF163" s="272"/>
      <c r="AG163" s="272"/>
      <c r="AH163" s="284"/>
      <c r="AI163" s="305"/>
      <c r="AJ163" s="272"/>
      <c r="AK163" s="274"/>
      <c r="AL163" s="358" t="s">
        <v>9</v>
      </c>
    </row>
    <row r="164" spans="1:38" s="25" customFormat="1" ht="12.75" customHeight="1" x14ac:dyDescent="0.2">
      <c r="A164" s="346">
        <v>5</v>
      </c>
      <c r="B164" s="272"/>
      <c r="C164" s="272"/>
      <c r="D164" s="272"/>
      <c r="E164" s="272"/>
      <c r="F164" s="274"/>
      <c r="G164" s="252"/>
      <c r="H164" s="305"/>
      <c r="I164" s="481"/>
      <c r="J164" s="271">
        <f t="shared" si="20"/>
        <v>0</v>
      </c>
      <c r="K164" s="283">
        <f t="shared" si="21"/>
        <v>0</v>
      </c>
      <c r="L164" s="272"/>
      <c r="M164" s="272"/>
      <c r="N164" s="272"/>
      <c r="O164" s="284"/>
      <c r="P164" s="275"/>
      <c r="Q164" s="272"/>
      <c r="R164" s="274"/>
      <c r="S164" s="358" t="s">
        <v>10</v>
      </c>
      <c r="T164" s="346">
        <v>5</v>
      </c>
      <c r="U164" s="272"/>
      <c r="V164" s="272"/>
      <c r="W164" s="272"/>
      <c r="X164" s="272"/>
      <c r="Y164" s="272"/>
      <c r="Z164" s="272"/>
      <c r="AA164" s="272"/>
      <c r="AB164" s="272"/>
      <c r="AC164" s="272"/>
      <c r="AD164" s="272"/>
      <c r="AE164" s="272"/>
      <c r="AF164" s="272"/>
      <c r="AG164" s="272"/>
      <c r="AH164" s="284"/>
      <c r="AI164" s="305"/>
      <c r="AJ164" s="272"/>
      <c r="AK164" s="274"/>
      <c r="AL164" s="358" t="s">
        <v>10</v>
      </c>
    </row>
    <row r="165" spans="1:38" s="25" customFormat="1" ht="12.75" customHeight="1" x14ac:dyDescent="0.2">
      <c r="A165" s="24">
        <v>6</v>
      </c>
      <c r="B165" s="276"/>
      <c r="C165" s="276"/>
      <c r="D165" s="276"/>
      <c r="E165" s="276"/>
      <c r="F165" s="277"/>
      <c r="G165" s="251"/>
      <c r="H165" s="306"/>
      <c r="I165" s="482"/>
      <c r="J165" s="271">
        <f t="shared" si="20"/>
        <v>0</v>
      </c>
      <c r="K165" s="283">
        <f t="shared" si="21"/>
        <v>0</v>
      </c>
      <c r="L165" s="276"/>
      <c r="M165" s="276"/>
      <c r="N165" s="276"/>
      <c r="O165" s="285"/>
      <c r="P165" s="273"/>
      <c r="Q165" s="276"/>
      <c r="R165" s="277"/>
      <c r="S165" s="359" t="s">
        <v>11</v>
      </c>
      <c r="T165" s="24">
        <v>6</v>
      </c>
      <c r="U165" s="276"/>
      <c r="V165" s="276"/>
      <c r="W165" s="276"/>
      <c r="X165" s="276"/>
      <c r="Y165" s="276"/>
      <c r="Z165" s="276"/>
      <c r="AA165" s="276"/>
      <c r="AB165" s="276"/>
      <c r="AC165" s="276"/>
      <c r="AD165" s="276"/>
      <c r="AE165" s="276"/>
      <c r="AF165" s="276"/>
      <c r="AG165" s="276"/>
      <c r="AH165" s="285"/>
      <c r="AI165" s="306"/>
      <c r="AJ165" s="276"/>
      <c r="AK165" s="277"/>
      <c r="AL165" s="359" t="s">
        <v>11</v>
      </c>
    </row>
    <row r="166" spans="1:38" s="25" customFormat="1" ht="12.75" customHeight="1" x14ac:dyDescent="0.2">
      <c r="A166" s="346">
        <v>7</v>
      </c>
      <c r="B166" s="272"/>
      <c r="C166" s="272"/>
      <c r="D166" s="272"/>
      <c r="E166" s="272"/>
      <c r="F166" s="274"/>
      <c r="G166" s="251"/>
      <c r="H166" s="305"/>
      <c r="I166" s="481"/>
      <c r="J166" s="271">
        <f t="shared" si="20"/>
        <v>0</v>
      </c>
      <c r="K166" s="283">
        <f t="shared" si="21"/>
        <v>0</v>
      </c>
      <c r="L166" s="272"/>
      <c r="M166" s="272"/>
      <c r="N166" s="272"/>
      <c r="O166" s="284"/>
      <c r="P166" s="275"/>
      <c r="Q166" s="272"/>
      <c r="R166" s="274"/>
      <c r="S166" s="358" t="s">
        <v>12</v>
      </c>
      <c r="T166" s="346">
        <v>7</v>
      </c>
      <c r="U166" s="272"/>
      <c r="V166" s="272"/>
      <c r="W166" s="272"/>
      <c r="X166" s="272"/>
      <c r="Y166" s="272"/>
      <c r="Z166" s="272"/>
      <c r="AA166" s="272"/>
      <c r="AB166" s="272"/>
      <c r="AC166" s="272"/>
      <c r="AD166" s="272"/>
      <c r="AE166" s="272"/>
      <c r="AF166" s="272"/>
      <c r="AG166" s="272"/>
      <c r="AH166" s="284"/>
      <c r="AI166" s="305"/>
      <c r="AJ166" s="272"/>
      <c r="AK166" s="274"/>
      <c r="AL166" s="358" t="s">
        <v>12</v>
      </c>
    </row>
    <row r="167" spans="1:38" s="25" customFormat="1" ht="12.75" customHeight="1" x14ac:dyDescent="0.2">
      <c r="A167" s="346">
        <v>8</v>
      </c>
      <c r="B167" s="272"/>
      <c r="C167" s="272"/>
      <c r="D167" s="272"/>
      <c r="E167" s="272"/>
      <c r="F167" s="274"/>
      <c r="G167" s="251"/>
      <c r="H167" s="305"/>
      <c r="I167" s="481"/>
      <c r="J167" s="271">
        <f t="shared" si="20"/>
        <v>0</v>
      </c>
      <c r="K167" s="283">
        <f t="shared" si="21"/>
        <v>0</v>
      </c>
      <c r="L167" s="272"/>
      <c r="M167" s="272"/>
      <c r="N167" s="272"/>
      <c r="O167" s="284"/>
      <c r="P167" s="275"/>
      <c r="Q167" s="272"/>
      <c r="R167" s="274"/>
      <c r="S167" s="358" t="s">
        <v>13</v>
      </c>
      <c r="T167" s="346">
        <v>8</v>
      </c>
      <c r="U167" s="272"/>
      <c r="V167" s="272"/>
      <c r="W167" s="272"/>
      <c r="X167" s="272"/>
      <c r="Y167" s="272"/>
      <c r="Z167" s="272"/>
      <c r="AA167" s="272"/>
      <c r="AB167" s="272"/>
      <c r="AC167" s="272"/>
      <c r="AD167" s="272"/>
      <c r="AE167" s="272"/>
      <c r="AF167" s="272"/>
      <c r="AG167" s="272"/>
      <c r="AH167" s="284"/>
      <c r="AI167" s="305"/>
      <c r="AJ167" s="272"/>
      <c r="AK167" s="274"/>
      <c r="AL167" s="358" t="s">
        <v>13</v>
      </c>
    </row>
    <row r="168" spans="1:38" s="25" customFormat="1" ht="12.75" customHeight="1" x14ac:dyDescent="0.2">
      <c r="A168" s="346">
        <v>9</v>
      </c>
      <c r="B168" s="272"/>
      <c r="C168" s="272"/>
      <c r="D168" s="272"/>
      <c r="E168" s="272"/>
      <c r="F168" s="274"/>
      <c r="G168" s="251"/>
      <c r="H168" s="305"/>
      <c r="I168" s="481"/>
      <c r="J168" s="271">
        <f t="shared" si="20"/>
        <v>0</v>
      </c>
      <c r="K168" s="283">
        <f t="shared" si="21"/>
        <v>0</v>
      </c>
      <c r="L168" s="272"/>
      <c r="M168" s="272"/>
      <c r="N168" s="272"/>
      <c r="O168" s="284"/>
      <c r="P168" s="275"/>
      <c r="Q168" s="272"/>
      <c r="R168" s="274"/>
      <c r="S168" s="358" t="s">
        <v>14</v>
      </c>
      <c r="T168" s="346">
        <v>9</v>
      </c>
      <c r="U168" s="272"/>
      <c r="V168" s="272"/>
      <c r="W168" s="272"/>
      <c r="X168" s="272"/>
      <c r="Y168" s="272"/>
      <c r="Z168" s="272"/>
      <c r="AA168" s="272"/>
      <c r="AB168" s="272"/>
      <c r="AC168" s="272"/>
      <c r="AD168" s="272"/>
      <c r="AE168" s="272"/>
      <c r="AF168" s="272"/>
      <c r="AG168" s="272"/>
      <c r="AH168" s="284"/>
      <c r="AI168" s="305"/>
      <c r="AJ168" s="272"/>
      <c r="AK168" s="274"/>
      <c r="AL168" s="358" t="s">
        <v>14</v>
      </c>
    </row>
    <row r="169" spans="1:38" s="25" customFormat="1" ht="12.75" customHeight="1" x14ac:dyDescent="0.2">
      <c r="A169" s="346">
        <v>10</v>
      </c>
      <c r="B169" s="272"/>
      <c r="C169" s="272"/>
      <c r="D169" s="272"/>
      <c r="E169" s="272"/>
      <c r="F169" s="274"/>
      <c r="G169" s="251"/>
      <c r="H169" s="305"/>
      <c r="I169" s="481"/>
      <c r="J169" s="271">
        <f t="shared" si="20"/>
        <v>0</v>
      </c>
      <c r="K169" s="283">
        <f t="shared" si="21"/>
        <v>0</v>
      </c>
      <c r="L169" s="272"/>
      <c r="M169" s="272"/>
      <c r="N169" s="272"/>
      <c r="O169" s="284"/>
      <c r="P169" s="275"/>
      <c r="Q169" s="272"/>
      <c r="R169" s="274"/>
      <c r="S169" s="358" t="s">
        <v>15</v>
      </c>
      <c r="T169" s="346">
        <v>10</v>
      </c>
      <c r="U169" s="272"/>
      <c r="V169" s="272"/>
      <c r="W169" s="272"/>
      <c r="X169" s="272"/>
      <c r="Y169" s="272"/>
      <c r="Z169" s="272"/>
      <c r="AA169" s="272"/>
      <c r="AB169" s="272"/>
      <c r="AC169" s="272"/>
      <c r="AD169" s="272"/>
      <c r="AE169" s="272"/>
      <c r="AF169" s="272"/>
      <c r="AG169" s="272"/>
      <c r="AH169" s="284"/>
      <c r="AI169" s="305"/>
      <c r="AJ169" s="272"/>
      <c r="AK169" s="274"/>
      <c r="AL169" s="358" t="s">
        <v>15</v>
      </c>
    </row>
    <row r="170" spans="1:38" s="25" customFormat="1" ht="12.75" customHeight="1" x14ac:dyDescent="0.2">
      <c r="A170" s="346">
        <v>11</v>
      </c>
      <c r="B170" s="272"/>
      <c r="C170" s="272"/>
      <c r="D170" s="272"/>
      <c r="E170" s="272"/>
      <c r="F170" s="274"/>
      <c r="G170" s="251"/>
      <c r="H170" s="305"/>
      <c r="I170" s="481"/>
      <c r="J170" s="271">
        <f t="shared" si="20"/>
        <v>0</v>
      </c>
      <c r="K170" s="283">
        <f t="shared" si="21"/>
        <v>0</v>
      </c>
      <c r="L170" s="272"/>
      <c r="M170" s="272"/>
      <c r="N170" s="272"/>
      <c r="O170" s="284"/>
      <c r="P170" s="275"/>
      <c r="Q170" s="272"/>
      <c r="R170" s="274"/>
      <c r="S170" s="358" t="s">
        <v>16</v>
      </c>
      <c r="T170" s="346">
        <v>11</v>
      </c>
      <c r="U170" s="272"/>
      <c r="V170" s="272"/>
      <c r="W170" s="272"/>
      <c r="X170" s="272"/>
      <c r="Y170" s="272"/>
      <c r="Z170" s="272"/>
      <c r="AA170" s="272"/>
      <c r="AB170" s="272"/>
      <c r="AC170" s="272"/>
      <c r="AD170" s="272"/>
      <c r="AE170" s="272"/>
      <c r="AF170" s="272"/>
      <c r="AG170" s="272"/>
      <c r="AH170" s="284"/>
      <c r="AI170" s="305"/>
      <c r="AJ170" s="272"/>
      <c r="AK170" s="274"/>
      <c r="AL170" s="358" t="s">
        <v>16</v>
      </c>
    </row>
    <row r="171" spans="1:38" s="25" customFormat="1" ht="12.75" customHeight="1" x14ac:dyDescent="0.2">
      <c r="A171" s="346">
        <v>12</v>
      </c>
      <c r="B171" s="272"/>
      <c r="C171" s="272"/>
      <c r="D171" s="272"/>
      <c r="E171" s="272"/>
      <c r="F171" s="274"/>
      <c r="G171" s="251"/>
      <c r="H171" s="305"/>
      <c r="I171" s="481"/>
      <c r="J171" s="271">
        <f t="shared" si="20"/>
        <v>0</v>
      </c>
      <c r="K171" s="283">
        <f t="shared" si="21"/>
        <v>0</v>
      </c>
      <c r="L171" s="272"/>
      <c r="M171" s="272"/>
      <c r="N171" s="272"/>
      <c r="O171" s="284"/>
      <c r="P171" s="275"/>
      <c r="Q171" s="272"/>
      <c r="R171" s="274"/>
      <c r="S171" s="358" t="s">
        <v>17</v>
      </c>
      <c r="T171" s="346">
        <v>12</v>
      </c>
      <c r="U171" s="272"/>
      <c r="V171" s="272"/>
      <c r="W171" s="272"/>
      <c r="X171" s="272"/>
      <c r="Y171" s="272"/>
      <c r="Z171" s="272"/>
      <c r="AA171" s="272"/>
      <c r="AB171" s="272"/>
      <c r="AC171" s="272"/>
      <c r="AD171" s="272"/>
      <c r="AE171" s="272"/>
      <c r="AF171" s="272"/>
      <c r="AG171" s="272"/>
      <c r="AH171" s="284"/>
      <c r="AI171" s="305"/>
      <c r="AJ171" s="272"/>
      <c r="AK171" s="274"/>
      <c r="AL171" s="358" t="s">
        <v>17</v>
      </c>
    </row>
    <row r="172" spans="1:38" s="25" customFormat="1" ht="12.75" customHeight="1" x14ac:dyDescent="0.2">
      <c r="A172" s="346">
        <v>13</v>
      </c>
      <c r="B172" s="272"/>
      <c r="C172" s="272"/>
      <c r="D172" s="272"/>
      <c r="E172" s="272"/>
      <c r="F172" s="274"/>
      <c r="G172" s="251"/>
      <c r="H172" s="305"/>
      <c r="I172" s="481"/>
      <c r="J172" s="271">
        <f t="shared" si="20"/>
        <v>0</v>
      </c>
      <c r="K172" s="283">
        <f t="shared" si="21"/>
        <v>0</v>
      </c>
      <c r="L172" s="272"/>
      <c r="M172" s="272"/>
      <c r="N172" s="272"/>
      <c r="O172" s="284"/>
      <c r="P172" s="275"/>
      <c r="Q172" s="272"/>
      <c r="R172" s="274"/>
      <c r="S172" s="358" t="s">
        <v>18</v>
      </c>
      <c r="T172" s="346">
        <v>13</v>
      </c>
      <c r="U172" s="272"/>
      <c r="V172" s="272"/>
      <c r="W172" s="272"/>
      <c r="X172" s="272"/>
      <c r="Y172" s="272"/>
      <c r="Z172" s="272"/>
      <c r="AA172" s="272"/>
      <c r="AB172" s="272"/>
      <c r="AC172" s="272"/>
      <c r="AD172" s="272"/>
      <c r="AE172" s="272"/>
      <c r="AF172" s="272"/>
      <c r="AG172" s="272"/>
      <c r="AH172" s="284"/>
      <c r="AI172" s="305"/>
      <c r="AJ172" s="272"/>
      <c r="AK172" s="274"/>
      <c r="AL172" s="358" t="s">
        <v>18</v>
      </c>
    </row>
    <row r="173" spans="1:38" s="25" customFormat="1" ht="12.75" customHeight="1" x14ac:dyDescent="0.2">
      <c r="A173" s="346">
        <v>14</v>
      </c>
      <c r="B173" s="272"/>
      <c r="C173" s="272"/>
      <c r="D173" s="272"/>
      <c r="E173" s="272"/>
      <c r="F173" s="274"/>
      <c r="G173" s="251"/>
      <c r="H173" s="305"/>
      <c r="I173" s="481"/>
      <c r="J173" s="271">
        <f t="shared" si="20"/>
        <v>0</v>
      </c>
      <c r="K173" s="283">
        <f t="shared" si="21"/>
        <v>0</v>
      </c>
      <c r="L173" s="272"/>
      <c r="M173" s="272"/>
      <c r="N173" s="272"/>
      <c r="O173" s="284"/>
      <c r="P173" s="275"/>
      <c r="Q173" s="272"/>
      <c r="R173" s="274"/>
      <c r="S173" s="358" t="s">
        <v>19</v>
      </c>
      <c r="T173" s="346">
        <v>14</v>
      </c>
      <c r="U173" s="272"/>
      <c r="V173" s="272"/>
      <c r="W173" s="272"/>
      <c r="X173" s="272"/>
      <c r="Y173" s="272"/>
      <c r="Z173" s="272"/>
      <c r="AA173" s="272"/>
      <c r="AB173" s="272"/>
      <c r="AC173" s="272"/>
      <c r="AD173" s="272"/>
      <c r="AE173" s="272"/>
      <c r="AF173" s="272"/>
      <c r="AG173" s="272"/>
      <c r="AH173" s="284"/>
      <c r="AI173" s="305"/>
      <c r="AJ173" s="272"/>
      <c r="AK173" s="274"/>
      <c r="AL173" s="358" t="s">
        <v>19</v>
      </c>
    </row>
    <row r="174" spans="1:38" s="25" customFormat="1" ht="12.75" customHeight="1" x14ac:dyDescent="0.2">
      <c r="A174" s="346">
        <v>15</v>
      </c>
      <c r="B174" s="272"/>
      <c r="C174" s="272"/>
      <c r="D174" s="272"/>
      <c r="E174" s="272"/>
      <c r="F174" s="274"/>
      <c r="G174" s="251"/>
      <c r="H174" s="305"/>
      <c r="I174" s="481"/>
      <c r="J174" s="271">
        <f t="shared" si="20"/>
        <v>0</v>
      </c>
      <c r="K174" s="283">
        <f t="shared" si="21"/>
        <v>0</v>
      </c>
      <c r="L174" s="272"/>
      <c r="M174" s="272"/>
      <c r="N174" s="272"/>
      <c r="O174" s="284"/>
      <c r="P174" s="275"/>
      <c r="Q174" s="272"/>
      <c r="R174" s="274"/>
      <c r="S174" s="358" t="s">
        <v>20</v>
      </c>
      <c r="T174" s="346">
        <v>15</v>
      </c>
      <c r="U174" s="272"/>
      <c r="V174" s="272"/>
      <c r="W174" s="272"/>
      <c r="X174" s="272"/>
      <c r="Y174" s="272"/>
      <c r="Z174" s="272"/>
      <c r="AA174" s="272"/>
      <c r="AB174" s="272"/>
      <c r="AC174" s="272"/>
      <c r="AD174" s="272"/>
      <c r="AE174" s="272"/>
      <c r="AF174" s="272"/>
      <c r="AG174" s="272"/>
      <c r="AH174" s="284"/>
      <c r="AI174" s="305"/>
      <c r="AJ174" s="272"/>
      <c r="AK174" s="274"/>
      <c r="AL174" s="358" t="s">
        <v>20</v>
      </c>
    </row>
    <row r="175" spans="1:38" s="25" customFormat="1" ht="12.75" customHeight="1" x14ac:dyDescent="0.2">
      <c r="A175" s="346">
        <v>16</v>
      </c>
      <c r="B175" s="272"/>
      <c r="C175" s="272"/>
      <c r="D175" s="272"/>
      <c r="E175" s="272"/>
      <c r="F175" s="274"/>
      <c r="G175" s="251"/>
      <c r="H175" s="305"/>
      <c r="I175" s="481"/>
      <c r="J175" s="271">
        <f t="shared" si="20"/>
        <v>0</v>
      </c>
      <c r="K175" s="283">
        <f t="shared" si="21"/>
        <v>0</v>
      </c>
      <c r="L175" s="272"/>
      <c r="M175" s="272"/>
      <c r="N175" s="272"/>
      <c r="O175" s="284"/>
      <c r="P175" s="275"/>
      <c r="Q175" s="272"/>
      <c r="R175" s="274"/>
      <c r="S175" s="358" t="s">
        <v>21</v>
      </c>
      <c r="T175" s="346">
        <v>16</v>
      </c>
      <c r="U175" s="272"/>
      <c r="V175" s="272"/>
      <c r="W175" s="272"/>
      <c r="X175" s="272"/>
      <c r="Y175" s="272"/>
      <c r="Z175" s="272"/>
      <c r="AA175" s="272"/>
      <c r="AB175" s="272"/>
      <c r="AC175" s="272"/>
      <c r="AD175" s="272"/>
      <c r="AE175" s="272"/>
      <c r="AF175" s="272"/>
      <c r="AG175" s="272"/>
      <c r="AH175" s="284"/>
      <c r="AI175" s="305"/>
      <c r="AJ175" s="272"/>
      <c r="AK175" s="274"/>
      <c r="AL175" s="358" t="s">
        <v>21</v>
      </c>
    </row>
    <row r="176" spans="1:38" s="25" customFormat="1" ht="12.75" customHeight="1" x14ac:dyDescent="0.2">
      <c r="A176" s="346">
        <v>17</v>
      </c>
      <c r="B176" s="272"/>
      <c r="C176" s="272"/>
      <c r="D176" s="272"/>
      <c r="E176" s="272"/>
      <c r="F176" s="274"/>
      <c r="G176" s="251"/>
      <c r="H176" s="305"/>
      <c r="I176" s="481"/>
      <c r="J176" s="271">
        <f t="shared" si="20"/>
        <v>0</v>
      </c>
      <c r="K176" s="283">
        <f t="shared" si="21"/>
        <v>0</v>
      </c>
      <c r="L176" s="272"/>
      <c r="M176" s="272"/>
      <c r="N176" s="272"/>
      <c r="O176" s="284"/>
      <c r="P176" s="275"/>
      <c r="Q176" s="272"/>
      <c r="R176" s="274"/>
      <c r="S176" s="358" t="s">
        <v>22</v>
      </c>
      <c r="T176" s="346">
        <v>17</v>
      </c>
      <c r="U176" s="272"/>
      <c r="V176" s="272"/>
      <c r="W176" s="272"/>
      <c r="X176" s="272"/>
      <c r="Y176" s="272"/>
      <c r="Z176" s="272"/>
      <c r="AA176" s="272"/>
      <c r="AB176" s="272"/>
      <c r="AC176" s="272"/>
      <c r="AD176" s="272"/>
      <c r="AE176" s="272"/>
      <c r="AF176" s="272"/>
      <c r="AG176" s="272"/>
      <c r="AH176" s="284"/>
      <c r="AI176" s="305"/>
      <c r="AJ176" s="272"/>
      <c r="AK176" s="274"/>
      <c r="AL176" s="358" t="s">
        <v>22</v>
      </c>
    </row>
    <row r="177" spans="1:38" s="25" customFormat="1" ht="12.75" customHeight="1" x14ac:dyDescent="0.2">
      <c r="A177" s="346">
        <v>18</v>
      </c>
      <c r="B177" s="272"/>
      <c r="C177" s="272"/>
      <c r="D177" s="272"/>
      <c r="E177" s="272"/>
      <c r="F177" s="274"/>
      <c r="G177" s="251"/>
      <c r="H177" s="305"/>
      <c r="I177" s="481"/>
      <c r="J177" s="271">
        <f t="shared" si="20"/>
        <v>0</v>
      </c>
      <c r="K177" s="283">
        <f t="shared" si="21"/>
        <v>0</v>
      </c>
      <c r="L177" s="272"/>
      <c r="M177" s="272"/>
      <c r="N177" s="272"/>
      <c r="O177" s="284"/>
      <c r="P177" s="275"/>
      <c r="Q177" s="272"/>
      <c r="R177" s="274"/>
      <c r="S177" s="358" t="s">
        <v>23</v>
      </c>
      <c r="T177" s="346">
        <v>18</v>
      </c>
      <c r="U177" s="272"/>
      <c r="V177" s="272"/>
      <c r="W177" s="272"/>
      <c r="X177" s="272"/>
      <c r="Y177" s="272"/>
      <c r="Z177" s="272"/>
      <c r="AA177" s="272"/>
      <c r="AB177" s="272"/>
      <c r="AC177" s="272"/>
      <c r="AD177" s="272"/>
      <c r="AE177" s="272"/>
      <c r="AF177" s="272"/>
      <c r="AG177" s="272"/>
      <c r="AH177" s="284"/>
      <c r="AI177" s="305"/>
      <c r="AJ177" s="272"/>
      <c r="AK177" s="274"/>
      <c r="AL177" s="358" t="s">
        <v>23</v>
      </c>
    </row>
    <row r="178" spans="1:38" s="25" customFormat="1" ht="12.75" customHeight="1" x14ac:dyDescent="0.2">
      <c r="A178" s="346">
        <v>19</v>
      </c>
      <c r="B178" s="272"/>
      <c r="C178" s="272"/>
      <c r="D178" s="272"/>
      <c r="E178" s="272"/>
      <c r="F178" s="274"/>
      <c r="G178" s="251"/>
      <c r="H178" s="305"/>
      <c r="I178" s="481"/>
      <c r="J178" s="271">
        <f t="shared" si="20"/>
        <v>0</v>
      </c>
      <c r="K178" s="283">
        <f t="shared" si="21"/>
        <v>0</v>
      </c>
      <c r="L178" s="272"/>
      <c r="M178" s="272"/>
      <c r="N178" s="272"/>
      <c r="O178" s="284"/>
      <c r="P178" s="275"/>
      <c r="Q178" s="272"/>
      <c r="R178" s="274"/>
      <c r="S178" s="358" t="s">
        <v>24</v>
      </c>
      <c r="T178" s="346">
        <v>19</v>
      </c>
      <c r="U178" s="272"/>
      <c r="V178" s="272"/>
      <c r="W178" s="272"/>
      <c r="X178" s="272"/>
      <c r="Y178" s="272"/>
      <c r="Z178" s="272"/>
      <c r="AA178" s="272"/>
      <c r="AB178" s="272"/>
      <c r="AC178" s="272"/>
      <c r="AD178" s="272"/>
      <c r="AE178" s="272"/>
      <c r="AF178" s="272"/>
      <c r="AG178" s="272"/>
      <c r="AH178" s="284"/>
      <c r="AI178" s="305"/>
      <c r="AJ178" s="272"/>
      <c r="AK178" s="274"/>
      <c r="AL178" s="358" t="s">
        <v>24</v>
      </c>
    </row>
    <row r="179" spans="1:38" s="25" customFormat="1" ht="12.75" customHeight="1" x14ac:dyDescent="0.2">
      <c r="A179" s="346">
        <v>20</v>
      </c>
      <c r="B179" s="272"/>
      <c r="C179" s="272"/>
      <c r="D179" s="272"/>
      <c r="E179" s="272"/>
      <c r="F179" s="274"/>
      <c r="G179" s="251"/>
      <c r="H179" s="305"/>
      <c r="I179" s="481"/>
      <c r="J179" s="271">
        <f t="shared" si="20"/>
        <v>0</v>
      </c>
      <c r="K179" s="283">
        <f t="shared" si="21"/>
        <v>0</v>
      </c>
      <c r="L179" s="272"/>
      <c r="M179" s="272"/>
      <c r="N179" s="272"/>
      <c r="O179" s="284"/>
      <c r="P179" s="275"/>
      <c r="Q179" s="272"/>
      <c r="R179" s="274"/>
      <c r="S179" s="358" t="s">
        <v>25</v>
      </c>
      <c r="T179" s="346">
        <v>20</v>
      </c>
      <c r="U179" s="272"/>
      <c r="V179" s="272"/>
      <c r="W179" s="272"/>
      <c r="X179" s="272"/>
      <c r="Y179" s="272"/>
      <c r="Z179" s="272"/>
      <c r="AA179" s="272"/>
      <c r="AB179" s="272"/>
      <c r="AC179" s="272"/>
      <c r="AD179" s="272"/>
      <c r="AE179" s="272"/>
      <c r="AF179" s="272"/>
      <c r="AG179" s="272"/>
      <c r="AH179" s="284"/>
      <c r="AI179" s="305"/>
      <c r="AJ179" s="272"/>
      <c r="AK179" s="274"/>
      <c r="AL179" s="358" t="s">
        <v>25</v>
      </c>
    </row>
    <row r="180" spans="1:38" s="25" customFormat="1" ht="12.75" customHeight="1" x14ac:dyDescent="0.2">
      <c r="A180" s="346">
        <v>21</v>
      </c>
      <c r="B180" s="272"/>
      <c r="C180" s="272"/>
      <c r="D180" s="272"/>
      <c r="E180" s="272"/>
      <c r="F180" s="274"/>
      <c r="G180" s="251"/>
      <c r="H180" s="305"/>
      <c r="I180" s="481"/>
      <c r="J180" s="271">
        <f t="shared" si="20"/>
        <v>0</v>
      </c>
      <c r="K180" s="283">
        <f t="shared" si="21"/>
        <v>0</v>
      </c>
      <c r="L180" s="272"/>
      <c r="M180" s="272"/>
      <c r="N180" s="272"/>
      <c r="O180" s="284"/>
      <c r="P180" s="275"/>
      <c r="Q180" s="272"/>
      <c r="R180" s="274"/>
      <c r="S180" s="358" t="s">
        <v>26</v>
      </c>
      <c r="T180" s="346">
        <v>21</v>
      </c>
      <c r="U180" s="272"/>
      <c r="V180" s="272"/>
      <c r="W180" s="272"/>
      <c r="X180" s="272"/>
      <c r="Y180" s="272"/>
      <c r="Z180" s="272"/>
      <c r="AA180" s="272"/>
      <c r="AB180" s="272"/>
      <c r="AC180" s="272"/>
      <c r="AD180" s="272"/>
      <c r="AE180" s="272"/>
      <c r="AF180" s="272"/>
      <c r="AG180" s="272"/>
      <c r="AH180" s="284"/>
      <c r="AI180" s="305"/>
      <c r="AJ180" s="272"/>
      <c r="AK180" s="274"/>
      <c r="AL180" s="358" t="s">
        <v>26</v>
      </c>
    </row>
    <row r="181" spans="1:38" s="25" customFormat="1" ht="12.75" customHeight="1" x14ac:dyDescent="0.2">
      <c r="A181" s="346">
        <v>22</v>
      </c>
      <c r="B181" s="272"/>
      <c r="C181" s="272"/>
      <c r="D181" s="272"/>
      <c r="E181" s="272"/>
      <c r="F181" s="274"/>
      <c r="G181" s="251"/>
      <c r="H181" s="305"/>
      <c r="I181" s="481"/>
      <c r="J181" s="271">
        <f t="shared" si="20"/>
        <v>0</v>
      </c>
      <c r="K181" s="283">
        <f t="shared" si="21"/>
        <v>0</v>
      </c>
      <c r="L181" s="272"/>
      <c r="M181" s="272"/>
      <c r="N181" s="272"/>
      <c r="O181" s="284"/>
      <c r="P181" s="275"/>
      <c r="Q181" s="272"/>
      <c r="R181" s="274"/>
      <c r="S181" s="358" t="s">
        <v>27</v>
      </c>
      <c r="T181" s="346">
        <v>22</v>
      </c>
      <c r="U181" s="272"/>
      <c r="V181" s="272"/>
      <c r="W181" s="272"/>
      <c r="X181" s="272"/>
      <c r="Y181" s="272"/>
      <c r="Z181" s="272"/>
      <c r="AA181" s="272"/>
      <c r="AB181" s="272"/>
      <c r="AC181" s="272"/>
      <c r="AD181" s="272"/>
      <c r="AE181" s="272"/>
      <c r="AF181" s="272"/>
      <c r="AG181" s="272"/>
      <c r="AH181" s="284"/>
      <c r="AI181" s="305"/>
      <c r="AJ181" s="272"/>
      <c r="AK181" s="274"/>
      <c r="AL181" s="358" t="s">
        <v>27</v>
      </c>
    </row>
    <row r="182" spans="1:38" s="25" customFormat="1" ht="12.75" customHeight="1" x14ac:dyDescent="0.2">
      <c r="A182" s="346">
        <v>23</v>
      </c>
      <c r="B182" s="272"/>
      <c r="C182" s="272"/>
      <c r="D182" s="272"/>
      <c r="E182" s="272"/>
      <c r="F182" s="274"/>
      <c r="G182" s="251"/>
      <c r="H182" s="305"/>
      <c r="I182" s="481"/>
      <c r="J182" s="271">
        <f t="shared" si="20"/>
        <v>0</v>
      </c>
      <c r="K182" s="283">
        <f t="shared" si="21"/>
        <v>0</v>
      </c>
      <c r="L182" s="272"/>
      <c r="M182" s="272"/>
      <c r="N182" s="272"/>
      <c r="O182" s="284"/>
      <c r="P182" s="275"/>
      <c r="Q182" s="272"/>
      <c r="R182" s="274"/>
      <c r="S182" s="358" t="s">
        <v>28</v>
      </c>
      <c r="T182" s="346">
        <v>23</v>
      </c>
      <c r="U182" s="272"/>
      <c r="V182" s="272"/>
      <c r="W182" s="272"/>
      <c r="X182" s="272"/>
      <c r="Y182" s="272"/>
      <c r="Z182" s="272"/>
      <c r="AA182" s="272"/>
      <c r="AB182" s="272"/>
      <c r="AC182" s="272"/>
      <c r="AD182" s="272"/>
      <c r="AE182" s="272"/>
      <c r="AF182" s="272"/>
      <c r="AG182" s="272"/>
      <c r="AH182" s="284"/>
      <c r="AI182" s="305"/>
      <c r="AJ182" s="272"/>
      <c r="AK182" s="274"/>
      <c r="AL182" s="358" t="s">
        <v>28</v>
      </c>
    </row>
    <row r="183" spans="1:38" s="25" customFormat="1" ht="12.75" customHeight="1" x14ac:dyDescent="0.2">
      <c r="A183" s="346">
        <v>24</v>
      </c>
      <c r="B183" s="272"/>
      <c r="C183" s="272"/>
      <c r="D183" s="272"/>
      <c r="E183" s="272"/>
      <c r="F183" s="274"/>
      <c r="G183" s="251"/>
      <c r="H183" s="305"/>
      <c r="I183" s="481"/>
      <c r="J183" s="271">
        <f t="shared" si="20"/>
        <v>0</v>
      </c>
      <c r="K183" s="283">
        <f t="shared" si="21"/>
        <v>0</v>
      </c>
      <c r="L183" s="272"/>
      <c r="M183" s="272"/>
      <c r="N183" s="272"/>
      <c r="O183" s="284"/>
      <c r="P183" s="275"/>
      <c r="Q183" s="272"/>
      <c r="R183" s="274"/>
      <c r="S183" s="358" t="s">
        <v>29</v>
      </c>
      <c r="T183" s="346">
        <v>24</v>
      </c>
      <c r="U183" s="272"/>
      <c r="V183" s="272"/>
      <c r="W183" s="272"/>
      <c r="X183" s="272"/>
      <c r="Y183" s="272"/>
      <c r="Z183" s="272"/>
      <c r="AA183" s="272"/>
      <c r="AB183" s="272"/>
      <c r="AC183" s="272"/>
      <c r="AD183" s="272"/>
      <c r="AE183" s="272"/>
      <c r="AF183" s="272"/>
      <c r="AG183" s="272"/>
      <c r="AH183" s="284"/>
      <c r="AI183" s="305"/>
      <c r="AJ183" s="272"/>
      <c r="AK183" s="274"/>
      <c r="AL183" s="358" t="s">
        <v>29</v>
      </c>
    </row>
    <row r="184" spans="1:38" s="25" customFormat="1" ht="12.75" customHeight="1" x14ac:dyDescent="0.2">
      <c r="A184" s="346">
        <v>25</v>
      </c>
      <c r="B184" s="272"/>
      <c r="C184" s="272"/>
      <c r="D184" s="272"/>
      <c r="E184" s="272"/>
      <c r="F184" s="274"/>
      <c r="G184" s="251"/>
      <c r="H184" s="305"/>
      <c r="I184" s="481"/>
      <c r="J184" s="271">
        <f t="shared" si="20"/>
        <v>0</v>
      </c>
      <c r="K184" s="283">
        <f t="shared" si="21"/>
        <v>0</v>
      </c>
      <c r="L184" s="272"/>
      <c r="M184" s="272"/>
      <c r="N184" s="272"/>
      <c r="O184" s="284"/>
      <c r="P184" s="275"/>
      <c r="Q184" s="272"/>
      <c r="R184" s="274"/>
      <c r="S184" s="358" t="s">
        <v>30</v>
      </c>
      <c r="T184" s="346">
        <v>25</v>
      </c>
      <c r="U184" s="272"/>
      <c r="V184" s="272"/>
      <c r="W184" s="272"/>
      <c r="X184" s="272"/>
      <c r="Y184" s="272"/>
      <c r="Z184" s="272"/>
      <c r="AA184" s="272"/>
      <c r="AB184" s="272"/>
      <c r="AC184" s="272"/>
      <c r="AD184" s="272"/>
      <c r="AE184" s="272"/>
      <c r="AF184" s="272"/>
      <c r="AG184" s="272"/>
      <c r="AH184" s="284"/>
      <c r="AI184" s="305"/>
      <c r="AJ184" s="272"/>
      <c r="AK184" s="274"/>
      <c r="AL184" s="358" t="s">
        <v>30</v>
      </c>
    </row>
    <row r="185" spans="1:38" s="25" customFormat="1" ht="12.75" customHeight="1" x14ac:dyDescent="0.2">
      <c r="A185" s="346">
        <v>26</v>
      </c>
      <c r="B185" s="272"/>
      <c r="C185" s="272"/>
      <c r="D185" s="272"/>
      <c r="E185" s="272"/>
      <c r="F185" s="274"/>
      <c r="G185" s="251"/>
      <c r="H185" s="305"/>
      <c r="I185" s="481"/>
      <c r="J185" s="271">
        <f t="shared" si="20"/>
        <v>0</v>
      </c>
      <c r="K185" s="283">
        <f t="shared" si="21"/>
        <v>0</v>
      </c>
      <c r="L185" s="272"/>
      <c r="M185" s="272"/>
      <c r="N185" s="272"/>
      <c r="O185" s="284"/>
      <c r="P185" s="275"/>
      <c r="Q185" s="272"/>
      <c r="R185" s="274"/>
      <c r="S185" s="358" t="s">
        <v>31</v>
      </c>
      <c r="T185" s="346">
        <v>26</v>
      </c>
      <c r="U185" s="272"/>
      <c r="V185" s="272"/>
      <c r="W185" s="272"/>
      <c r="X185" s="272"/>
      <c r="Y185" s="272"/>
      <c r="Z185" s="272"/>
      <c r="AA185" s="272"/>
      <c r="AB185" s="272"/>
      <c r="AC185" s="272"/>
      <c r="AD185" s="272"/>
      <c r="AE185" s="272"/>
      <c r="AF185" s="272"/>
      <c r="AG185" s="272"/>
      <c r="AH185" s="284"/>
      <c r="AI185" s="305"/>
      <c r="AJ185" s="272"/>
      <c r="AK185" s="274"/>
      <c r="AL185" s="358" t="s">
        <v>31</v>
      </c>
    </row>
    <row r="186" spans="1:38" s="25" customFormat="1" ht="12.75" customHeight="1" x14ac:dyDescent="0.2">
      <c r="A186" s="346">
        <v>27</v>
      </c>
      <c r="B186" s="272"/>
      <c r="C186" s="272"/>
      <c r="D186" s="272"/>
      <c r="E186" s="272"/>
      <c r="F186" s="274"/>
      <c r="G186" s="251"/>
      <c r="H186" s="305"/>
      <c r="I186" s="481"/>
      <c r="J186" s="271">
        <f t="shared" si="20"/>
        <v>0</v>
      </c>
      <c r="K186" s="283">
        <f t="shared" si="21"/>
        <v>0</v>
      </c>
      <c r="L186" s="272"/>
      <c r="M186" s="272"/>
      <c r="N186" s="272"/>
      <c r="O186" s="284"/>
      <c r="P186" s="275"/>
      <c r="Q186" s="272"/>
      <c r="R186" s="274"/>
      <c r="S186" s="358" t="s">
        <v>32</v>
      </c>
      <c r="T186" s="346">
        <v>27</v>
      </c>
      <c r="U186" s="272"/>
      <c r="V186" s="272"/>
      <c r="W186" s="272"/>
      <c r="X186" s="272"/>
      <c r="Y186" s="272"/>
      <c r="Z186" s="272"/>
      <c r="AA186" s="272"/>
      <c r="AB186" s="272"/>
      <c r="AC186" s="272"/>
      <c r="AD186" s="272"/>
      <c r="AE186" s="272"/>
      <c r="AF186" s="272"/>
      <c r="AG186" s="272"/>
      <c r="AH186" s="284"/>
      <c r="AI186" s="305"/>
      <c r="AJ186" s="272"/>
      <c r="AK186" s="274"/>
      <c r="AL186" s="358" t="s">
        <v>32</v>
      </c>
    </row>
    <row r="187" spans="1:38" s="25" customFormat="1" ht="12.75" customHeight="1" x14ac:dyDescent="0.2">
      <c r="A187" s="346">
        <v>28</v>
      </c>
      <c r="B187" s="272"/>
      <c r="C187" s="272"/>
      <c r="D187" s="272"/>
      <c r="E187" s="272"/>
      <c r="F187" s="274"/>
      <c r="G187" s="251"/>
      <c r="H187" s="305"/>
      <c r="I187" s="481"/>
      <c r="J187" s="271">
        <f t="shared" si="20"/>
        <v>0</v>
      </c>
      <c r="K187" s="283">
        <f t="shared" si="21"/>
        <v>0</v>
      </c>
      <c r="L187" s="272"/>
      <c r="M187" s="272"/>
      <c r="N187" s="272"/>
      <c r="O187" s="284"/>
      <c r="P187" s="275"/>
      <c r="Q187" s="272"/>
      <c r="R187" s="274"/>
      <c r="S187" s="358" t="s">
        <v>33</v>
      </c>
      <c r="T187" s="346">
        <v>28</v>
      </c>
      <c r="U187" s="272"/>
      <c r="V187" s="272"/>
      <c r="W187" s="272"/>
      <c r="X187" s="272"/>
      <c r="Y187" s="272"/>
      <c r="Z187" s="272"/>
      <c r="AA187" s="272"/>
      <c r="AB187" s="272"/>
      <c r="AC187" s="272"/>
      <c r="AD187" s="272"/>
      <c r="AE187" s="272"/>
      <c r="AF187" s="272"/>
      <c r="AG187" s="272"/>
      <c r="AH187" s="284"/>
      <c r="AI187" s="305"/>
      <c r="AJ187" s="272"/>
      <c r="AK187" s="274"/>
      <c r="AL187" s="358" t="s">
        <v>33</v>
      </c>
    </row>
    <row r="188" spans="1:38" s="25" customFormat="1" ht="12.75" customHeight="1" x14ac:dyDescent="0.2">
      <c r="A188" s="346">
        <v>29</v>
      </c>
      <c r="B188" s="272"/>
      <c r="C188" s="272"/>
      <c r="D188" s="272"/>
      <c r="E188" s="272"/>
      <c r="F188" s="274"/>
      <c r="G188" s="251"/>
      <c r="H188" s="305"/>
      <c r="I188" s="481"/>
      <c r="J188" s="271">
        <f t="shared" si="20"/>
        <v>0</v>
      </c>
      <c r="K188" s="283">
        <f t="shared" si="21"/>
        <v>0</v>
      </c>
      <c r="L188" s="272"/>
      <c r="M188" s="272"/>
      <c r="N188" s="272"/>
      <c r="O188" s="284"/>
      <c r="P188" s="275"/>
      <c r="Q188" s="272"/>
      <c r="R188" s="274"/>
      <c r="S188" s="358" t="s">
        <v>34</v>
      </c>
      <c r="T188" s="346">
        <v>29</v>
      </c>
      <c r="U188" s="272"/>
      <c r="V188" s="272"/>
      <c r="W188" s="272"/>
      <c r="X188" s="273"/>
      <c r="Y188" s="272"/>
      <c r="Z188" s="272"/>
      <c r="AA188" s="272"/>
      <c r="AB188" s="272"/>
      <c r="AC188" s="272"/>
      <c r="AD188" s="272"/>
      <c r="AE188" s="272"/>
      <c r="AF188" s="272"/>
      <c r="AG188" s="272"/>
      <c r="AH188" s="284"/>
      <c r="AI188" s="305"/>
      <c r="AJ188" s="272"/>
      <c r="AK188" s="274"/>
      <c r="AL188" s="358" t="s">
        <v>34</v>
      </c>
    </row>
    <row r="189" spans="1:38" s="25" customFormat="1" ht="12.75" customHeight="1" x14ac:dyDescent="0.2">
      <c r="A189" s="346">
        <v>30</v>
      </c>
      <c r="B189" s="272"/>
      <c r="C189" s="272"/>
      <c r="D189" s="272"/>
      <c r="E189" s="272"/>
      <c r="F189" s="274"/>
      <c r="G189" s="254"/>
      <c r="H189" s="305"/>
      <c r="I189" s="481"/>
      <c r="J189" s="271">
        <f t="shared" si="20"/>
        <v>0</v>
      </c>
      <c r="K189" s="283">
        <f t="shared" si="21"/>
        <v>0</v>
      </c>
      <c r="L189" s="272"/>
      <c r="M189" s="272"/>
      <c r="N189" s="272"/>
      <c r="O189" s="284"/>
      <c r="P189" s="275"/>
      <c r="Q189" s="272"/>
      <c r="R189" s="274"/>
      <c r="S189" s="358" t="s">
        <v>35</v>
      </c>
      <c r="T189" s="346">
        <v>30</v>
      </c>
      <c r="U189" s="272"/>
      <c r="V189" s="272"/>
      <c r="W189" s="272"/>
      <c r="X189" s="272"/>
      <c r="Y189" s="272"/>
      <c r="Z189" s="272"/>
      <c r="AA189" s="272"/>
      <c r="AB189" s="272"/>
      <c r="AC189" s="272"/>
      <c r="AD189" s="272"/>
      <c r="AE189" s="272"/>
      <c r="AF189" s="272"/>
      <c r="AG189" s="272"/>
      <c r="AH189" s="284"/>
      <c r="AI189" s="305"/>
      <c r="AJ189" s="272"/>
      <c r="AK189" s="274"/>
      <c r="AL189" s="358" t="s">
        <v>35</v>
      </c>
    </row>
    <row r="190" spans="1:38" s="25" customFormat="1" ht="12.75" customHeight="1" x14ac:dyDescent="0.2">
      <c r="A190" s="483">
        <v>31</v>
      </c>
      <c r="B190" s="286"/>
      <c r="C190" s="286"/>
      <c r="D190" s="286"/>
      <c r="E190" s="286"/>
      <c r="F190" s="289"/>
      <c r="G190" s="484"/>
      <c r="H190" s="307"/>
      <c r="I190" s="485"/>
      <c r="J190" s="486">
        <f t="shared" si="20"/>
        <v>0</v>
      </c>
      <c r="K190" s="487">
        <f t="shared" si="21"/>
        <v>0</v>
      </c>
      <c r="L190" s="286"/>
      <c r="M190" s="286"/>
      <c r="N190" s="286"/>
      <c r="O190" s="287"/>
      <c r="P190" s="291"/>
      <c r="Q190" s="286"/>
      <c r="R190" s="289"/>
      <c r="S190" s="488" t="s">
        <v>36</v>
      </c>
      <c r="T190" s="483">
        <v>31</v>
      </c>
      <c r="U190" s="286"/>
      <c r="V190" s="286"/>
      <c r="W190" s="286"/>
      <c r="X190" s="286"/>
      <c r="Y190" s="286"/>
      <c r="Z190" s="286"/>
      <c r="AA190" s="286"/>
      <c r="AB190" s="286"/>
      <c r="AC190" s="286"/>
      <c r="AD190" s="286"/>
      <c r="AE190" s="286"/>
      <c r="AF190" s="286"/>
      <c r="AG190" s="286"/>
      <c r="AH190" s="287"/>
      <c r="AI190" s="307"/>
      <c r="AJ190" s="286"/>
      <c r="AK190" s="289"/>
      <c r="AL190" s="488" t="s">
        <v>36</v>
      </c>
    </row>
    <row r="191" spans="1:38" s="48" customFormat="1" ht="12.75" customHeight="1" thickBot="1" x14ac:dyDescent="0.25">
      <c r="A191" s="81"/>
      <c r="B191" s="292">
        <f>SUM(B159:B190)</f>
        <v>0</v>
      </c>
      <c r="C191" s="288">
        <f>SUM(C159:C190)</f>
        <v>0</v>
      </c>
      <c r="D191" s="288">
        <f>SUM(D159:D190)</f>
        <v>0</v>
      </c>
      <c r="E191" s="288">
        <f>SUM(E159:E190)</f>
        <v>0</v>
      </c>
      <c r="F191" s="293">
        <f>SUM(F159:F190)</f>
        <v>0</v>
      </c>
      <c r="G191" s="255"/>
      <c r="H191" s="82" t="s">
        <v>112</v>
      </c>
      <c r="I191" s="303"/>
      <c r="J191" s="288">
        <f t="shared" ref="J191:R191" si="22">SUM(J159:J190)</f>
        <v>0</v>
      </c>
      <c r="K191" s="288">
        <f t="shared" si="22"/>
        <v>0</v>
      </c>
      <c r="L191" s="288">
        <f t="shared" si="22"/>
        <v>0</v>
      </c>
      <c r="M191" s="288">
        <f t="shared" si="22"/>
        <v>0</v>
      </c>
      <c r="N191" s="288">
        <f t="shared" si="22"/>
        <v>0</v>
      </c>
      <c r="O191" s="288">
        <f t="shared" si="22"/>
        <v>0</v>
      </c>
      <c r="P191" s="288">
        <f t="shared" si="22"/>
        <v>0</v>
      </c>
      <c r="Q191" s="288">
        <f t="shared" si="22"/>
        <v>0</v>
      </c>
      <c r="R191" s="288">
        <f t="shared" si="22"/>
        <v>0</v>
      </c>
      <c r="S191" s="360"/>
      <c r="T191" s="81"/>
      <c r="U191" s="288">
        <f t="shared" ref="U191:AH191" si="23">SUM(U159:U190)</f>
        <v>0</v>
      </c>
      <c r="V191" s="288">
        <f t="shared" si="23"/>
        <v>0</v>
      </c>
      <c r="W191" s="288">
        <f t="shared" si="23"/>
        <v>0</v>
      </c>
      <c r="X191" s="288">
        <f t="shared" si="23"/>
        <v>0</v>
      </c>
      <c r="Y191" s="288">
        <f t="shared" si="23"/>
        <v>0</v>
      </c>
      <c r="Z191" s="288">
        <f t="shared" si="23"/>
        <v>0</v>
      </c>
      <c r="AA191" s="288">
        <f t="shared" si="23"/>
        <v>0</v>
      </c>
      <c r="AB191" s="288">
        <f t="shared" si="23"/>
        <v>0</v>
      </c>
      <c r="AC191" s="288">
        <f t="shared" si="23"/>
        <v>0</v>
      </c>
      <c r="AD191" s="288">
        <f t="shared" si="23"/>
        <v>0</v>
      </c>
      <c r="AE191" s="288">
        <f t="shared" si="23"/>
        <v>0</v>
      </c>
      <c r="AF191" s="288">
        <f t="shared" si="23"/>
        <v>0</v>
      </c>
      <c r="AG191" s="288">
        <f t="shared" si="23"/>
        <v>0</v>
      </c>
      <c r="AH191" s="288">
        <f t="shared" si="23"/>
        <v>0</v>
      </c>
      <c r="AI191" s="249"/>
      <c r="AJ191" s="288">
        <f>SUM(AJ159:AJ190)</f>
        <v>0</v>
      </c>
      <c r="AK191" s="290">
        <f>SUM(AK159:AK190)</f>
        <v>0</v>
      </c>
      <c r="AL191" s="367"/>
    </row>
    <row r="192" spans="1:38" s="9" customFormat="1" ht="12.75" customHeight="1" thickTop="1" x14ac:dyDescent="0.2">
      <c r="A192" s="71"/>
      <c r="B192" s="25"/>
      <c r="C192" s="25"/>
      <c r="D192" s="25"/>
      <c r="E192" s="25"/>
      <c r="F192" s="25"/>
      <c r="G192" s="53"/>
      <c r="H192" s="25"/>
      <c r="I192" s="53"/>
      <c r="J192" s="25"/>
      <c r="K192" s="25"/>
      <c r="L192" s="25"/>
      <c r="M192" s="25"/>
      <c r="N192" s="25"/>
      <c r="O192" s="25"/>
      <c r="P192" s="25"/>
      <c r="Q192" s="25"/>
      <c r="R192" s="25"/>
      <c r="S192" s="71"/>
      <c r="T192" s="71"/>
      <c r="U192" s="25"/>
      <c r="V192" s="25"/>
      <c r="W192" s="25"/>
      <c r="X192" s="25"/>
      <c r="Y192" s="25"/>
      <c r="Z192" s="25"/>
      <c r="AA192" s="25"/>
      <c r="AB192" s="25"/>
      <c r="AC192" s="25"/>
      <c r="AD192" s="25"/>
      <c r="AE192" s="25"/>
      <c r="AF192" s="25"/>
      <c r="AG192" s="25"/>
      <c r="AH192" s="25"/>
      <c r="AI192" s="25"/>
      <c r="AJ192" s="25"/>
      <c r="AK192" s="25"/>
      <c r="AL192" s="71"/>
    </row>
    <row r="193" spans="1:38" s="9" customFormat="1" ht="12.75" customHeight="1" x14ac:dyDescent="0.2">
      <c r="A193" s="347"/>
      <c r="G193" s="60"/>
      <c r="H193" s="9" t="s">
        <v>409</v>
      </c>
      <c r="I193" s="60"/>
      <c r="J193" s="456">
        <f>SUM(J191-K191)</f>
        <v>0</v>
      </c>
      <c r="S193" s="347"/>
      <c r="T193" s="347"/>
      <c r="AL193" s="347"/>
    </row>
    <row r="194" spans="1:38" ht="12.75" customHeight="1" thickBot="1" x14ac:dyDescent="0.25">
      <c r="A194" s="347"/>
      <c r="B194" s="79"/>
      <c r="C194" s="79"/>
      <c r="D194" s="79"/>
      <c r="E194" s="79"/>
      <c r="F194" s="79"/>
      <c r="G194" s="79"/>
      <c r="H194" s="79"/>
      <c r="I194" s="79"/>
      <c r="J194" s="79"/>
      <c r="K194" s="79"/>
      <c r="L194" s="9"/>
      <c r="M194" s="9"/>
      <c r="N194" s="9"/>
      <c r="O194" s="9"/>
      <c r="P194" s="9"/>
      <c r="Q194" s="9"/>
      <c r="R194" s="9"/>
      <c r="S194" s="347"/>
      <c r="T194" s="347"/>
      <c r="U194" s="9"/>
      <c r="V194" s="9"/>
      <c r="W194" s="9"/>
      <c r="X194" s="9"/>
      <c r="Y194" s="9"/>
      <c r="Z194" s="9"/>
      <c r="AA194" s="9"/>
      <c r="AB194" s="9"/>
      <c r="AC194" s="9"/>
      <c r="AD194" s="9"/>
      <c r="AE194" s="9"/>
      <c r="AF194" s="9"/>
      <c r="AG194" s="9"/>
      <c r="AH194" s="9"/>
      <c r="AI194" s="9"/>
      <c r="AJ194" s="9"/>
      <c r="AK194" s="9"/>
      <c r="AL194" s="347"/>
    </row>
    <row r="195" spans="1:38" s="26" customFormat="1" ht="12.75" customHeight="1" thickBot="1" x14ac:dyDescent="0.25">
      <c r="A195" s="27"/>
      <c r="B195" s="79"/>
      <c r="C195" s="79"/>
      <c r="D195" s="79"/>
      <c r="E195" s="79"/>
      <c r="F195" s="79"/>
      <c r="G195" s="79"/>
      <c r="H195" s="79"/>
      <c r="I195" s="79"/>
      <c r="J195" s="79"/>
      <c r="K195" s="79"/>
      <c r="L195" s="587" t="s">
        <v>88</v>
      </c>
      <c r="M195" s="588"/>
      <c r="N195" s="588"/>
      <c r="O195" s="588"/>
      <c r="P195" s="590"/>
      <c r="Q195" s="590"/>
      <c r="R195" s="40"/>
      <c r="S195" s="27"/>
      <c r="T195" s="27"/>
      <c r="U195" s="566" t="s">
        <v>376</v>
      </c>
      <c r="V195" s="567"/>
      <c r="W195" s="567"/>
      <c r="X195" s="568"/>
      <c r="Y195" s="84"/>
      <c r="Z195" s="566" t="s">
        <v>376</v>
      </c>
      <c r="AA195" s="567"/>
      <c r="AB195" s="567"/>
      <c r="AC195" s="568"/>
      <c r="AD195" s="84"/>
      <c r="AE195" s="566" t="s">
        <v>376</v>
      </c>
      <c r="AF195" s="567"/>
      <c r="AG195" s="567"/>
      <c r="AH195" s="568"/>
      <c r="AL195" s="27"/>
    </row>
    <row r="196" spans="1:38" s="26" customFormat="1" ht="12.75" customHeight="1" x14ac:dyDescent="0.2">
      <c r="A196" s="27"/>
      <c r="B196" s="587" t="s">
        <v>80</v>
      </c>
      <c r="C196" s="588"/>
      <c r="D196" s="588"/>
      <c r="E196" s="589"/>
      <c r="F196" s="77"/>
      <c r="G196" s="75"/>
      <c r="H196" s="75"/>
      <c r="I196" s="75"/>
      <c r="J196" s="75"/>
      <c r="K196" s="75"/>
      <c r="L196" s="591" t="s">
        <v>386</v>
      </c>
      <c r="M196" s="592"/>
      <c r="N196" s="592"/>
      <c r="O196" s="592"/>
      <c r="P196" s="593"/>
      <c r="Q196" s="593"/>
      <c r="R196" s="41"/>
      <c r="S196" s="27"/>
      <c r="T196" s="27"/>
      <c r="U196" s="406" t="s">
        <v>78</v>
      </c>
      <c r="V196" s="605">
        <f>JANVIER!V196</f>
        <v>0</v>
      </c>
      <c r="W196" s="605"/>
      <c r="X196" s="606"/>
      <c r="Y196" s="84"/>
      <c r="Z196" s="406" t="s">
        <v>104</v>
      </c>
      <c r="AA196" s="605">
        <f>JANVIER!AA196</f>
        <v>0</v>
      </c>
      <c r="AB196" s="605"/>
      <c r="AC196" s="606"/>
      <c r="AD196" s="84"/>
      <c r="AE196" s="406" t="s">
        <v>109</v>
      </c>
      <c r="AF196" s="605">
        <f>JANVIER!AF196</f>
        <v>0</v>
      </c>
      <c r="AG196" s="605"/>
      <c r="AH196" s="606"/>
      <c r="AL196" s="27"/>
    </row>
    <row r="197" spans="1:38" s="26" customFormat="1" ht="12.75" customHeight="1" thickBot="1" x14ac:dyDescent="0.25">
      <c r="A197" s="27"/>
      <c r="B197" s="470" t="s">
        <v>81</v>
      </c>
      <c r="C197" s="471" t="s">
        <v>82</v>
      </c>
      <c r="D197" s="471" t="s">
        <v>81</v>
      </c>
      <c r="E197" s="117" t="s">
        <v>82</v>
      </c>
      <c r="F197" s="77"/>
      <c r="G197" s="75"/>
      <c r="H197" s="75"/>
      <c r="I197" s="75"/>
      <c r="J197" s="75"/>
      <c r="K197" s="75"/>
      <c r="L197" s="569" t="s">
        <v>410</v>
      </c>
      <c r="M197" s="570"/>
      <c r="N197" s="570"/>
      <c r="O197" s="570"/>
      <c r="P197" s="571">
        <f>J21</f>
        <v>0</v>
      </c>
      <c r="Q197" s="571"/>
      <c r="R197" s="41"/>
      <c r="S197" s="27"/>
      <c r="T197" s="27"/>
      <c r="U197" s="406" t="s">
        <v>68</v>
      </c>
      <c r="V197" s="605">
        <f>JANVIER!V197</f>
        <v>0</v>
      </c>
      <c r="W197" s="605"/>
      <c r="X197" s="606"/>
      <c r="Y197" s="84"/>
      <c r="Z197" s="406" t="s">
        <v>68</v>
      </c>
      <c r="AA197" s="605">
        <f>JANVIER!AA197:AC197</f>
        <v>0</v>
      </c>
      <c r="AB197" s="605"/>
      <c r="AC197" s="606"/>
      <c r="AD197" s="84"/>
      <c r="AE197" s="406" t="s">
        <v>68</v>
      </c>
      <c r="AF197" s="605">
        <f>JANVIER!AF197:AH197</f>
        <v>0</v>
      </c>
      <c r="AG197" s="605"/>
      <c r="AH197" s="606"/>
      <c r="AL197" s="27"/>
    </row>
    <row r="198" spans="1:38" s="26" customFormat="1" ht="12.75" customHeight="1" x14ac:dyDescent="0.2">
      <c r="A198" s="27"/>
      <c r="B198" s="495"/>
      <c r="C198" s="464">
        <v>0</v>
      </c>
      <c r="D198" s="492"/>
      <c r="E198" s="465">
        <v>0</v>
      </c>
      <c r="F198" s="75"/>
      <c r="G198" s="75"/>
      <c r="H198" s="75"/>
      <c r="I198" s="75"/>
      <c r="J198" s="75"/>
      <c r="K198" s="75"/>
      <c r="L198" s="521" t="s">
        <v>388</v>
      </c>
      <c r="M198" s="522"/>
      <c r="N198" s="522"/>
      <c r="O198" s="522"/>
      <c r="P198" s="571">
        <f>J7</f>
        <v>0</v>
      </c>
      <c r="Q198" s="571"/>
      <c r="R198" s="41"/>
      <c r="S198" s="27"/>
      <c r="T198" s="27"/>
      <c r="U198" s="413" t="s">
        <v>83</v>
      </c>
      <c r="V198" s="605">
        <f>JANVIER!V198</f>
        <v>0</v>
      </c>
      <c r="W198" s="605"/>
      <c r="X198" s="606"/>
      <c r="Y198" s="84"/>
      <c r="Z198" s="413" t="s">
        <v>83</v>
      </c>
      <c r="AA198" s="605">
        <f>JANVIER!AA198:AC198</f>
        <v>0</v>
      </c>
      <c r="AB198" s="605"/>
      <c r="AC198" s="606"/>
      <c r="AD198" s="84"/>
      <c r="AE198" s="413" t="s">
        <v>83</v>
      </c>
      <c r="AF198" s="605">
        <f>JANVIER!AF198:AH198</f>
        <v>0</v>
      </c>
      <c r="AG198" s="605"/>
      <c r="AH198" s="606"/>
      <c r="AL198" s="27"/>
    </row>
    <row r="199" spans="1:38" s="26" customFormat="1" ht="12.75" customHeight="1" x14ac:dyDescent="0.2">
      <c r="A199" s="27"/>
      <c r="B199" s="490"/>
      <c r="C199" s="466">
        <v>0</v>
      </c>
      <c r="D199" s="493"/>
      <c r="E199" s="467">
        <v>0</v>
      </c>
      <c r="F199" s="75"/>
      <c r="G199" s="75"/>
      <c r="H199" s="75"/>
      <c r="I199" s="75"/>
      <c r="J199" s="75"/>
      <c r="K199" s="75"/>
      <c r="L199" s="521" t="s">
        <v>389</v>
      </c>
      <c r="M199" s="522"/>
      <c r="N199" s="522"/>
      <c r="O199" s="522"/>
      <c r="P199" s="571">
        <f>SUM(P197:Q198)</f>
        <v>0</v>
      </c>
      <c r="Q199" s="571"/>
      <c r="R199" s="41"/>
      <c r="S199" s="27"/>
      <c r="T199" s="27"/>
      <c r="U199" s="408" t="s">
        <v>124</v>
      </c>
      <c r="V199" s="581">
        <f>JUIN!V203</f>
        <v>0</v>
      </c>
      <c r="W199" s="581"/>
      <c r="X199" s="582"/>
      <c r="Y199" s="84"/>
      <c r="Z199" s="408" t="s">
        <v>124</v>
      </c>
      <c r="AA199" s="581">
        <f>JUIN!AA203</f>
        <v>0</v>
      </c>
      <c r="AB199" s="581"/>
      <c r="AC199" s="582"/>
      <c r="AD199" s="84"/>
      <c r="AE199" s="408" t="s">
        <v>124</v>
      </c>
      <c r="AF199" s="581">
        <f>JUIN!AF203</f>
        <v>0</v>
      </c>
      <c r="AG199" s="581"/>
      <c r="AH199" s="582"/>
      <c r="AL199" s="27"/>
    </row>
    <row r="200" spans="1:38" s="26" customFormat="1" ht="12.75" customHeight="1" x14ac:dyDescent="0.2">
      <c r="A200" s="27"/>
      <c r="B200" s="490"/>
      <c r="C200" s="466">
        <v>0</v>
      </c>
      <c r="D200" s="493"/>
      <c r="E200" s="467">
        <v>0</v>
      </c>
      <c r="F200" s="75"/>
      <c r="G200" s="75"/>
      <c r="H200" s="75"/>
      <c r="I200" s="75"/>
      <c r="J200" s="75"/>
      <c r="K200" s="75"/>
      <c r="L200" s="521" t="s">
        <v>390</v>
      </c>
      <c r="M200" s="522"/>
      <c r="N200" s="522"/>
      <c r="O200" s="522"/>
      <c r="P200" s="571">
        <f>K191</f>
        <v>0</v>
      </c>
      <c r="Q200" s="571"/>
      <c r="R200" s="41"/>
      <c r="S200" s="27"/>
      <c r="T200" s="27"/>
      <c r="U200" s="406" t="s">
        <v>65</v>
      </c>
      <c r="V200" s="574">
        <v>0</v>
      </c>
      <c r="W200" s="574"/>
      <c r="X200" s="575"/>
      <c r="Y200" s="84"/>
      <c r="Z200" s="406" t="s">
        <v>65</v>
      </c>
      <c r="AA200" s="574">
        <v>0</v>
      </c>
      <c r="AB200" s="574"/>
      <c r="AC200" s="575"/>
      <c r="AD200" s="84"/>
      <c r="AE200" s="406" t="s">
        <v>65</v>
      </c>
      <c r="AF200" s="574">
        <v>0</v>
      </c>
      <c r="AG200" s="574"/>
      <c r="AH200" s="575"/>
      <c r="AL200" s="27"/>
    </row>
    <row r="201" spans="1:38" s="26" customFormat="1" ht="12.75" customHeight="1" x14ac:dyDescent="0.2">
      <c r="A201" s="27"/>
      <c r="B201" s="490"/>
      <c r="C201" s="466">
        <v>0</v>
      </c>
      <c r="D201" s="493"/>
      <c r="E201" s="467">
        <v>0</v>
      </c>
      <c r="F201" s="75"/>
      <c r="G201" s="75"/>
      <c r="H201" s="75"/>
      <c r="I201" s="75"/>
      <c r="J201" s="75"/>
      <c r="K201" s="75"/>
      <c r="L201" s="521" t="s">
        <v>391</v>
      </c>
      <c r="M201" s="522"/>
      <c r="N201" s="522"/>
      <c r="O201" s="522"/>
      <c r="P201" s="523"/>
      <c r="Q201" s="523"/>
      <c r="R201" s="41" t="s">
        <v>87</v>
      </c>
      <c r="S201" s="27"/>
      <c r="T201" s="27"/>
      <c r="U201" s="406" t="s">
        <v>66</v>
      </c>
      <c r="V201" s="574">
        <v>0</v>
      </c>
      <c r="W201" s="574"/>
      <c r="X201" s="575"/>
      <c r="Y201" s="84"/>
      <c r="Z201" s="406" t="s">
        <v>66</v>
      </c>
      <c r="AA201" s="574">
        <v>0</v>
      </c>
      <c r="AB201" s="574"/>
      <c r="AC201" s="575"/>
      <c r="AD201" s="84"/>
      <c r="AE201" s="406" t="s">
        <v>66</v>
      </c>
      <c r="AF201" s="574">
        <v>0</v>
      </c>
      <c r="AG201" s="574"/>
      <c r="AH201" s="575"/>
      <c r="AL201" s="27"/>
    </row>
    <row r="202" spans="1:38" s="26" customFormat="1" ht="12.75" customHeight="1" x14ac:dyDescent="0.2">
      <c r="A202" s="27"/>
      <c r="B202" s="490"/>
      <c r="C202" s="466">
        <v>0</v>
      </c>
      <c r="D202" s="493"/>
      <c r="E202" s="467">
        <v>0</v>
      </c>
      <c r="F202" s="75"/>
      <c r="G202" s="75"/>
      <c r="H202" s="75"/>
      <c r="I202" s="75"/>
      <c r="J202" s="75"/>
      <c r="K202" s="75"/>
      <c r="L202" s="569" t="s">
        <v>411</v>
      </c>
      <c r="M202" s="570"/>
      <c r="N202" s="570"/>
      <c r="O202" s="570"/>
      <c r="P202" s="571">
        <f>SUM(P199-P200+P201)</f>
        <v>0</v>
      </c>
      <c r="Q202" s="571"/>
      <c r="R202" s="41"/>
      <c r="S202" s="27"/>
      <c r="T202" s="27"/>
      <c r="U202" s="406" t="s">
        <v>62</v>
      </c>
      <c r="V202" s="574">
        <v>0</v>
      </c>
      <c r="W202" s="574"/>
      <c r="X202" s="575"/>
      <c r="Y202" s="84"/>
      <c r="Z202" s="406" t="s">
        <v>62</v>
      </c>
      <c r="AA202" s="574">
        <v>0</v>
      </c>
      <c r="AB202" s="574"/>
      <c r="AC202" s="575"/>
      <c r="AD202" s="84"/>
      <c r="AE202" s="406" t="s">
        <v>62</v>
      </c>
      <c r="AF202" s="574">
        <v>0</v>
      </c>
      <c r="AG202" s="574"/>
      <c r="AH202" s="575"/>
      <c r="AL202" s="27"/>
    </row>
    <row r="203" spans="1:38" s="26" customFormat="1" ht="12.75" customHeight="1" x14ac:dyDescent="0.2">
      <c r="A203" s="27"/>
      <c r="B203" s="490"/>
      <c r="C203" s="466">
        <v>0</v>
      </c>
      <c r="D203" s="493"/>
      <c r="E203" s="467">
        <v>0</v>
      </c>
      <c r="F203" s="75"/>
      <c r="G203" s="75"/>
      <c r="H203" s="75"/>
      <c r="I203" s="75"/>
      <c r="J203" s="75"/>
      <c r="K203" s="75"/>
      <c r="L203" s="521"/>
      <c r="M203" s="522"/>
      <c r="N203" s="522"/>
      <c r="O203" s="522"/>
      <c r="P203" s="597"/>
      <c r="Q203" s="597"/>
      <c r="R203" s="41"/>
      <c r="S203" s="27"/>
      <c r="T203" s="27"/>
      <c r="U203" s="408" t="s">
        <v>125</v>
      </c>
      <c r="V203" s="581">
        <f>V199+V200+V201-V202</f>
        <v>0</v>
      </c>
      <c r="W203" s="581"/>
      <c r="X203" s="582"/>
      <c r="Y203" s="84"/>
      <c r="Z203" s="408" t="s">
        <v>125</v>
      </c>
      <c r="AA203" s="581">
        <f>AA199+AA200+AA201-AA202</f>
        <v>0</v>
      </c>
      <c r="AB203" s="581"/>
      <c r="AC203" s="582"/>
      <c r="AD203" s="84"/>
      <c r="AE203" s="408" t="s">
        <v>125</v>
      </c>
      <c r="AF203" s="581">
        <f>AF199+AF200+AF201-AF202</f>
        <v>0</v>
      </c>
      <c r="AG203" s="581"/>
      <c r="AH203" s="582"/>
      <c r="AL203" s="27"/>
    </row>
    <row r="204" spans="1:38" s="26" customFormat="1" ht="12.75" customHeight="1" x14ac:dyDescent="0.2">
      <c r="A204" s="27"/>
      <c r="B204" s="490"/>
      <c r="C204" s="466">
        <v>0</v>
      </c>
      <c r="D204" s="493"/>
      <c r="E204" s="467">
        <v>0</v>
      </c>
      <c r="F204" s="75"/>
      <c r="G204" s="75"/>
      <c r="H204" s="75"/>
      <c r="I204" s="75"/>
      <c r="J204" s="75"/>
      <c r="K204" s="75"/>
      <c r="L204" s="521"/>
      <c r="M204" s="522"/>
      <c r="N204" s="522"/>
      <c r="O204" s="522"/>
      <c r="P204" s="597"/>
      <c r="Q204" s="597"/>
      <c r="R204" s="41"/>
      <c r="S204" s="27"/>
      <c r="T204" s="27"/>
      <c r="U204" s="409"/>
      <c r="V204" s="115"/>
      <c r="W204" s="115"/>
      <c r="X204" s="113"/>
      <c r="Y204" s="84"/>
      <c r="Z204" s="409"/>
      <c r="AA204" s="115"/>
      <c r="AB204" s="115"/>
      <c r="AC204" s="113"/>
      <c r="AD204" s="84"/>
      <c r="AE204" s="409"/>
      <c r="AF204" s="115"/>
      <c r="AG204" s="115"/>
      <c r="AH204" s="113"/>
      <c r="AL204" s="27"/>
    </row>
    <row r="205" spans="1:38" s="26" customFormat="1" ht="12.75" customHeight="1" x14ac:dyDescent="0.2">
      <c r="A205" s="27"/>
      <c r="B205" s="490"/>
      <c r="C205" s="466">
        <v>0</v>
      </c>
      <c r="D205" s="493"/>
      <c r="E205" s="467">
        <v>0</v>
      </c>
      <c r="F205" s="75"/>
      <c r="G205" s="75"/>
      <c r="H205" s="75"/>
      <c r="I205" s="75"/>
      <c r="J205" s="75"/>
      <c r="K205" s="75"/>
      <c r="L205" s="569" t="s">
        <v>150</v>
      </c>
      <c r="M205" s="570"/>
      <c r="N205" s="570"/>
      <c r="O205" s="570"/>
      <c r="P205" s="523"/>
      <c r="Q205" s="523"/>
      <c r="R205" s="41"/>
      <c r="S205" s="27"/>
      <c r="T205" s="27"/>
      <c r="U205" s="409"/>
      <c r="V205" s="115"/>
      <c r="W205" s="115"/>
      <c r="X205" s="113"/>
      <c r="Y205" s="84"/>
      <c r="Z205" s="409"/>
      <c r="AA205" s="115"/>
      <c r="AB205" s="115"/>
      <c r="AC205" s="113"/>
      <c r="AD205" s="84"/>
      <c r="AE205" s="409"/>
      <c r="AF205" s="115"/>
      <c r="AG205" s="115"/>
      <c r="AH205" s="113"/>
      <c r="AL205" s="27"/>
    </row>
    <row r="206" spans="1:38" s="26" customFormat="1" ht="12.75" customHeight="1" x14ac:dyDescent="0.2">
      <c r="A206" s="27"/>
      <c r="B206" s="490"/>
      <c r="C206" s="466">
        <v>0</v>
      </c>
      <c r="D206" s="493"/>
      <c r="E206" s="467">
        <v>0</v>
      </c>
      <c r="F206" s="75"/>
      <c r="G206" s="75"/>
      <c r="H206" s="75"/>
      <c r="I206" s="75"/>
      <c r="J206" s="75"/>
      <c r="K206" s="75"/>
      <c r="L206" s="521" t="s">
        <v>64</v>
      </c>
      <c r="M206" s="522"/>
      <c r="N206" s="522"/>
      <c r="O206" s="522"/>
      <c r="P206" s="523"/>
      <c r="Q206" s="523"/>
      <c r="R206" s="41"/>
      <c r="S206" s="27"/>
      <c r="T206" s="27"/>
      <c r="U206" s="406" t="s">
        <v>67</v>
      </c>
      <c r="V206" s="605">
        <f>JANVIER!V206</f>
        <v>0</v>
      </c>
      <c r="W206" s="605"/>
      <c r="X206" s="606"/>
      <c r="Y206" s="84"/>
      <c r="Z206" s="406" t="s">
        <v>105</v>
      </c>
      <c r="AA206" s="605">
        <f>JANVIER!AA206</f>
        <v>0</v>
      </c>
      <c r="AB206" s="605"/>
      <c r="AC206" s="606"/>
      <c r="AD206" s="84"/>
      <c r="AE206" s="406" t="s">
        <v>110</v>
      </c>
      <c r="AF206" s="605">
        <f>JANVIER!AF206</f>
        <v>0</v>
      </c>
      <c r="AG206" s="605"/>
      <c r="AH206" s="606"/>
      <c r="AL206" s="27"/>
    </row>
    <row r="207" spans="1:38" s="26" customFormat="1" ht="12.75" customHeight="1" x14ac:dyDescent="0.2">
      <c r="A207" s="27"/>
      <c r="B207" s="490"/>
      <c r="C207" s="466">
        <v>0</v>
      </c>
      <c r="D207" s="493"/>
      <c r="E207" s="467">
        <v>0</v>
      </c>
      <c r="F207" s="75"/>
      <c r="G207" s="75"/>
      <c r="H207" s="75"/>
      <c r="I207" s="75"/>
      <c r="J207" s="75"/>
      <c r="K207" s="75"/>
      <c r="L207" s="521" t="s">
        <v>393</v>
      </c>
      <c r="M207" s="522"/>
      <c r="N207" s="522"/>
      <c r="O207" s="522"/>
      <c r="P207" s="601">
        <f>H238</f>
        <v>0</v>
      </c>
      <c r="Q207" s="601"/>
      <c r="R207" s="41"/>
      <c r="S207" s="509" t="s">
        <v>77</v>
      </c>
      <c r="T207" s="27"/>
      <c r="U207" s="406" t="s">
        <v>68</v>
      </c>
      <c r="V207" s="605">
        <f>JANVIER!V207</f>
        <v>0</v>
      </c>
      <c r="W207" s="605"/>
      <c r="X207" s="606"/>
      <c r="Y207" s="84"/>
      <c r="Z207" s="406" t="s">
        <v>68</v>
      </c>
      <c r="AA207" s="605">
        <f>JANVIER!AA207:AC207</f>
        <v>0</v>
      </c>
      <c r="AB207" s="605"/>
      <c r="AC207" s="606"/>
      <c r="AD207" s="84"/>
      <c r="AE207" s="406" t="s">
        <v>68</v>
      </c>
      <c r="AF207" s="605">
        <f>JANVIER!AF207:AH207</f>
        <v>0</v>
      </c>
      <c r="AG207" s="605"/>
      <c r="AH207" s="606"/>
      <c r="AL207" s="27"/>
    </row>
    <row r="208" spans="1:38" s="26" customFormat="1" ht="12.75" customHeight="1" x14ac:dyDescent="0.2">
      <c r="A208" s="27"/>
      <c r="B208" s="490"/>
      <c r="C208" s="466">
        <v>0</v>
      </c>
      <c r="D208" s="493"/>
      <c r="E208" s="467">
        <v>0</v>
      </c>
      <c r="F208" s="75"/>
      <c r="G208" s="75"/>
      <c r="H208" s="75"/>
      <c r="I208" s="75"/>
      <c r="J208" s="75"/>
      <c r="K208" s="75"/>
      <c r="L208" s="521" t="s">
        <v>391</v>
      </c>
      <c r="M208" s="522"/>
      <c r="N208" s="522"/>
      <c r="O208" s="522"/>
      <c r="P208" s="523"/>
      <c r="Q208" s="523"/>
      <c r="R208" s="41" t="s">
        <v>87</v>
      </c>
      <c r="S208" s="463">
        <f>SUM(E2-P209)</f>
        <v>0</v>
      </c>
      <c r="T208" s="27"/>
      <c r="U208" s="413" t="s">
        <v>69</v>
      </c>
      <c r="V208" s="605">
        <f>JANVIER!V208</f>
        <v>0</v>
      </c>
      <c r="W208" s="605"/>
      <c r="X208" s="606"/>
      <c r="Y208" s="84"/>
      <c r="Z208" s="413" t="s">
        <v>69</v>
      </c>
      <c r="AA208" s="605">
        <f>JANVIER!AA208:AC208</f>
        <v>0</v>
      </c>
      <c r="AB208" s="605"/>
      <c r="AC208" s="606"/>
      <c r="AD208" s="84"/>
      <c r="AE208" s="413" t="s">
        <v>69</v>
      </c>
      <c r="AF208" s="605">
        <f>JANVIER!AF208:AH208</f>
        <v>0</v>
      </c>
      <c r="AG208" s="605"/>
      <c r="AH208" s="606"/>
      <c r="AL208" s="27"/>
    </row>
    <row r="209" spans="1:38" s="26" customFormat="1" ht="12.75" customHeight="1" x14ac:dyDescent="0.2">
      <c r="A209" s="27"/>
      <c r="B209" s="490"/>
      <c r="C209" s="466">
        <v>0</v>
      </c>
      <c r="D209" s="493"/>
      <c r="E209" s="467">
        <v>0</v>
      </c>
      <c r="F209" s="75"/>
      <c r="G209" s="75"/>
      <c r="H209" s="75"/>
      <c r="I209" s="75"/>
      <c r="J209" s="75"/>
      <c r="K209" s="75"/>
      <c r="L209" s="569" t="s">
        <v>151</v>
      </c>
      <c r="M209" s="570"/>
      <c r="N209" s="570"/>
      <c r="O209" s="570"/>
      <c r="P209" s="571">
        <f>SUM(P205-P207+P208+P206)</f>
        <v>0</v>
      </c>
      <c r="Q209" s="571"/>
      <c r="R209" s="41"/>
      <c r="S209" s="27"/>
      <c r="T209" s="27"/>
      <c r="U209" s="408" t="s">
        <v>124</v>
      </c>
      <c r="V209" s="581">
        <f>JUIN!V213</f>
        <v>0</v>
      </c>
      <c r="W209" s="581"/>
      <c r="X209" s="582"/>
      <c r="Y209" s="84"/>
      <c r="Z209" s="408" t="s">
        <v>124</v>
      </c>
      <c r="AA209" s="581">
        <f>JUIN!AA213</f>
        <v>0</v>
      </c>
      <c r="AB209" s="581"/>
      <c r="AC209" s="582"/>
      <c r="AD209" s="84"/>
      <c r="AE209" s="408" t="s">
        <v>124</v>
      </c>
      <c r="AF209" s="581">
        <f>JUIN!AF213</f>
        <v>0</v>
      </c>
      <c r="AG209" s="581"/>
      <c r="AH209" s="582"/>
      <c r="AL209" s="27"/>
    </row>
    <row r="210" spans="1:38" s="26" customFormat="1" ht="12.75" customHeight="1" thickBot="1" x14ac:dyDescent="0.25">
      <c r="A210" s="27"/>
      <c r="B210" s="490"/>
      <c r="C210" s="466">
        <v>0</v>
      </c>
      <c r="D210" s="493"/>
      <c r="E210" s="467">
        <v>0</v>
      </c>
      <c r="F210" s="75"/>
      <c r="G210" s="75"/>
      <c r="H210" s="75"/>
      <c r="I210" s="75"/>
      <c r="J210" s="75"/>
      <c r="K210" s="75"/>
      <c r="L210" s="598"/>
      <c r="M210" s="599"/>
      <c r="N210" s="599"/>
      <c r="O210" s="599"/>
      <c r="P210" s="600"/>
      <c r="Q210" s="600"/>
      <c r="R210" s="42"/>
      <c r="S210" s="27"/>
      <c r="T210" s="27"/>
      <c r="U210" s="406" t="s">
        <v>70</v>
      </c>
      <c r="V210" s="574">
        <v>0</v>
      </c>
      <c r="W210" s="574"/>
      <c r="X210" s="575"/>
      <c r="Y210" s="84"/>
      <c r="Z210" s="406" t="s">
        <v>70</v>
      </c>
      <c r="AA210" s="574">
        <v>0</v>
      </c>
      <c r="AB210" s="574"/>
      <c r="AC210" s="575"/>
      <c r="AD210" s="84"/>
      <c r="AE210" s="406" t="s">
        <v>70</v>
      </c>
      <c r="AF210" s="574">
        <v>0</v>
      </c>
      <c r="AG210" s="574"/>
      <c r="AH210" s="575"/>
      <c r="AL210" s="27"/>
    </row>
    <row r="211" spans="1:38" s="26" customFormat="1" ht="12.75" customHeight="1" x14ac:dyDescent="0.2">
      <c r="A211" s="27"/>
      <c r="B211" s="490"/>
      <c r="C211" s="466">
        <v>0</v>
      </c>
      <c r="D211" s="493"/>
      <c r="E211" s="467">
        <v>0</v>
      </c>
      <c r="F211" s="76"/>
      <c r="G211" s="76"/>
      <c r="H211" s="76"/>
      <c r="I211" s="76"/>
      <c r="J211" s="76"/>
      <c r="K211" s="76"/>
      <c r="S211" s="27"/>
      <c r="T211" s="27"/>
      <c r="U211" s="406" t="s">
        <v>66</v>
      </c>
      <c r="V211" s="574">
        <v>0</v>
      </c>
      <c r="W211" s="574"/>
      <c r="X211" s="575"/>
      <c r="Y211" s="84"/>
      <c r="Z211" s="406" t="s">
        <v>66</v>
      </c>
      <c r="AA211" s="574">
        <v>0</v>
      </c>
      <c r="AB211" s="574"/>
      <c r="AC211" s="575"/>
      <c r="AD211" s="84"/>
      <c r="AE211" s="406" t="s">
        <v>66</v>
      </c>
      <c r="AF211" s="574">
        <v>0</v>
      </c>
      <c r="AG211" s="574"/>
      <c r="AH211" s="575"/>
      <c r="AL211" s="27"/>
    </row>
    <row r="212" spans="1:38" s="26" customFormat="1" ht="12.75" customHeight="1" x14ac:dyDescent="0.2">
      <c r="A212" s="27"/>
      <c r="B212" s="490"/>
      <c r="C212" s="466">
        <v>0</v>
      </c>
      <c r="D212" s="493"/>
      <c r="E212" s="467">
        <v>0</v>
      </c>
      <c r="F212" s="76"/>
      <c r="G212" s="76"/>
      <c r="H212" s="76"/>
      <c r="I212" s="76"/>
      <c r="J212" s="76"/>
      <c r="K212" s="76"/>
      <c r="S212" s="27"/>
      <c r="T212" s="27"/>
      <c r="U212" s="406" t="s">
        <v>62</v>
      </c>
      <c r="V212" s="574">
        <v>0</v>
      </c>
      <c r="W212" s="574"/>
      <c r="X212" s="575"/>
      <c r="Y212" s="84"/>
      <c r="Z212" s="406" t="s">
        <v>62</v>
      </c>
      <c r="AA212" s="574">
        <v>0</v>
      </c>
      <c r="AB212" s="574"/>
      <c r="AC212" s="575"/>
      <c r="AD212" s="84"/>
      <c r="AE212" s="406" t="s">
        <v>62</v>
      </c>
      <c r="AF212" s="574">
        <v>0</v>
      </c>
      <c r="AG212" s="574"/>
      <c r="AH212" s="575"/>
      <c r="AL212" s="27"/>
    </row>
    <row r="213" spans="1:38" s="26" customFormat="1" ht="12.75" customHeight="1" x14ac:dyDescent="0.2">
      <c r="A213" s="27"/>
      <c r="B213" s="490"/>
      <c r="C213" s="466">
        <v>0</v>
      </c>
      <c r="D213" s="493"/>
      <c r="E213" s="467">
        <v>0</v>
      </c>
      <c r="F213" s="76"/>
      <c r="G213" s="76"/>
      <c r="H213" s="76"/>
      <c r="I213" s="76"/>
      <c r="J213" s="76"/>
      <c r="K213" s="76"/>
      <c r="S213" s="27"/>
      <c r="T213" s="27"/>
      <c r="U213" s="408" t="s">
        <v>125</v>
      </c>
      <c r="V213" s="581">
        <f>V209+V210+V211-V212</f>
        <v>0</v>
      </c>
      <c r="W213" s="581"/>
      <c r="X213" s="582"/>
      <c r="Y213" s="84"/>
      <c r="Z213" s="408" t="s">
        <v>125</v>
      </c>
      <c r="AA213" s="581">
        <f>AA209+AA210+AA211-AA212</f>
        <v>0</v>
      </c>
      <c r="AB213" s="581"/>
      <c r="AC213" s="582"/>
      <c r="AD213" s="84"/>
      <c r="AE213" s="408" t="s">
        <v>125</v>
      </c>
      <c r="AF213" s="581">
        <f>AF209+AF210+AF211-AF212</f>
        <v>0</v>
      </c>
      <c r="AG213" s="581"/>
      <c r="AH213" s="582"/>
      <c r="AL213" s="27"/>
    </row>
    <row r="214" spans="1:38" s="26" customFormat="1" ht="12.75" customHeight="1" x14ac:dyDescent="0.2">
      <c r="A214" s="27"/>
      <c r="B214" s="490"/>
      <c r="C214" s="466">
        <v>0</v>
      </c>
      <c r="D214" s="493"/>
      <c r="E214" s="467">
        <v>0</v>
      </c>
      <c r="F214" s="76"/>
      <c r="G214" s="76"/>
      <c r="H214" s="76"/>
      <c r="I214" s="76"/>
      <c r="J214" s="76"/>
      <c r="K214" s="76"/>
      <c r="S214" s="27"/>
      <c r="T214" s="27"/>
      <c r="U214" s="409"/>
      <c r="V214" s="115"/>
      <c r="W214" s="115"/>
      <c r="X214" s="113"/>
      <c r="Y214" s="84"/>
      <c r="Z214" s="409"/>
      <c r="AA214" s="115"/>
      <c r="AB214" s="115"/>
      <c r="AC214" s="113"/>
      <c r="AD214" s="84"/>
      <c r="AE214" s="409"/>
      <c r="AF214" s="115"/>
      <c r="AG214" s="115"/>
      <c r="AH214" s="113"/>
      <c r="AL214" s="27"/>
    </row>
    <row r="215" spans="1:38" s="26" customFormat="1" ht="12.75" customHeight="1" x14ac:dyDescent="0.2">
      <c r="A215" s="27"/>
      <c r="B215" s="490"/>
      <c r="C215" s="466">
        <v>0</v>
      </c>
      <c r="D215" s="493"/>
      <c r="E215" s="467">
        <v>0</v>
      </c>
      <c r="F215" s="76"/>
      <c r="G215" s="76"/>
      <c r="H215" s="76"/>
      <c r="I215" s="76"/>
      <c r="J215" s="76"/>
      <c r="K215" s="76"/>
      <c r="S215" s="27"/>
      <c r="T215" s="27"/>
      <c r="U215" s="409"/>
      <c r="V215" s="115"/>
      <c r="W215" s="115"/>
      <c r="X215" s="113"/>
      <c r="Y215" s="84"/>
      <c r="Z215" s="409"/>
      <c r="AA215" s="115"/>
      <c r="AB215" s="115"/>
      <c r="AC215" s="113"/>
      <c r="AD215" s="84"/>
      <c r="AE215" s="409"/>
      <c r="AF215" s="115"/>
      <c r="AG215" s="115"/>
      <c r="AH215" s="113"/>
      <c r="AL215" s="27"/>
    </row>
    <row r="216" spans="1:38" s="26" customFormat="1" ht="12.75" customHeight="1" x14ac:dyDescent="0.2">
      <c r="A216" s="27"/>
      <c r="B216" s="490"/>
      <c r="C216" s="466">
        <v>0</v>
      </c>
      <c r="D216" s="493"/>
      <c r="E216" s="467">
        <v>0</v>
      </c>
      <c r="F216" s="76"/>
      <c r="G216" s="76"/>
      <c r="H216" s="76"/>
      <c r="I216" s="76"/>
      <c r="J216" s="76"/>
      <c r="K216" s="76"/>
      <c r="S216" s="27"/>
      <c r="T216" s="27"/>
      <c r="U216" s="406" t="s">
        <v>71</v>
      </c>
      <c r="V216" s="605">
        <f>JANVIER!V216</f>
        <v>0</v>
      </c>
      <c r="W216" s="605"/>
      <c r="X216" s="606"/>
      <c r="Y216" s="84"/>
      <c r="Z216" s="406" t="s">
        <v>106</v>
      </c>
      <c r="AA216" s="605">
        <f>JANVIER!AA216</f>
        <v>0</v>
      </c>
      <c r="AB216" s="605"/>
      <c r="AC216" s="606"/>
      <c r="AD216" s="84"/>
      <c r="AE216" s="406" t="s">
        <v>111</v>
      </c>
      <c r="AF216" s="605">
        <f>JANVIER!AF216</f>
        <v>0</v>
      </c>
      <c r="AG216" s="605"/>
      <c r="AH216" s="606"/>
      <c r="AL216" s="27"/>
    </row>
    <row r="217" spans="1:38" s="26" customFormat="1" ht="12.75" customHeight="1" x14ac:dyDescent="0.2">
      <c r="A217" s="27"/>
      <c r="B217" s="490"/>
      <c r="C217" s="466">
        <v>0</v>
      </c>
      <c r="D217" s="493"/>
      <c r="E217" s="467">
        <v>0</v>
      </c>
      <c r="F217" s="76"/>
      <c r="G217" s="76"/>
      <c r="H217" s="76"/>
      <c r="I217" s="76"/>
      <c r="J217" s="76"/>
      <c r="K217" s="76"/>
      <c r="S217" s="27"/>
      <c r="T217" s="27"/>
      <c r="U217" s="406" t="s">
        <v>68</v>
      </c>
      <c r="V217" s="605">
        <f>JANVIER!V217</f>
        <v>0</v>
      </c>
      <c r="W217" s="605"/>
      <c r="X217" s="606"/>
      <c r="Y217" s="84"/>
      <c r="Z217" s="406" t="s">
        <v>68</v>
      </c>
      <c r="AA217" s="605">
        <f>JANVIER!AA217:AC217</f>
        <v>0</v>
      </c>
      <c r="AB217" s="605"/>
      <c r="AC217" s="606"/>
      <c r="AD217" s="84"/>
      <c r="AE217" s="406" t="s">
        <v>68</v>
      </c>
      <c r="AF217" s="605">
        <f>JANVIER!AF217:AH217</f>
        <v>0</v>
      </c>
      <c r="AG217" s="605"/>
      <c r="AH217" s="606"/>
      <c r="AL217" s="27"/>
    </row>
    <row r="218" spans="1:38" s="26" customFormat="1" ht="12.75" customHeight="1" x14ac:dyDescent="0.2">
      <c r="A218" s="27"/>
      <c r="B218" s="490"/>
      <c r="C218" s="466">
        <v>0</v>
      </c>
      <c r="D218" s="493"/>
      <c r="E218" s="467">
        <v>0</v>
      </c>
      <c r="F218" s="76"/>
      <c r="G218" s="76"/>
      <c r="H218" s="76"/>
      <c r="I218" s="76"/>
      <c r="J218" s="76"/>
      <c r="K218" s="76"/>
      <c r="S218" s="27"/>
      <c r="T218" s="27"/>
      <c r="U218" s="413" t="s">
        <v>69</v>
      </c>
      <c r="V218" s="605">
        <f>JANVIER!V218</f>
        <v>0</v>
      </c>
      <c r="W218" s="605"/>
      <c r="X218" s="606"/>
      <c r="Y218" s="84"/>
      <c r="Z218" s="413" t="s">
        <v>69</v>
      </c>
      <c r="AA218" s="605">
        <f>JANVIER!AA218:AC218</f>
        <v>0</v>
      </c>
      <c r="AB218" s="605"/>
      <c r="AC218" s="606"/>
      <c r="AD218" s="84"/>
      <c r="AE218" s="413" t="s">
        <v>69</v>
      </c>
      <c r="AF218" s="605">
        <f>JANVIER!AF218:AH218</f>
        <v>0</v>
      </c>
      <c r="AG218" s="605"/>
      <c r="AH218" s="606"/>
      <c r="AL218" s="27"/>
    </row>
    <row r="219" spans="1:38" s="26" customFormat="1" ht="12.75" customHeight="1" x14ac:dyDescent="0.2">
      <c r="A219" s="27"/>
      <c r="B219" s="490"/>
      <c r="C219" s="466">
        <v>0</v>
      </c>
      <c r="D219" s="493"/>
      <c r="E219" s="467">
        <v>0</v>
      </c>
      <c r="F219" s="76"/>
      <c r="G219" s="76"/>
      <c r="H219" s="76"/>
      <c r="I219" s="76"/>
      <c r="J219" s="76"/>
      <c r="K219" s="76"/>
      <c r="S219" s="27"/>
      <c r="T219" s="27"/>
      <c r="U219" s="408" t="s">
        <v>124</v>
      </c>
      <c r="V219" s="581">
        <f>JUIN!V223</f>
        <v>0</v>
      </c>
      <c r="W219" s="581"/>
      <c r="X219" s="582"/>
      <c r="Y219" s="84"/>
      <c r="Z219" s="408" t="s">
        <v>124</v>
      </c>
      <c r="AA219" s="581">
        <f>JUIN!AA223</f>
        <v>0</v>
      </c>
      <c r="AB219" s="581"/>
      <c r="AC219" s="582"/>
      <c r="AD219" s="84"/>
      <c r="AE219" s="408" t="s">
        <v>124</v>
      </c>
      <c r="AF219" s="581">
        <f>JUIN!AF223</f>
        <v>0</v>
      </c>
      <c r="AG219" s="581"/>
      <c r="AH219" s="582"/>
      <c r="AL219" s="27"/>
    </row>
    <row r="220" spans="1:38" s="26" customFormat="1" ht="12.75" customHeight="1" x14ac:dyDescent="0.2">
      <c r="A220" s="27"/>
      <c r="B220" s="490"/>
      <c r="C220" s="466">
        <v>0</v>
      </c>
      <c r="D220" s="493"/>
      <c r="E220" s="467">
        <v>0</v>
      </c>
      <c r="F220" s="76"/>
      <c r="G220" s="76"/>
      <c r="H220" s="76"/>
      <c r="I220" s="76"/>
      <c r="J220" s="76"/>
      <c r="K220" s="76"/>
      <c r="S220" s="27"/>
      <c r="T220" s="27"/>
      <c r="U220" s="406" t="s">
        <v>70</v>
      </c>
      <c r="V220" s="574">
        <v>0</v>
      </c>
      <c r="W220" s="574"/>
      <c r="X220" s="575"/>
      <c r="Y220" s="84"/>
      <c r="Z220" s="406" t="s">
        <v>70</v>
      </c>
      <c r="AA220" s="574">
        <v>0</v>
      </c>
      <c r="AB220" s="574"/>
      <c r="AC220" s="575"/>
      <c r="AD220" s="84"/>
      <c r="AE220" s="406" t="s">
        <v>70</v>
      </c>
      <c r="AF220" s="574">
        <v>0</v>
      </c>
      <c r="AG220" s="574"/>
      <c r="AH220" s="575"/>
      <c r="AL220" s="27"/>
    </row>
    <row r="221" spans="1:38" s="26" customFormat="1" ht="12.75" customHeight="1" x14ac:dyDescent="0.2">
      <c r="A221" s="27"/>
      <c r="B221" s="490"/>
      <c r="C221" s="466">
        <v>0</v>
      </c>
      <c r="D221" s="493"/>
      <c r="E221" s="467">
        <v>0</v>
      </c>
      <c r="F221" s="76"/>
      <c r="G221" s="76"/>
      <c r="H221" s="76"/>
      <c r="I221" s="76"/>
      <c r="J221" s="76"/>
      <c r="K221" s="76"/>
      <c r="S221" s="27"/>
      <c r="T221" s="27"/>
      <c r="U221" s="406" t="s">
        <v>66</v>
      </c>
      <c r="V221" s="574">
        <v>0</v>
      </c>
      <c r="W221" s="574"/>
      <c r="X221" s="575"/>
      <c r="Y221" s="84"/>
      <c r="Z221" s="406" t="s">
        <v>66</v>
      </c>
      <c r="AA221" s="574">
        <v>0</v>
      </c>
      <c r="AB221" s="574"/>
      <c r="AC221" s="575"/>
      <c r="AD221" s="84"/>
      <c r="AE221" s="406" t="s">
        <v>66</v>
      </c>
      <c r="AF221" s="574">
        <v>0</v>
      </c>
      <c r="AG221" s="574"/>
      <c r="AH221" s="575"/>
      <c r="AL221" s="27"/>
    </row>
    <row r="222" spans="1:38" s="26" customFormat="1" ht="12.75" customHeight="1" x14ac:dyDescent="0.2">
      <c r="A222" s="27"/>
      <c r="B222" s="490"/>
      <c r="C222" s="466">
        <v>0</v>
      </c>
      <c r="D222" s="493"/>
      <c r="E222" s="467">
        <v>0</v>
      </c>
      <c r="F222" s="76"/>
      <c r="G222" s="76"/>
      <c r="H222" s="76"/>
      <c r="I222" s="76"/>
      <c r="J222" s="76"/>
      <c r="K222" s="76"/>
      <c r="S222" s="27"/>
      <c r="T222" s="27"/>
      <c r="U222" s="406" t="s">
        <v>62</v>
      </c>
      <c r="V222" s="574">
        <v>0</v>
      </c>
      <c r="W222" s="574"/>
      <c r="X222" s="575"/>
      <c r="Y222" s="84"/>
      <c r="Z222" s="406" t="s">
        <v>62</v>
      </c>
      <c r="AA222" s="574">
        <v>0</v>
      </c>
      <c r="AB222" s="574"/>
      <c r="AC222" s="575"/>
      <c r="AD222" s="84"/>
      <c r="AE222" s="406" t="s">
        <v>62</v>
      </c>
      <c r="AF222" s="574">
        <v>0</v>
      </c>
      <c r="AG222" s="574"/>
      <c r="AH222" s="575"/>
      <c r="AL222" s="27"/>
    </row>
    <row r="223" spans="1:38" s="26" customFormat="1" ht="12.75" customHeight="1" x14ac:dyDescent="0.2">
      <c r="A223" s="27"/>
      <c r="B223" s="490"/>
      <c r="C223" s="466">
        <v>0</v>
      </c>
      <c r="D223" s="493"/>
      <c r="E223" s="467">
        <v>0</v>
      </c>
      <c r="F223" s="76"/>
      <c r="G223" s="76"/>
      <c r="H223" s="76"/>
      <c r="I223" s="76"/>
      <c r="J223" s="76"/>
      <c r="K223" s="76"/>
      <c r="S223" s="27"/>
      <c r="T223" s="27"/>
      <c r="U223" s="408" t="s">
        <v>125</v>
      </c>
      <c r="V223" s="581">
        <f>V219+V220+V221-V222</f>
        <v>0</v>
      </c>
      <c r="W223" s="581"/>
      <c r="X223" s="582"/>
      <c r="Y223" s="84"/>
      <c r="Z223" s="408" t="s">
        <v>125</v>
      </c>
      <c r="AA223" s="581">
        <f>AA219+AA220+AA221-AA222</f>
        <v>0</v>
      </c>
      <c r="AB223" s="581"/>
      <c r="AC223" s="582"/>
      <c r="AD223" s="84"/>
      <c r="AE223" s="408" t="s">
        <v>125</v>
      </c>
      <c r="AF223" s="581">
        <f>AF219+AF220+AF221-AF222</f>
        <v>0</v>
      </c>
      <c r="AG223" s="581"/>
      <c r="AH223" s="582"/>
      <c r="AL223" s="27"/>
    </row>
    <row r="224" spans="1:38" s="26" customFormat="1" ht="12.75" customHeight="1" x14ac:dyDescent="0.2">
      <c r="A224" s="27"/>
      <c r="B224" s="490"/>
      <c r="C224" s="466">
        <v>0</v>
      </c>
      <c r="D224" s="493"/>
      <c r="E224" s="467">
        <v>0</v>
      </c>
      <c r="F224" s="76"/>
      <c r="G224" s="76"/>
      <c r="H224" s="76"/>
      <c r="I224" s="76"/>
      <c r="J224" s="76"/>
      <c r="K224" s="76"/>
      <c r="S224" s="27"/>
      <c r="T224" s="27"/>
      <c r="U224" s="409"/>
      <c r="V224" s="115"/>
      <c r="W224" s="115"/>
      <c r="X224" s="113"/>
      <c r="Y224" s="84"/>
      <c r="Z224" s="409"/>
      <c r="AA224" s="115"/>
      <c r="AB224" s="115"/>
      <c r="AC224" s="113"/>
      <c r="AD224" s="84"/>
      <c r="AE224" s="409"/>
      <c r="AF224" s="115"/>
      <c r="AG224" s="115"/>
      <c r="AH224" s="113"/>
      <c r="AL224" s="27"/>
    </row>
    <row r="225" spans="1:38" s="26" customFormat="1" ht="12.75" customHeight="1" x14ac:dyDescent="0.2">
      <c r="A225" s="27"/>
      <c r="B225" s="490"/>
      <c r="C225" s="466">
        <v>0</v>
      </c>
      <c r="D225" s="493"/>
      <c r="E225" s="467">
        <v>0</v>
      </c>
      <c r="F225" s="76"/>
      <c r="G225" s="76"/>
      <c r="H225" s="76"/>
      <c r="I225" s="76"/>
      <c r="J225" s="76"/>
      <c r="K225" s="76"/>
      <c r="S225" s="27"/>
      <c r="T225" s="27"/>
      <c r="U225" s="409"/>
      <c r="V225" s="115"/>
      <c r="W225" s="115"/>
      <c r="X225" s="113"/>
      <c r="Y225" s="84"/>
      <c r="Z225" s="409"/>
      <c r="AA225" s="115"/>
      <c r="AB225" s="115"/>
      <c r="AC225" s="113"/>
      <c r="AD225" s="84"/>
      <c r="AE225" s="409"/>
      <c r="AF225" s="115"/>
      <c r="AG225" s="115"/>
      <c r="AH225" s="113"/>
      <c r="AL225" s="27"/>
    </row>
    <row r="226" spans="1:38" s="26" customFormat="1" ht="12.75" customHeight="1" x14ac:dyDescent="0.2">
      <c r="A226" s="27"/>
      <c r="B226" s="490"/>
      <c r="C226" s="466">
        <v>0</v>
      </c>
      <c r="D226" s="493"/>
      <c r="E226" s="467">
        <v>0</v>
      </c>
      <c r="F226" s="76"/>
      <c r="G226" s="76"/>
      <c r="H226" s="76"/>
      <c r="I226" s="76"/>
      <c r="J226" s="76"/>
      <c r="K226" s="76"/>
      <c r="S226" s="27"/>
      <c r="T226" s="27"/>
      <c r="U226" s="406" t="s">
        <v>72</v>
      </c>
      <c r="V226" s="605">
        <f>JANVIER!V226</f>
        <v>0</v>
      </c>
      <c r="W226" s="605"/>
      <c r="X226" s="606"/>
      <c r="Y226" s="84"/>
      <c r="Z226" s="406" t="s">
        <v>107</v>
      </c>
      <c r="AA226" s="605">
        <f>JANVIER!AA226</f>
        <v>0</v>
      </c>
      <c r="AB226" s="605"/>
      <c r="AC226" s="606"/>
      <c r="AD226" s="84"/>
      <c r="AE226" s="406" t="s">
        <v>108</v>
      </c>
      <c r="AF226" s="605">
        <f>JANVIER!AF226</f>
        <v>0</v>
      </c>
      <c r="AG226" s="605"/>
      <c r="AH226" s="606"/>
      <c r="AL226" s="27"/>
    </row>
    <row r="227" spans="1:38" s="26" customFormat="1" ht="12.75" customHeight="1" x14ac:dyDescent="0.2">
      <c r="A227" s="27"/>
      <c r="B227" s="490"/>
      <c r="C227" s="466">
        <v>0</v>
      </c>
      <c r="D227" s="493"/>
      <c r="E227" s="467">
        <v>0</v>
      </c>
      <c r="F227" s="76"/>
      <c r="G227" s="76"/>
      <c r="H227" s="76"/>
      <c r="I227" s="76"/>
      <c r="J227" s="76"/>
      <c r="K227" s="76"/>
      <c r="S227" s="27"/>
      <c r="T227" s="27"/>
      <c r="U227" s="406" t="s">
        <v>68</v>
      </c>
      <c r="V227" s="605">
        <f>JANVIER!V227</f>
        <v>0</v>
      </c>
      <c r="W227" s="605"/>
      <c r="X227" s="606"/>
      <c r="Y227" s="84"/>
      <c r="Z227" s="406" t="s">
        <v>68</v>
      </c>
      <c r="AA227" s="605">
        <f>JANVIER!AA227:AC227</f>
        <v>0</v>
      </c>
      <c r="AB227" s="605"/>
      <c r="AC227" s="606"/>
      <c r="AD227" s="84"/>
      <c r="AE227" s="406" t="s">
        <v>68</v>
      </c>
      <c r="AF227" s="605">
        <f>JANVIER!AF227:AH227</f>
        <v>0</v>
      </c>
      <c r="AG227" s="605"/>
      <c r="AH227" s="606"/>
      <c r="AL227" s="27"/>
    </row>
    <row r="228" spans="1:38" s="26" customFormat="1" ht="12.75" customHeight="1" x14ac:dyDescent="0.2">
      <c r="A228" s="27"/>
      <c r="B228" s="490"/>
      <c r="C228" s="466">
        <v>0</v>
      </c>
      <c r="D228" s="493"/>
      <c r="E228" s="467">
        <v>0</v>
      </c>
      <c r="F228" s="76"/>
      <c r="G228" s="76"/>
      <c r="H228" s="76"/>
      <c r="I228" s="76"/>
      <c r="J228" s="76"/>
      <c r="K228" s="76"/>
      <c r="S228" s="27"/>
      <c r="T228" s="27"/>
      <c r="U228" s="413" t="s">
        <v>69</v>
      </c>
      <c r="V228" s="605">
        <f>JANVIER!V228</f>
        <v>0</v>
      </c>
      <c r="W228" s="605"/>
      <c r="X228" s="606"/>
      <c r="Y228" s="84"/>
      <c r="Z228" s="413" t="s">
        <v>69</v>
      </c>
      <c r="AA228" s="605">
        <f>JANVIER!AA228:AC228</f>
        <v>0</v>
      </c>
      <c r="AB228" s="605"/>
      <c r="AC228" s="606"/>
      <c r="AD228" s="84"/>
      <c r="AE228" s="413" t="s">
        <v>69</v>
      </c>
      <c r="AF228" s="605">
        <f>JANVIER!AF228:AH228</f>
        <v>0</v>
      </c>
      <c r="AG228" s="605"/>
      <c r="AH228" s="606"/>
      <c r="AL228" s="27"/>
    </row>
    <row r="229" spans="1:38" s="26" customFormat="1" ht="12.75" customHeight="1" x14ac:dyDescent="0.2">
      <c r="A229" s="27"/>
      <c r="B229" s="490"/>
      <c r="C229" s="466">
        <v>0</v>
      </c>
      <c r="D229" s="493"/>
      <c r="E229" s="467">
        <v>0</v>
      </c>
      <c r="F229" s="76"/>
      <c r="G229" s="76"/>
      <c r="H229" s="76"/>
      <c r="I229" s="76"/>
      <c r="J229" s="76"/>
      <c r="K229" s="76"/>
      <c r="S229" s="27"/>
      <c r="T229" s="27"/>
      <c r="U229" s="408" t="s">
        <v>124</v>
      </c>
      <c r="V229" s="581">
        <f>JUIN!V233</f>
        <v>0</v>
      </c>
      <c r="W229" s="581"/>
      <c r="X229" s="582"/>
      <c r="Y229" s="84"/>
      <c r="Z229" s="408" t="s">
        <v>124</v>
      </c>
      <c r="AA229" s="581">
        <f>JUIN!AA233</f>
        <v>0</v>
      </c>
      <c r="AB229" s="581"/>
      <c r="AC229" s="582"/>
      <c r="AD229" s="84"/>
      <c r="AE229" s="408" t="s">
        <v>124</v>
      </c>
      <c r="AF229" s="581">
        <f>JUIN!AF233</f>
        <v>0</v>
      </c>
      <c r="AG229" s="581"/>
      <c r="AH229" s="582"/>
      <c r="AL229" s="27"/>
    </row>
    <row r="230" spans="1:38" s="26" customFormat="1" ht="12.75" customHeight="1" x14ac:dyDescent="0.2">
      <c r="A230" s="27"/>
      <c r="B230" s="490"/>
      <c r="C230" s="466">
        <v>0</v>
      </c>
      <c r="D230" s="493"/>
      <c r="E230" s="467">
        <v>0</v>
      </c>
      <c r="F230" s="76"/>
      <c r="G230" s="76"/>
      <c r="H230" s="76"/>
      <c r="I230" s="76"/>
      <c r="J230" s="76"/>
      <c r="K230" s="76"/>
      <c r="S230" s="27"/>
      <c r="T230" s="27"/>
      <c r="U230" s="406" t="s">
        <v>70</v>
      </c>
      <c r="V230" s="574">
        <v>0</v>
      </c>
      <c r="W230" s="574"/>
      <c r="X230" s="575"/>
      <c r="Y230" s="84"/>
      <c r="Z230" s="406" t="s">
        <v>70</v>
      </c>
      <c r="AA230" s="574">
        <v>0</v>
      </c>
      <c r="AB230" s="574"/>
      <c r="AC230" s="575"/>
      <c r="AD230" s="84"/>
      <c r="AE230" s="406" t="s">
        <v>70</v>
      </c>
      <c r="AF230" s="574">
        <v>0</v>
      </c>
      <c r="AG230" s="574"/>
      <c r="AH230" s="575"/>
      <c r="AL230" s="27"/>
    </row>
    <row r="231" spans="1:38" s="26" customFormat="1" ht="12.75" customHeight="1" x14ac:dyDescent="0.2">
      <c r="A231" s="27"/>
      <c r="B231" s="490"/>
      <c r="C231" s="466">
        <v>0</v>
      </c>
      <c r="D231" s="493"/>
      <c r="E231" s="467">
        <v>0</v>
      </c>
      <c r="F231" s="76"/>
      <c r="G231" s="76"/>
      <c r="H231" s="76"/>
      <c r="I231" s="76"/>
      <c r="J231" s="76"/>
      <c r="K231" s="76"/>
      <c r="S231" s="27"/>
      <c r="T231" s="27"/>
      <c r="U231" s="406" t="s">
        <v>66</v>
      </c>
      <c r="V231" s="574">
        <v>0</v>
      </c>
      <c r="W231" s="574"/>
      <c r="X231" s="575"/>
      <c r="Y231" s="84"/>
      <c r="Z231" s="406" t="s">
        <v>66</v>
      </c>
      <c r="AA231" s="574">
        <v>0</v>
      </c>
      <c r="AB231" s="574"/>
      <c r="AC231" s="575"/>
      <c r="AD231" s="84"/>
      <c r="AE231" s="406" t="s">
        <v>66</v>
      </c>
      <c r="AF231" s="574">
        <v>0</v>
      </c>
      <c r="AG231" s="574"/>
      <c r="AH231" s="575"/>
      <c r="AL231" s="27"/>
    </row>
    <row r="232" spans="1:38" s="26" customFormat="1" ht="12.75" customHeight="1" x14ac:dyDescent="0.2">
      <c r="A232" s="27"/>
      <c r="B232" s="490"/>
      <c r="C232" s="466">
        <v>0</v>
      </c>
      <c r="D232" s="493"/>
      <c r="E232" s="467">
        <v>0</v>
      </c>
      <c r="F232" s="76"/>
      <c r="G232" s="76"/>
      <c r="H232" s="76"/>
      <c r="I232" s="76"/>
      <c r="J232" s="76"/>
      <c r="K232" s="76"/>
      <c r="S232" s="27"/>
      <c r="T232" s="27"/>
      <c r="U232" s="406" t="s">
        <v>62</v>
      </c>
      <c r="V232" s="574">
        <v>0</v>
      </c>
      <c r="W232" s="574"/>
      <c r="X232" s="575"/>
      <c r="Y232" s="84"/>
      <c r="Z232" s="406" t="s">
        <v>62</v>
      </c>
      <c r="AA232" s="574">
        <v>0</v>
      </c>
      <c r="AB232" s="574"/>
      <c r="AC232" s="575"/>
      <c r="AD232" s="84"/>
      <c r="AE232" s="406" t="s">
        <v>62</v>
      </c>
      <c r="AF232" s="574">
        <v>0</v>
      </c>
      <c r="AG232" s="574"/>
      <c r="AH232" s="575"/>
      <c r="AL232" s="27"/>
    </row>
    <row r="233" spans="1:38" s="26" customFormat="1" ht="12.75" customHeight="1" x14ac:dyDescent="0.2">
      <c r="A233" s="27"/>
      <c r="B233" s="490"/>
      <c r="C233" s="466">
        <v>0</v>
      </c>
      <c r="D233" s="493"/>
      <c r="E233" s="467">
        <v>0</v>
      </c>
      <c r="F233" s="76"/>
      <c r="G233" s="76"/>
      <c r="H233" s="76"/>
      <c r="I233" s="76"/>
      <c r="J233" s="76"/>
      <c r="K233" s="76"/>
      <c r="S233" s="27"/>
      <c r="T233" s="27"/>
      <c r="U233" s="408" t="s">
        <v>125</v>
      </c>
      <c r="V233" s="581">
        <f>V229+V230+V231-V232</f>
        <v>0</v>
      </c>
      <c r="W233" s="581"/>
      <c r="X233" s="582"/>
      <c r="Y233" s="84"/>
      <c r="Z233" s="408" t="s">
        <v>125</v>
      </c>
      <c r="AA233" s="581">
        <f>AA229+AA230+AA231-AA232</f>
        <v>0</v>
      </c>
      <c r="AB233" s="581"/>
      <c r="AC233" s="582"/>
      <c r="AD233" s="84"/>
      <c r="AE233" s="408" t="s">
        <v>125</v>
      </c>
      <c r="AF233" s="581">
        <f>AF229+AF230+AF231-AF232</f>
        <v>0</v>
      </c>
      <c r="AG233" s="581"/>
      <c r="AH233" s="582"/>
      <c r="AL233" s="27"/>
    </row>
    <row r="234" spans="1:38" s="26" customFormat="1" ht="12.75" customHeight="1" thickBot="1" x14ac:dyDescent="0.25">
      <c r="A234" s="27"/>
      <c r="B234" s="490"/>
      <c r="C234" s="466">
        <v>0</v>
      </c>
      <c r="D234" s="493"/>
      <c r="E234" s="467">
        <v>0</v>
      </c>
      <c r="F234" s="76"/>
      <c r="G234" s="76"/>
      <c r="H234" s="76"/>
      <c r="I234" s="76"/>
      <c r="J234" s="76"/>
      <c r="K234" s="76"/>
      <c r="S234" s="27"/>
      <c r="T234" s="27"/>
      <c r="U234" s="410"/>
      <c r="V234" s="411"/>
      <c r="W234" s="411"/>
      <c r="X234" s="412"/>
      <c r="Y234" s="84"/>
      <c r="Z234" s="410"/>
      <c r="AA234" s="411"/>
      <c r="AB234" s="411"/>
      <c r="AC234" s="412"/>
      <c r="AD234" s="84"/>
      <c r="AE234" s="410"/>
      <c r="AF234" s="411"/>
      <c r="AG234" s="411"/>
      <c r="AH234" s="412"/>
      <c r="AL234" s="27"/>
    </row>
    <row r="235" spans="1:38" s="26" customFormat="1" ht="12.75" customHeight="1" x14ac:dyDescent="0.2">
      <c r="A235" s="27"/>
      <c r="B235" s="490"/>
      <c r="C235" s="466">
        <v>0</v>
      </c>
      <c r="D235" s="493"/>
      <c r="E235" s="467">
        <v>0</v>
      </c>
      <c r="F235" s="76"/>
      <c r="G235" s="76"/>
      <c r="H235" s="76"/>
      <c r="I235" s="76"/>
      <c r="J235" s="76"/>
      <c r="K235" s="76"/>
      <c r="S235" s="27"/>
      <c r="T235" s="27"/>
      <c r="AL235" s="27"/>
    </row>
    <row r="236" spans="1:38" s="26" customFormat="1" ht="12.75" customHeight="1" x14ac:dyDescent="0.2">
      <c r="A236" s="27"/>
      <c r="B236" s="490"/>
      <c r="C236" s="466">
        <v>0</v>
      </c>
      <c r="D236" s="493"/>
      <c r="E236" s="467">
        <v>0</v>
      </c>
      <c r="F236" s="76"/>
      <c r="G236" s="76"/>
      <c r="H236" s="76"/>
      <c r="I236" s="76"/>
      <c r="J236" s="76"/>
      <c r="K236" s="76"/>
      <c r="S236" s="27"/>
      <c r="T236" s="27"/>
      <c r="AL236" s="27"/>
    </row>
    <row r="237" spans="1:38" s="26" customFormat="1" ht="12.75" customHeight="1" x14ac:dyDescent="0.2">
      <c r="A237" s="27"/>
      <c r="B237" s="490"/>
      <c r="C237" s="466">
        <v>0</v>
      </c>
      <c r="D237" s="493"/>
      <c r="E237" s="467">
        <v>0</v>
      </c>
      <c r="F237" s="76"/>
      <c r="G237" s="76"/>
      <c r="H237" s="454" t="s">
        <v>427</v>
      </c>
      <c r="I237" s="76"/>
      <c r="J237" s="76"/>
      <c r="K237" s="76"/>
      <c r="S237" s="27"/>
      <c r="T237" s="27"/>
      <c r="AL237" s="27"/>
    </row>
    <row r="238" spans="1:38" s="26" customFormat="1" ht="12.75" customHeight="1" thickBot="1" x14ac:dyDescent="0.25">
      <c r="A238" s="27"/>
      <c r="B238" s="491"/>
      <c r="C238" s="468">
        <v>0</v>
      </c>
      <c r="D238" s="494"/>
      <c r="E238" s="469">
        <v>0</v>
      </c>
      <c r="F238" s="76"/>
      <c r="G238" s="76"/>
      <c r="H238" s="455">
        <f>+C239+E239</f>
        <v>0</v>
      </c>
      <c r="I238" s="76"/>
      <c r="J238" s="76"/>
      <c r="K238" s="76"/>
      <c r="S238" s="27"/>
      <c r="T238" s="27"/>
      <c r="AL238" s="27"/>
    </row>
    <row r="239" spans="1:38" s="26" customFormat="1" ht="12.75" customHeight="1" x14ac:dyDescent="0.2">
      <c r="A239" s="27"/>
      <c r="B239" s="479" t="s">
        <v>45</v>
      </c>
      <c r="C239" s="496">
        <f>SUM(C198:C238)</f>
        <v>0</v>
      </c>
      <c r="D239" s="497" t="s">
        <v>45</v>
      </c>
      <c r="E239" s="496">
        <f>SUM(E198:E238)</f>
        <v>0</v>
      </c>
      <c r="F239" s="480"/>
      <c r="G239" s="76"/>
      <c r="H239" s="76"/>
      <c r="I239" s="76"/>
      <c r="J239" s="76"/>
      <c r="K239" s="76"/>
      <c r="S239" s="27"/>
      <c r="T239" s="27"/>
      <c r="AL239" s="27"/>
    </row>
    <row r="240" spans="1:38" s="26" customFormat="1" ht="12.75" customHeight="1" x14ac:dyDescent="0.2">
      <c r="A240" s="27"/>
      <c r="G240" s="61"/>
      <c r="I240" s="61"/>
      <c r="S240" s="27"/>
      <c r="T240" s="27"/>
      <c r="AL240" s="27"/>
    </row>
  </sheetData>
  <sheetProtection algorithmName="SHA-512" hashValue="SvPEgrZWDodA3dDfKMOFv9eKHAAd8yy1QtvUPl/bhWU855+Df8z7Ax3mJdNhoZlyRR5W28eJXXgC6NrUw0aHYQ==" saltValue="PwDPzCbzrUcwnw3C8DX+0w==" spinCount="100000" sheet="1" objects="1" scenarios="1" formatColumns="0" formatRows="0"/>
  <protectedRanges>
    <protectedRange sqref="P205:Q206 P201:Q201 P208:Q208 B198:E238" name="Plage3"/>
    <protectedRange sqref="B160:I190 L160:R190 U160:AK190 B114:I144 L114:R144 U114:AK144 B68:I98 L68:R98 U68:AK98 B22:I52 L22:R52 U22:AK52" name="Plage1"/>
    <protectedRange sqref="V200:X202 AA200:AC202 AF200:AH202 AF210:AH212 AA210:AC212 V210:X212 V220:X222 AA220:AC222 AF220:AH222 AF230:AH232 AA230:AC232 V230:X232" name="Plage2"/>
    <protectedRange sqref="D57 D11 D103 D149" name="Plage1_2"/>
  </protectedRanges>
  <mergeCells count="286">
    <mergeCell ref="AF220:AH220"/>
    <mergeCell ref="AF221:AH221"/>
    <mergeCell ref="AF4:AF6"/>
    <mergeCell ref="AG4:AG6"/>
    <mergeCell ref="AH4:AH6"/>
    <mergeCell ref="AF18:AF20"/>
    <mergeCell ref="AG18:AG20"/>
    <mergeCell ref="AH18:AH20"/>
    <mergeCell ref="AA223:AC223"/>
    <mergeCell ref="AA222:AC222"/>
    <mergeCell ref="AA197:AC197"/>
    <mergeCell ref="AF199:AH199"/>
    <mergeCell ref="AA202:AC202"/>
    <mergeCell ref="AA201:AC201"/>
    <mergeCell ref="AA206:AC206"/>
    <mergeCell ref="AF211:AH211"/>
    <mergeCell ref="AF210:AH210"/>
    <mergeCell ref="AF209:AH209"/>
    <mergeCell ref="AF203:AH203"/>
    <mergeCell ref="AF200:AH200"/>
    <mergeCell ref="AA200:AC200"/>
    <mergeCell ref="AA199:AC199"/>
    <mergeCell ref="AD18:AD20"/>
    <mergeCell ref="AE18:AE20"/>
    <mergeCell ref="AA218:AC218"/>
    <mergeCell ref="V228:X228"/>
    <mergeCell ref="V217:X217"/>
    <mergeCell ref="V218:X218"/>
    <mergeCell ref="V226:X226"/>
    <mergeCell ref="V227:X227"/>
    <mergeCell ref="V223:X223"/>
    <mergeCell ref="V222:X222"/>
    <mergeCell ref="V221:X221"/>
    <mergeCell ref="AA217:AC217"/>
    <mergeCell ref="AA227:AC227"/>
    <mergeCell ref="AA220:AC220"/>
    <mergeCell ref="AA228:AC228"/>
    <mergeCell ref="AA226:AC226"/>
    <mergeCell ref="AA221:AC221"/>
    <mergeCell ref="V220:X220"/>
    <mergeCell ref="V219:X219"/>
    <mergeCell ref="V233:X233"/>
    <mergeCell ref="V232:X232"/>
    <mergeCell ref="V231:X231"/>
    <mergeCell ref="V230:X230"/>
    <mergeCell ref="V229:X229"/>
    <mergeCell ref="AA232:AC232"/>
    <mergeCell ref="AA231:AC231"/>
    <mergeCell ref="AA230:AC230"/>
    <mergeCell ref="AA229:AC229"/>
    <mergeCell ref="AF233:AH233"/>
    <mergeCell ref="AF232:AH232"/>
    <mergeCell ref="AF231:AH231"/>
    <mergeCell ref="AF230:AH230"/>
    <mergeCell ref="AF229:AH229"/>
    <mergeCell ref="AA233:AC233"/>
    <mergeCell ref="AA212:AC212"/>
    <mergeCell ref="AF202:AH202"/>
    <mergeCell ref="AF201:AH201"/>
    <mergeCell ref="AF206:AH206"/>
    <mergeCell ref="AF207:AH207"/>
    <mergeCell ref="AF218:AH218"/>
    <mergeCell ref="AF217:AH217"/>
    <mergeCell ref="AF227:AH227"/>
    <mergeCell ref="AF223:AH223"/>
    <mergeCell ref="AF222:AH222"/>
    <mergeCell ref="AF219:AH219"/>
    <mergeCell ref="AA219:AC219"/>
    <mergeCell ref="AF228:AH228"/>
    <mergeCell ref="AA209:AC209"/>
    <mergeCell ref="AA203:AC203"/>
    <mergeCell ref="AF226:AH226"/>
    <mergeCell ref="AF213:AH213"/>
    <mergeCell ref="AF216:AH216"/>
    <mergeCell ref="L210:O210"/>
    <mergeCell ref="P210:Q210"/>
    <mergeCell ref="L204:O204"/>
    <mergeCell ref="P204:Q204"/>
    <mergeCell ref="P198:Q198"/>
    <mergeCell ref="B196:E196"/>
    <mergeCell ref="AA198:AC198"/>
    <mergeCell ref="AF198:AH198"/>
    <mergeCell ref="AA208:AC208"/>
    <mergeCell ref="AF208:AH208"/>
    <mergeCell ref="AF197:AH197"/>
    <mergeCell ref="AA207:AC207"/>
    <mergeCell ref="V207:X207"/>
    <mergeCell ref="V202:X202"/>
    <mergeCell ref="V201:X201"/>
    <mergeCell ref="V200:X200"/>
    <mergeCell ref="L201:O201"/>
    <mergeCell ref="V197:X197"/>
    <mergeCell ref="V198:X198"/>
    <mergeCell ref="V206:X206"/>
    <mergeCell ref="AA196:AC196"/>
    <mergeCell ref="L200:O200"/>
    <mergeCell ref="P200:Q200"/>
    <mergeCell ref="P208:Q208"/>
    <mergeCell ref="V209:X209"/>
    <mergeCell ref="V203:X203"/>
    <mergeCell ref="Z156:Z158"/>
    <mergeCell ref="AA156:AA158"/>
    <mergeCell ref="AB156:AB158"/>
    <mergeCell ref="P209:Q209"/>
    <mergeCell ref="L207:O207"/>
    <mergeCell ref="P207:Q207"/>
    <mergeCell ref="L208:O208"/>
    <mergeCell ref="V208:X208"/>
    <mergeCell ref="U156:Y156"/>
    <mergeCell ref="P201:Q201"/>
    <mergeCell ref="L199:O199"/>
    <mergeCell ref="P199:Q199"/>
    <mergeCell ref="L197:O197"/>
    <mergeCell ref="P197:Q197"/>
    <mergeCell ref="L198:O198"/>
    <mergeCell ref="L205:O205"/>
    <mergeCell ref="P205:Q205"/>
    <mergeCell ref="L203:O203"/>
    <mergeCell ref="P203:Q203"/>
    <mergeCell ref="V199:X199"/>
    <mergeCell ref="L206:O206"/>
    <mergeCell ref="P206:Q206"/>
    <mergeCell ref="H10:J10"/>
    <mergeCell ref="V65:V66"/>
    <mergeCell ref="W65:W66"/>
    <mergeCell ref="X65:X66"/>
    <mergeCell ref="Y65:Y66"/>
    <mergeCell ref="H148:J148"/>
    <mergeCell ref="J153:K153"/>
    <mergeCell ref="R156:R158"/>
    <mergeCell ref="U157:U158"/>
    <mergeCell ref="V157:V158"/>
    <mergeCell ref="W157:W158"/>
    <mergeCell ref="X157:X158"/>
    <mergeCell ref="Y157:Y158"/>
    <mergeCell ref="AF212:AH212"/>
    <mergeCell ref="V216:X216"/>
    <mergeCell ref="AA211:AC211"/>
    <mergeCell ref="AA210:AC210"/>
    <mergeCell ref="AA216:AC216"/>
    <mergeCell ref="AA213:AC213"/>
    <mergeCell ref="V210:X210"/>
    <mergeCell ref="V212:X212"/>
    <mergeCell ref="V211:X211"/>
    <mergeCell ref="V213:X213"/>
    <mergeCell ref="B2:D2"/>
    <mergeCell ref="E2:F2"/>
    <mergeCell ref="V196:X196"/>
    <mergeCell ref="U4:Y4"/>
    <mergeCell ref="H102:J102"/>
    <mergeCell ref="J15:K15"/>
    <mergeCell ref="J61:K61"/>
    <mergeCell ref="J107:K107"/>
    <mergeCell ref="U64:Y64"/>
    <mergeCell ref="P64:P66"/>
    <mergeCell ref="Q64:Q66"/>
    <mergeCell ref="R64:R66"/>
    <mergeCell ref="U19:U20"/>
    <mergeCell ref="U110:Y110"/>
    <mergeCell ref="R110:R112"/>
    <mergeCell ref="D110:D112"/>
    <mergeCell ref="E110:E112"/>
    <mergeCell ref="F110:F112"/>
    <mergeCell ref="L195:O195"/>
    <mergeCell ref="P195:Q195"/>
    <mergeCell ref="L196:O196"/>
    <mergeCell ref="P196:Q196"/>
    <mergeCell ref="U195:X195"/>
    <mergeCell ref="U65:U66"/>
    <mergeCell ref="AC156:AC158"/>
    <mergeCell ref="AD156:AD158"/>
    <mergeCell ref="AE156:AE158"/>
    <mergeCell ref="AF156:AF158"/>
    <mergeCell ref="AG156:AG158"/>
    <mergeCell ref="L202:O202"/>
    <mergeCell ref="P202:Q202"/>
    <mergeCell ref="L209:O209"/>
    <mergeCell ref="L110:L112"/>
    <mergeCell ref="M110:M112"/>
    <mergeCell ref="N110:N112"/>
    <mergeCell ref="O110:O112"/>
    <mergeCell ref="P110:P112"/>
    <mergeCell ref="Q110:Q112"/>
    <mergeCell ref="P156:P158"/>
    <mergeCell ref="Q156:Q158"/>
    <mergeCell ref="U111:U112"/>
    <mergeCell ref="V111:V112"/>
    <mergeCell ref="W111:W112"/>
    <mergeCell ref="X111:X112"/>
    <mergeCell ref="Y111:Y112"/>
    <mergeCell ref="Z195:AC195"/>
    <mergeCell ref="AE195:AH195"/>
    <mergeCell ref="AF196:AH196"/>
    <mergeCell ref="B4:B6"/>
    <mergeCell ref="C4:C6"/>
    <mergeCell ref="D4:D6"/>
    <mergeCell ref="E4:E6"/>
    <mergeCell ref="F4:F6"/>
    <mergeCell ref="B18:B20"/>
    <mergeCell ref="C18:C20"/>
    <mergeCell ref="D18:D20"/>
    <mergeCell ref="E18:E20"/>
    <mergeCell ref="F18:F20"/>
    <mergeCell ref="B156:B158"/>
    <mergeCell ref="C156:C158"/>
    <mergeCell ref="D156:D158"/>
    <mergeCell ref="E156:E158"/>
    <mergeCell ref="F156:F158"/>
    <mergeCell ref="L4:L6"/>
    <mergeCell ref="M4:M6"/>
    <mergeCell ref="N4:N6"/>
    <mergeCell ref="O4:O6"/>
    <mergeCell ref="L64:L66"/>
    <mergeCell ref="M64:M66"/>
    <mergeCell ref="N64:N66"/>
    <mergeCell ref="O64:O66"/>
    <mergeCell ref="L156:L158"/>
    <mergeCell ref="M156:M158"/>
    <mergeCell ref="N156:N158"/>
    <mergeCell ref="O156:O158"/>
    <mergeCell ref="B64:B66"/>
    <mergeCell ref="C64:C66"/>
    <mergeCell ref="D64:D66"/>
    <mergeCell ref="E64:E66"/>
    <mergeCell ref="F64:F66"/>
    <mergeCell ref="B110:B112"/>
    <mergeCell ref="C110:C112"/>
    <mergeCell ref="U5:U6"/>
    <mergeCell ref="V5:V6"/>
    <mergeCell ref="W5:W6"/>
    <mergeCell ref="X5:X6"/>
    <mergeCell ref="Y5:Y6"/>
    <mergeCell ref="P4:P6"/>
    <mergeCell ref="Q4:Q6"/>
    <mergeCell ref="R4:R6"/>
    <mergeCell ref="L18:L20"/>
    <mergeCell ref="M18:M20"/>
    <mergeCell ref="N18:N20"/>
    <mergeCell ref="O18:O20"/>
    <mergeCell ref="P18:P20"/>
    <mergeCell ref="Q18:Q20"/>
    <mergeCell ref="R18:R20"/>
    <mergeCell ref="V19:V20"/>
    <mergeCell ref="W19:W20"/>
    <mergeCell ref="X19:X20"/>
    <mergeCell ref="Y19:Y20"/>
    <mergeCell ref="U18:Y18"/>
    <mergeCell ref="AD64:AD66"/>
    <mergeCell ref="AE64:AE66"/>
    <mergeCell ref="AF64:AF66"/>
    <mergeCell ref="AG64:AG66"/>
    <mergeCell ref="AH64:AH66"/>
    <mergeCell ref="Z4:Z6"/>
    <mergeCell ref="AA4:AA6"/>
    <mergeCell ref="AB4:AB6"/>
    <mergeCell ref="AC4:AC6"/>
    <mergeCell ref="AD4:AD6"/>
    <mergeCell ref="AE4:AE6"/>
    <mergeCell ref="Z18:Z20"/>
    <mergeCell ref="AA18:AA20"/>
    <mergeCell ref="AB18:AB20"/>
    <mergeCell ref="AC18:AC20"/>
    <mergeCell ref="AH156:AH158"/>
    <mergeCell ref="Z110:Z112"/>
    <mergeCell ref="AJ4:AJ6"/>
    <mergeCell ref="AK4:AK6"/>
    <mergeCell ref="AJ110:AJ112"/>
    <mergeCell ref="AK110:AK112"/>
    <mergeCell ref="AJ156:AJ158"/>
    <mergeCell ref="AK156:AK158"/>
    <mergeCell ref="AJ64:AJ66"/>
    <mergeCell ref="AK64:AK66"/>
    <mergeCell ref="AJ18:AJ20"/>
    <mergeCell ref="AK18:AK20"/>
    <mergeCell ref="AA110:AA112"/>
    <mergeCell ref="AB110:AB112"/>
    <mergeCell ref="AC110:AC112"/>
    <mergeCell ref="AD110:AD112"/>
    <mergeCell ref="AE110:AE112"/>
    <mergeCell ref="AF110:AF112"/>
    <mergeCell ref="AG110:AG112"/>
    <mergeCell ref="AH110:AH112"/>
    <mergeCell ref="Z64:Z66"/>
    <mergeCell ref="AA64:AA66"/>
    <mergeCell ref="AB64:AB66"/>
    <mergeCell ref="AC64:AC66"/>
  </mergeCells>
  <phoneticPr fontId="4" type="noConversion"/>
  <printOptions horizontalCentered="1" vertic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5" manualBreakCount="5">
    <brk id="8" max="16383" man="1"/>
    <brk id="54" max="16383" man="1"/>
    <brk id="100" max="16383" man="1"/>
    <brk id="146" max="16383" man="1"/>
    <brk id="193" max="16383" man="1"/>
  </rowBreaks>
  <colBreaks count="1" manualBreakCount="1">
    <brk id="1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K50"/>
  <sheetViews>
    <sheetView showGridLines="0" zoomScaleNormal="100" workbookViewId="0">
      <selection activeCell="J7" sqref="J7"/>
    </sheetView>
  </sheetViews>
  <sheetFormatPr defaultColWidth="9.140625" defaultRowHeight="15.6" customHeight="1" x14ac:dyDescent="0.2"/>
  <cols>
    <col min="1" max="7" width="9.140625" style="211" customWidth="1"/>
    <col min="8" max="10" width="11.7109375" style="211" customWidth="1"/>
    <col min="11" max="256" width="11.42578125" style="211" customWidth="1"/>
    <col min="257" max="16384" width="9.140625" style="211"/>
  </cols>
  <sheetData>
    <row r="1" spans="1:11" ht="15.6" customHeight="1" x14ac:dyDescent="0.2">
      <c r="A1" s="210"/>
      <c r="B1" s="210"/>
      <c r="C1" s="210"/>
      <c r="D1" s="210"/>
      <c r="E1" s="210"/>
      <c r="F1" s="210"/>
      <c r="G1" s="210"/>
      <c r="H1" s="210"/>
      <c r="I1" s="210"/>
      <c r="J1" s="210"/>
      <c r="K1" s="210"/>
    </row>
    <row r="2" spans="1:11" ht="15.6" customHeight="1" x14ac:dyDescent="0.25">
      <c r="A2" s="608" t="str">
        <f>JANVIER!H10</f>
        <v xml:space="preserve">SYNDICAT DES MÉTALLOS SL </v>
      </c>
      <c r="B2" s="608"/>
      <c r="C2" s="608"/>
      <c r="D2" s="608"/>
      <c r="E2" s="608"/>
      <c r="F2" s="608"/>
      <c r="G2" s="608"/>
      <c r="H2" s="608"/>
      <c r="I2" s="608"/>
      <c r="J2" s="608"/>
      <c r="K2" s="210"/>
    </row>
    <row r="3" spans="1:11" ht="15.6" customHeight="1" x14ac:dyDescent="0.25">
      <c r="A3" s="608" t="s">
        <v>315</v>
      </c>
      <c r="B3" s="608"/>
      <c r="C3" s="608"/>
      <c r="D3" s="608"/>
      <c r="E3" s="608"/>
      <c r="F3" s="608"/>
      <c r="G3" s="608"/>
      <c r="H3" s="608"/>
      <c r="I3" s="608"/>
      <c r="J3" s="608"/>
      <c r="K3" s="210"/>
    </row>
    <row r="4" spans="1:11" ht="15.6" customHeight="1" x14ac:dyDescent="0.25">
      <c r="A4" s="212"/>
      <c r="B4" s="212"/>
      <c r="C4" s="212"/>
      <c r="D4" s="212"/>
      <c r="E4" s="213"/>
      <c r="F4" s="214" t="s">
        <v>286</v>
      </c>
      <c r="G4" s="215">
        <f>JANVIER!E11</f>
        <v>0</v>
      </c>
      <c r="H4" s="210"/>
      <c r="I4" s="210"/>
      <c r="J4" s="210"/>
      <c r="K4" s="210"/>
    </row>
    <row r="5" spans="1:11" ht="15.6" customHeight="1" x14ac:dyDescent="0.2">
      <c r="A5" s="210" t="s">
        <v>162</v>
      </c>
      <c r="B5" s="210"/>
      <c r="C5" s="210"/>
      <c r="D5" s="210"/>
      <c r="E5" s="210"/>
      <c r="F5" s="210"/>
      <c r="G5" s="418" t="s">
        <v>377</v>
      </c>
      <c r="H5" s="216" t="s">
        <v>214</v>
      </c>
      <c r="J5" s="210"/>
      <c r="K5" s="210"/>
    </row>
    <row r="6" spans="1:11" ht="15.6" customHeight="1" thickBot="1" x14ac:dyDescent="0.25">
      <c r="A6" s="210"/>
      <c r="B6" s="210"/>
      <c r="C6" s="210"/>
      <c r="D6" s="210"/>
      <c r="E6" s="210"/>
      <c r="F6" s="210"/>
      <c r="G6" s="210"/>
      <c r="H6" s="210"/>
      <c r="I6" s="210"/>
      <c r="J6" s="210"/>
      <c r="K6" s="210"/>
    </row>
    <row r="7" spans="1:11" ht="15.6" customHeight="1" x14ac:dyDescent="0.2">
      <c r="A7" s="210" t="s">
        <v>381</v>
      </c>
      <c r="B7" s="210"/>
      <c r="C7" s="210"/>
      <c r="D7" s="210"/>
      <c r="E7" s="210"/>
      <c r="F7" s="210"/>
      <c r="G7" s="210"/>
      <c r="H7" s="210"/>
      <c r="I7" s="210"/>
      <c r="J7" s="221">
        <f>JUILLET!J21</f>
        <v>0</v>
      </c>
      <c r="K7" s="210"/>
    </row>
    <row r="8" spans="1:11" ht="15.6" customHeight="1" thickBot="1" x14ac:dyDescent="0.25">
      <c r="A8" s="212" t="s">
        <v>165</v>
      </c>
      <c r="B8" s="212"/>
      <c r="C8" s="212"/>
      <c r="D8" s="212"/>
      <c r="E8" s="212"/>
      <c r="F8" s="210"/>
      <c r="G8" s="210"/>
      <c r="H8" s="210"/>
      <c r="I8" s="210"/>
      <c r="J8" s="217"/>
      <c r="K8" s="210"/>
    </row>
    <row r="9" spans="1:11" ht="15.6" customHeight="1" x14ac:dyDescent="0.2">
      <c r="A9" s="210" t="s">
        <v>166</v>
      </c>
      <c r="B9" s="210"/>
      <c r="C9" s="210"/>
      <c r="D9" s="210"/>
      <c r="E9" s="210"/>
      <c r="F9" s="210"/>
      <c r="G9" s="210"/>
      <c r="H9" s="210"/>
      <c r="I9" s="221">
        <f>JUILLET!B7</f>
        <v>0</v>
      </c>
      <c r="J9" s="218"/>
      <c r="K9" s="210"/>
    </row>
    <row r="10" spans="1:11" ht="15.6" customHeight="1" x14ac:dyDescent="0.2">
      <c r="A10" s="210" t="s">
        <v>167</v>
      </c>
      <c r="B10" s="210"/>
      <c r="C10" s="210"/>
      <c r="D10" s="210"/>
      <c r="E10" s="210"/>
      <c r="F10" s="210"/>
      <c r="G10" s="210"/>
      <c r="H10" s="210"/>
      <c r="I10" s="232">
        <f>JUILLET!C7</f>
        <v>0</v>
      </c>
      <c r="J10" s="218"/>
      <c r="K10" s="210"/>
    </row>
    <row r="11" spans="1:11" ht="15.6" customHeight="1" x14ac:dyDescent="0.2">
      <c r="A11" s="210" t="s">
        <v>168</v>
      </c>
      <c r="B11" s="210"/>
      <c r="C11" s="210"/>
      <c r="D11" s="210"/>
      <c r="E11" s="210"/>
      <c r="F11" s="210"/>
      <c r="G11" s="210"/>
      <c r="H11" s="210"/>
      <c r="I11" s="232">
        <f>JUILLET!D7</f>
        <v>0</v>
      </c>
      <c r="J11" s="218"/>
      <c r="K11" s="210"/>
    </row>
    <row r="12" spans="1:11" ht="15.6" customHeight="1" x14ac:dyDescent="0.2">
      <c r="A12" s="210" t="s">
        <v>197</v>
      </c>
      <c r="B12" s="210"/>
      <c r="C12" s="210"/>
      <c r="D12" s="210"/>
      <c r="E12" s="210"/>
      <c r="F12" s="210"/>
      <c r="G12" s="210"/>
      <c r="H12" s="210"/>
      <c r="I12" s="232">
        <f>JUILLET!E7</f>
        <v>0</v>
      </c>
      <c r="J12" s="218"/>
      <c r="K12" s="210"/>
    </row>
    <row r="13" spans="1:11" ht="15.6" customHeight="1" x14ac:dyDescent="0.2">
      <c r="A13" s="210" t="s">
        <v>169</v>
      </c>
      <c r="B13" s="210"/>
      <c r="C13" s="210"/>
      <c r="D13" s="210"/>
      <c r="E13" s="210"/>
      <c r="F13" s="210"/>
      <c r="G13" s="210"/>
      <c r="H13" s="210"/>
      <c r="I13" s="232">
        <f>JUILLET!F7</f>
        <v>0</v>
      </c>
      <c r="J13" s="218"/>
      <c r="K13" s="210"/>
    </row>
    <row r="14" spans="1:11" ht="15.6" customHeight="1" x14ac:dyDescent="0.2">
      <c r="A14" s="210" t="s">
        <v>170</v>
      </c>
      <c r="B14" s="210"/>
      <c r="C14" s="210"/>
      <c r="D14" s="210"/>
      <c r="E14" s="210"/>
      <c r="F14" s="210"/>
      <c r="G14" s="210"/>
      <c r="H14" s="210"/>
      <c r="I14" s="232">
        <f>SUM(JUILLET!L7:O7)</f>
        <v>0</v>
      </c>
      <c r="J14" s="218"/>
      <c r="K14" s="210"/>
    </row>
    <row r="15" spans="1:11" ht="15.6" customHeight="1" x14ac:dyDescent="0.2">
      <c r="A15" s="210"/>
      <c r="B15" s="210" t="s">
        <v>171</v>
      </c>
      <c r="C15" s="210" t="s">
        <v>257</v>
      </c>
      <c r="D15" s="210"/>
      <c r="E15" s="210"/>
      <c r="F15" s="210"/>
      <c r="G15" s="210"/>
      <c r="H15" s="210"/>
      <c r="I15" s="232">
        <f>SUM(JUILLET!Q7:R7)</f>
        <v>0</v>
      </c>
      <c r="J15" s="218"/>
      <c r="K15" s="210"/>
    </row>
    <row r="16" spans="1:11" ht="15.6" customHeight="1" thickBot="1" x14ac:dyDescent="0.25">
      <c r="A16" s="210"/>
      <c r="B16" s="210"/>
      <c r="C16" s="210" t="s">
        <v>258</v>
      </c>
      <c r="D16" s="210"/>
      <c r="E16" s="210"/>
      <c r="F16" s="210"/>
      <c r="G16" s="210"/>
      <c r="H16" s="210"/>
      <c r="I16" s="233">
        <f>JUILLET!P7</f>
        <v>0</v>
      </c>
      <c r="J16" s="218"/>
      <c r="K16" s="210"/>
    </row>
    <row r="17" spans="1:11" ht="15.6" customHeight="1" thickBot="1" x14ac:dyDescent="0.25">
      <c r="A17" s="210"/>
      <c r="B17" s="212" t="s">
        <v>172</v>
      </c>
      <c r="C17" s="210"/>
      <c r="D17" s="210"/>
      <c r="E17" s="210"/>
      <c r="F17" s="210"/>
      <c r="G17" s="210"/>
      <c r="H17" s="210"/>
      <c r="I17" s="212"/>
      <c r="J17" s="222">
        <f>SUM(I9:I16)</f>
        <v>0</v>
      </c>
      <c r="K17" s="210"/>
    </row>
    <row r="18" spans="1:11" ht="15.6" customHeight="1" thickTop="1" thickBot="1" x14ac:dyDescent="0.25">
      <c r="A18" s="210"/>
      <c r="B18" s="212" t="s">
        <v>233</v>
      </c>
      <c r="C18" s="210"/>
      <c r="D18" s="210"/>
      <c r="E18" s="210"/>
      <c r="F18" s="210"/>
      <c r="G18" s="210"/>
      <c r="H18" s="210"/>
      <c r="I18" s="210"/>
      <c r="J18" s="223">
        <f>SUM(J7:J17)</f>
        <v>0</v>
      </c>
      <c r="K18" s="210"/>
    </row>
    <row r="19" spans="1:11" ht="15.6" customHeight="1" x14ac:dyDescent="0.2">
      <c r="A19" s="210"/>
      <c r="B19" s="210"/>
      <c r="C19" s="210"/>
      <c r="D19" s="210"/>
      <c r="E19" s="210"/>
      <c r="F19" s="210"/>
      <c r="G19" s="210"/>
      <c r="H19" s="210"/>
      <c r="I19" s="210"/>
      <c r="J19" s="219" t="s">
        <v>162</v>
      </c>
      <c r="K19" s="210"/>
    </row>
    <row r="20" spans="1:11" ht="15.6" customHeight="1" x14ac:dyDescent="0.2">
      <c r="A20" s="212" t="s">
        <v>173</v>
      </c>
      <c r="B20" s="210"/>
      <c r="C20" s="210"/>
      <c r="D20" s="210"/>
      <c r="E20" s="210"/>
      <c r="F20" s="210"/>
      <c r="G20" s="210"/>
      <c r="H20" s="210"/>
      <c r="I20" s="210"/>
      <c r="J20" s="218"/>
      <c r="K20" s="210"/>
    </row>
    <row r="21" spans="1:11" ht="15.6" customHeight="1" thickBot="1" x14ac:dyDescent="0.25">
      <c r="A21" s="210" t="s">
        <v>174</v>
      </c>
      <c r="B21" s="210"/>
      <c r="C21" s="210"/>
      <c r="D21" s="210"/>
      <c r="E21" s="210"/>
      <c r="F21" s="210"/>
      <c r="G21" s="210"/>
      <c r="H21" s="210"/>
      <c r="I21" s="210"/>
      <c r="J21" s="218"/>
      <c r="K21" s="210"/>
    </row>
    <row r="22" spans="1:11" ht="15.6" customHeight="1" x14ac:dyDescent="0.2">
      <c r="A22" s="210" t="s">
        <v>175</v>
      </c>
      <c r="B22" s="210"/>
      <c r="C22" s="210"/>
      <c r="D22" s="210"/>
      <c r="E22" s="210"/>
      <c r="F22" s="210"/>
      <c r="G22" s="210"/>
      <c r="H22" s="221">
        <f>JUILLET!U7</f>
        <v>0</v>
      </c>
      <c r="I22" s="210"/>
      <c r="J22" s="218"/>
      <c r="K22" s="210"/>
    </row>
    <row r="23" spans="1:11" ht="15.6" customHeight="1" x14ac:dyDescent="0.2">
      <c r="A23" s="210" t="s">
        <v>176</v>
      </c>
      <c r="B23" s="210"/>
      <c r="C23" s="210"/>
      <c r="D23" s="210"/>
      <c r="E23" s="210"/>
      <c r="F23" s="210"/>
      <c r="G23" s="210"/>
      <c r="H23" s="234">
        <f>JUILLET!V7</f>
        <v>0</v>
      </c>
      <c r="I23" s="210"/>
      <c r="J23" s="218"/>
      <c r="K23" s="210"/>
    </row>
    <row r="24" spans="1:11" ht="15.6" customHeight="1" thickBot="1" x14ac:dyDescent="0.25">
      <c r="A24" s="210" t="s">
        <v>177</v>
      </c>
      <c r="B24" s="210"/>
      <c r="C24" s="210"/>
      <c r="D24" s="210"/>
      <c r="E24" s="210"/>
      <c r="F24" s="210"/>
      <c r="G24" s="210"/>
      <c r="H24" s="234">
        <f>SUM(JUILLET!W7:X7)</f>
        <v>0</v>
      </c>
      <c r="I24" s="210"/>
      <c r="J24" s="218"/>
      <c r="K24" s="210"/>
    </row>
    <row r="25" spans="1:11" ht="15.6" customHeight="1" thickBot="1" x14ac:dyDescent="0.25">
      <c r="A25" s="210" t="s">
        <v>178</v>
      </c>
      <c r="B25" s="210"/>
      <c r="C25" s="210"/>
      <c r="D25" s="210"/>
      <c r="E25" s="210"/>
      <c r="F25" s="210"/>
      <c r="G25" s="210"/>
      <c r="H25" s="233">
        <f>JUILLET!Y7</f>
        <v>0</v>
      </c>
      <c r="I25" s="224">
        <f>SUM(H22:H25)</f>
        <v>0</v>
      </c>
      <c r="J25" s="218"/>
      <c r="K25" s="210"/>
    </row>
    <row r="26" spans="1:11" ht="15.6" customHeight="1" x14ac:dyDescent="0.2">
      <c r="A26" s="210" t="s">
        <v>179</v>
      </c>
      <c r="B26" s="210"/>
      <c r="C26" s="210"/>
      <c r="D26" s="210"/>
      <c r="E26" s="210"/>
      <c r="F26" s="210"/>
      <c r="G26" s="210"/>
      <c r="H26" s="210"/>
      <c r="I26" s="232">
        <f>JUILLET!Z7</f>
        <v>0</v>
      </c>
      <c r="J26" s="218"/>
      <c r="K26" s="210"/>
    </row>
    <row r="27" spans="1:11" ht="15.6" customHeight="1" x14ac:dyDescent="0.2">
      <c r="A27" s="210" t="s">
        <v>180</v>
      </c>
      <c r="B27" s="210"/>
      <c r="C27" s="210"/>
      <c r="D27" s="210"/>
      <c r="E27" s="210"/>
      <c r="F27" s="210"/>
      <c r="G27" s="210"/>
      <c r="H27" s="210"/>
      <c r="I27" s="232">
        <f>JUILLET!AA7</f>
        <v>0</v>
      </c>
      <c r="J27" s="218"/>
      <c r="K27" s="210"/>
    </row>
    <row r="28" spans="1:11" ht="15.6" customHeight="1" x14ac:dyDescent="0.2">
      <c r="A28" s="210" t="s">
        <v>198</v>
      </c>
      <c r="B28" s="210"/>
      <c r="C28" s="210"/>
      <c r="D28" s="210"/>
      <c r="E28" s="210"/>
      <c r="F28" s="210"/>
      <c r="G28" s="210"/>
      <c r="H28" s="210"/>
      <c r="I28" s="232">
        <f>JUILLET!AB7</f>
        <v>0</v>
      </c>
      <c r="J28" s="218"/>
      <c r="K28" s="210"/>
    </row>
    <row r="29" spans="1:11" ht="15.6" customHeight="1" x14ac:dyDescent="0.2">
      <c r="A29" s="210" t="s">
        <v>181</v>
      </c>
      <c r="B29" s="210"/>
      <c r="C29" s="210"/>
      <c r="D29" s="210"/>
      <c r="E29" s="210"/>
      <c r="F29" s="210"/>
      <c r="G29" s="210"/>
      <c r="H29" s="210"/>
      <c r="I29" s="232">
        <f>JUILLET!AC7</f>
        <v>0</v>
      </c>
      <c r="J29" s="218"/>
      <c r="K29" s="210"/>
    </row>
    <row r="30" spans="1:11" ht="15.6" customHeight="1" x14ac:dyDescent="0.2">
      <c r="A30" s="210" t="s">
        <v>182</v>
      </c>
      <c r="B30" s="210"/>
      <c r="C30" s="210"/>
      <c r="D30" s="210"/>
      <c r="E30" s="210"/>
      <c r="F30" s="210"/>
      <c r="G30" s="210"/>
      <c r="H30" s="210"/>
      <c r="I30" s="232">
        <f>JUILLET!AD7</f>
        <v>0</v>
      </c>
      <c r="J30" s="218"/>
      <c r="K30" s="210"/>
    </row>
    <row r="31" spans="1:11" ht="15.6" customHeight="1" x14ac:dyDescent="0.2">
      <c r="A31" s="210" t="s">
        <v>245</v>
      </c>
      <c r="B31" s="210"/>
      <c r="C31" s="210"/>
      <c r="D31" s="210"/>
      <c r="E31" s="210"/>
      <c r="F31" s="210"/>
      <c r="G31" s="210"/>
      <c r="H31" s="210"/>
      <c r="I31" s="232">
        <f>JUILLET!AE7</f>
        <v>0</v>
      </c>
      <c r="J31" s="218"/>
      <c r="K31" s="210"/>
    </row>
    <row r="32" spans="1:11" ht="15.6" customHeight="1" x14ac:dyDescent="0.2">
      <c r="A32" s="210" t="s">
        <v>184</v>
      </c>
      <c r="B32" s="210"/>
      <c r="C32" s="210"/>
      <c r="D32" s="210"/>
      <c r="E32" s="210"/>
      <c r="F32" s="210"/>
      <c r="G32" s="210"/>
      <c r="H32" s="210"/>
      <c r="I32" s="232">
        <f>JUILLET!AF7</f>
        <v>0</v>
      </c>
      <c r="J32" s="218"/>
      <c r="K32" s="210"/>
    </row>
    <row r="33" spans="1:11" ht="15.6" customHeight="1" x14ac:dyDescent="0.2">
      <c r="A33" s="210" t="s">
        <v>185</v>
      </c>
      <c r="B33" s="210"/>
      <c r="C33" s="210"/>
      <c r="D33" s="210"/>
      <c r="E33" s="210"/>
      <c r="F33" s="210"/>
      <c r="G33" s="210"/>
      <c r="H33" s="210"/>
      <c r="I33" s="232">
        <f>JUILLET!AG7</f>
        <v>0</v>
      </c>
      <c r="J33" s="218"/>
      <c r="K33" s="210"/>
    </row>
    <row r="34" spans="1:11" ht="15.6" customHeight="1" x14ac:dyDescent="0.2">
      <c r="A34" s="210" t="s">
        <v>242</v>
      </c>
      <c r="B34" s="210"/>
      <c r="C34" s="210"/>
      <c r="D34" s="210"/>
      <c r="E34" s="210"/>
      <c r="F34" s="210"/>
      <c r="G34" s="210"/>
      <c r="H34" s="210"/>
      <c r="I34" s="232">
        <f>JUILLET!AH7</f>
        <v>0</v>
      </c>
      <c r="J34" s="218"/>
      <c r="K34" s="210"/>
    </row>
    <row r="35" spans="1:11" ht="15.6" customHeight="1" x14ac:dyDescent="0.2">
      <c r="A35" s="210" t="s">
        <v>242</v>
      </c>
      <c r="B35" s="210"/>
      <c r="C35" s="210"/>
      <c r="D35" s="210"/>
      <c r="E35" s="210"/>
      <c r="F35" s="210"/>
      <c r="G35" s="210"/>
      <c r="H35" s="210"/>
      <c r="I35" s="232">
        <v>0</v>
      </c>
      <c r="J35" s="218"/>
      <c r="K35" s="210"/>
    </row>
    <row r="36" spans="1:11" ht="15.6" customHeight="1" x14ac:dyDescent="0.2">
      <c r="A36" s="210" t="s">
        <v>187</v>
      </c>
      <c r="B36" s="210"/>
      <c r="C36" s="210"/>
      <c r="D36" s="210"/>
      <c r="E36" s="210"/>
      <c r="F36" s="210"/>
      <c r="G36" s="210"/>
      <c r="H36" s="210"/>
      <c r="I36" s="232">
        <f>JUILLET!AJ7</f>
        <v>0</v>
      </c>
      <c r="J36" s="218"/>
      <c r="K36" s="210"/>
    </row>
    <row r="37" spans="1:11" ht="15.6" customHeight="1" thickBot="1" x14ac:dyDescent="0.25">
      <c r="A37" s="210" t="s">
        <v>188</v>
      </c>
      <c r="B37" s="210"/>
      <c r="C37" s="210"/>
      <c r="D37" s="210"/>
      <c r="E37" s="210"/>
      <c r="F37" s="210"/>
      <c r="G37" s="210"/>
      <c r="H37" s="210"/>
      <c r="I37" s="233">
        <f>JUILLET!AK7</f>
        <v>0</v>
      </c>
      <c r="J37" s="218"/>
      <c r="K37" s="210"/>
    </row>
    <row r="38" spans="1:11" ht="15.6" customHeight="1" x14ac:dyDescent="0.2">
      <c r="A38" s="210"/>
      <c r="B38" s="210"/>
      <c r="C38" s="210"/>
      <c r="D38" s="210"/>
      <c r="E38" s="210"/>
      <c r="F38" s="210"/>
      <c r="G38" s="210"/>
      <c r="H38" s="210"/>
      <c r="I38" s="220"/>
      <c r="J38" s="218"/>
      <c r="K38" s="210"/>
    </row>
    <row r="39" spans="1:11" ht="15.6" customHeight="1" thickBot="1" x14ac:dyDescent="0.25">
      <c r="A39" s="210" t="s">
        <v>317</v>
      </c>
      <c r="B39" s="210"/>
      <c r="C39" s="210"/>
      <c r="D39" s="210"/>
      <c r="E39" s="210"/>
      <c r="F39" s="210"/>
      <c r="G39" s="210"/>
      <c r="H39" s="210"/>
      <c r="I39" s="220"/>
      <c r="J39" s="225">
        <f>SUM(I25:I37)</f>
        <v>0</v>
      </c>
      <c r="K39" s="210"/>
    </row>
    <row r="40" spans="1:11" ht="15.6" customHeight="1" thickTop="1" thickBot="1" x14ac:dyDescent="0.25">
      <c r="A40" s="212" t="s">
        <v>199</v>
      </c>
      <c r="B40" s="210"/>
      <c r="C40" s="210"/>
      <c r="D40" s="210"/>
      <c r="E40" s="210"/>
      <c r="F40" s="210"/>
      <c r="G40" s="210"/>
      <c r="H40" s="210"/>
      <c r="I40" s="210"/>
      <c r="J40" s="226">
        <f>SUM(J18-J39)</f>
        <v>0</v>
      </c>
      <c r="K40" s="210"/>
    </row>
    <row r="41" spans="1:11" ht="15.6" customHeight="1" x14ac:dyDescent="0.2">
      <c r="A41" s="210"/>
      <c r="B41" s="210"/>
      <c r="C41" s="210"/>
      <c r="D41" s="210"/>
      <c r="E41" s="210"/>
      <c r="F41" s="210"/>
      <c r="G41" s="210"/>
      <c r="H41" s="210"/>
      <c r="I41" s="210"/>
      <c r="J41" s="210"/>
      <c r="K41" s="210"/>
    </row>
    <row r="42" spans="1:11" customFormat="1" ht="15.6" customHeight="1" x14ac:dyDescent="0.2">
      <c r="A42" s="83" t="s">
        <v>189</v>
      </c>
      <c r="B42" s="83"/>
      <c r="C42" s="83"/>
      <c r="D42" s="83"/>
      <c r="E42" s="83"/>
      <c r="F42" s="83"/>
      <c r="G42" s="83"/>
      <c r="H42" s="83"/>
      <c r="I42" s="83"/>
      <c r="J42" s="83"/>
      <c r="K42" s="83"/>
    </row>
    <row r="43" spans="1:11" customFormat="1" ht="15.6" customHeight="1" x14ac:dyDescent="0.2">
      <c r="A43" s="83" t="s">
        <v>190</v>
      </c>
      <c r="B43" s="83"/>
      <c r="C43" s="83"/>
      <c r="D43" s="83"/>
      <c r="E43" s="83"/>
      <c r="F43" s="83"/>
      <c r="G43" s="83"/>
      <c r="H43" s="83"/>
      <c r="I43" s="83"/>
      <c r="J43" s="83"/>
      <c r="K43" s="83"/>
    </row>
    <row r="44" spans="1:11" customFormat="1" ht="15.6" customHeight="1" x14ac:dyDescent="0.2">
      <c r="A44" s="83" t="s">
        <v>191</v>
      </c>
      <c r="B44" s="83"/>
      <c r="C44" s="83"/>
      <c r="D44" s="83"/>
      <c r="E44" s="83"/>
      <c r="F44" s="83"/>
      <c r="G44" s="83"/>
      <c r="H44" s="83"/>
      <c r="I44" s="602"/>
      <c r="J44" s="603"/>
      <c r="K44" s="83"/>
    </row>
    <row r="45" spans="1:11" customFormat="1" ht="15.6" customHeight="1" x14ac:dyDescent="0.2">
      <c r="A45" s="83"/>
      <c r="B45" s="83"/>
      <c r="C45" s="83"/>
      <c r="D45" s="83"/>
      <c r="E45" s="83"/>
      <c r="F45" s="83"/>
      <c r="G45" s="83"/>
      <c r="H45" s="83"/>
      <c r="I45" s="83"/>
      <c r="J45" s="83"/>
      <c r="K45" s="83"/>
    </row>
    <row r="46" spans="1:11" customFormat="1" ht="15.6" customHeight="1" x14ac:dyDescent="0.2">
      <c r="A46" s="92"/>
      <c r="B46" s="92"/>
      <c r="C46" s="92" t="s">
        <v>162</v>
      </c>
      <c r="D46" s="92"/>
      <c r="E46" s="83"/>
      <c r="F46" s="83"/>
      <c r="G46" s="83"/>
      <c r="H46" s="92"/>
      <c r="I46" s="92"/>
      <c r="J46" s="92"/>
      <c r="K46" s="83"/>
    </row>
    <row r="47" spans="1:11" customFormat="1" ht="15.6" customHeight="1" x14ac:dyDescent="0.2">
      <c r="A47" s="83"/>
      <c r="B47" s="83"/>
      <c r="C47" s="83"/>
      <c r="D47" s="93" t="s">
        <v>192</v>
      </c>
      <c r="E47" s="83"/>
      <c r="F47" s="83"/>
      <c r="G47" s="83"/>
      <c r="H47" s="91"/>
      <c r="I47" s="91"/>
      <c r="J47" s="94" t="s">
        <v>193</v>
      </c>
      <c r="K47" s="83"/>
    </row>
    <row r="48" spans="1:11" customFormat="1" ht="15.6" customHeight="1" x14ac:dyDescent="0.2">
      <c r="A48" s="83"/>
      <c r="B48" s="83"/>
      <c r="C48" s="83"/>
      <c r="D48" s="93"/>
      <c r="E48" s="83"/>
      <c r="F48" s="83"/>
      <c r="G48" s="83"/>
      <c r="H48" s="91"/>
      <c r="I48" s="91"/>
      <c r="J48" s="420" t="s">
        <v>378</v>
      </c>
      <c r="K48" s="83"/>
    </row>
    <row r="49" spans="1:11" customFormat="1" ht="15.6" customHeight="1" x14ac:dyDescent="0.2">
      <c r="A49" s="421" t="s">
        <v>379</v>
      </c>
      <c r="B49" s="421"/>
      <c r="C49" s="421"/>
      <c r="D49" s="421"/>
      <c r="E49" s="421"/>
      <c r="F49" s="421"/>
      <c r="G49" s="421"/>
      <c r="H49" s="421"/>
      <c r="I49" s="421"/>
      <c r="J49" s="83"/>
      <c r="K49" s="83"/>
    </row>
    <row r="50" spans="1:11" customFormat="1" ht="15.6" customHeight="1" x14ac:dyDescent="0.2">
      <c r="A50" s="421" t="s">
        <v>380</v>
      </c>
      <c r="B50" s="421"/>
      <c r="C50" s="421"/>
      <c r="D50" s="421"/>
      <c r="E50" s="421"/>
      <c r="F50" s="421"/>
      <c r="G50" s="421"/>
      <c r="H50" s="421"/>
      <c r="I50" s="421"/>
      <c r="J50" s="83"/>
      <c r="K50" s="83"/>
    </row>
  </sheetData>
  <sheetProtection algorithmName="SHA-512" hashValue="CVkfoeUkkN7y7QpOn83Sm6lyS+NXRZL+l0rlyB+BAycehSOui2rqS5Oz0jxr3QiOVYWJJfRA+tnAr/zHCdOQcA==" saltValue="7ozkqCTvLsxp4pgMgLt2Vw==" spinCount="100000" sheet="1" objects="1" scenarios="1" formatColumns="0" formatRows="0"/>
  <mergeCells count="3">
    <mergeCell ref="I44:J44"/>
    <mergeCell ref="A2:J2"/>
    <mergeCell ref="A3:J3"/>
  </mergeCells>
  <phoneticPr fontId="4" type="noConversion"/>
  <printOptions horizontalCentered="1" verticalCentered="1"/>
  <pageMargins left="0" right="0" top="0" bottom="0" header="0" footer="0"/>
  <pageSetup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L240"/>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2.5703125" style="348" customWidth="1"/>
    <col min="2" max="6" width="9.140625" customWidth="1"/>
    <col min="7" max="7" width="9.140625" style="28" customWidth="1"/>
    <col min="8" max="8" width="30.42578125" customWidth="1"/>
    <col min="9" max="9" width="9.140625" style="28" customWidth="1"/>
    <col min="10" max="18" width="9.140625" customWidth="1"/>
    <col min="19" max="20" width="9.140625" style="348" customWidth="1"/>
    <col min="21" max="34" width="9.140625" customWidth="1"/>
    <col min="35" max="35" width="36.42578125" customWidth="1"/>
    <col min="36" max="37" width="9.140625" customWidth="1"/>
    <col min="38" max="38" width="2.5703125" style="348" customWidth="1"/>
    <col min="39" max="255" width="11.42578125" customWidth="1"/>
  </cols>
  <sheetData>
    <row r="1" spans="1:38" ht="12.75" customHeight="1" x14ac:dyDescent="0.2">
      <c r="A1" s="71"/>
      <c r="B1" s="29" t="s">
        <v>73</v>
      </c>
      <c r="C1" s="25"/>
      <c r="D1" s="25"/>
      <c r="E1" s="25"/>
      <c r="F1" s="25"/>
      <c r="G1" s="53"/>
      <c r="H1" s="25"/>
      <c r="I1" s="53"/>
      <c r="J1" s="25"/>
      <c r="K1" s="25"/>
      <c r="L1" s="25"/>
      <c r="M1" s="25"/>
      <c r="N1" s="25"/>
      <c r="O1" s="25"/>
      <c r="P1" s="25"/>
      <c r="Q1" s="25"/>
      <c r="R1" s="25"/>
      <c r="S1" s="71"/>
      <c r="T1" s="71"/>
      <c r="U1" s="25"/>
      <c r="V1" s="25"/>
      <c r="W1" s="25"/>
      <c r="X1" s="25"/>
      <c r="Y1" s="25"/>
      <c r="Z1" s="25"/>
      <c r="AA1" s="25"/>
      <c r="AB1" s="25"/>
      <c r="AC1" s="25"/>
      <c r="AD1" s="25"/>
      <c r="AE1" s="25"/>
      <c r="AF1" s="25"/>
      <c r="AG1" s="25"/>
      <c r="AH1" s="25"/>
      <c r="AI1" s="25"/>
      <c r="AJ1" s="25"/>
      <c r="AK1" s="25"/>
      <c r="AL1" s="71"/>
    </row>
    <row r="2" spans="1:38" ht="12.75" customHeight="1" x14ac:dyDescent="0.2">
      <c r="A2" s="71"/>
      <c r="B2" s="583" t="s">
        <v>373</v>
      </c>
      <c r="C2" s="584"/>
      <c r="D2" s="584"/>
      <c r="E2" s="585">
        <f>J193</f>
        <v>0</v>
      </c>
      <c r="F2" s="586"/>
      <c r="G2" s="53"/>
      <c r="H2" s="460"/>
      <c r="I2" s="461"/>
      <c r="J2" s="462"/>
      <c r="K2" s="459"/>
      <c r="L2" s="25"/>
      <c r="M2" s="25"/>
      <c r="N2" s="25"/>
      <c r="O2" s="25"/>
      <c r="P2" s="25"/>
      <c r="Q2" s="25"/>
      <c r="R2" s="25"/>
      <c r="S2" s="71"/>
      <c r="T2" s="71"/>
      <c r="U2" s="25"/>
      <c r="V2" s="25"/>
      <c r="W2" s="25"/>
      <c r="X2" s="25"/>
      <c r="Y2" s="25"/>
      <c r="Z2" s="25"/>
      <c r="AA2" s="25"/>
      <c r="AB2" s="25"/>
      <c r="AC2" s="25"/>
      <c r="AD2" s="25"/>
      <c r="AE2" s="25"/>
      <c r="AF2" s="25"/>
      <c r="AG2" s="25"/>
      <c r="AH2" s="25"/>
      <c r="AI2" s="25"/>
      <c r="AJ2" s="25"/>
      <c r="AK2" s="25"/>
      <c r="AL2" s="71"/>
    </row>
    <row r="3" spans="1:38" ht="12.75" customHeight="1" thickBot="1" x14ac:dyDescent="0.25">
      <c r="A3" s="31"/>
      <c r="B3" s="31">
        <v>1</v>
      </c>
      <c r="C3" s="31">
        <v>2</v>
      </c>
      <c r="D3" s="31">
        <v>3</v>
      </c>
      <c r="E3" s="31">
        <v>4</v>
      </c>
      <c r="F3" s="31">
        <v>5</v>
      </c>
      <c r="G3" s="32">
        <v>6</v>
      </c>
      <c r="H3" s="31">
        <v>7</v>
      </c>
      <c r="I3" s="120" t="s">
        <v>259</v>
      </c>
      <c r="J3" s="31">
        <v>9</v>
      </c>
      <c r="K3" s="31">
        <v>10</v>
      </c>
      <c r="L3" s="31">
        <v>11</v>
      </c>
      <c r="M3" s="31" t="s">
        <v>0</v>
      </c>
      <c r="N3" s="31">
        <v>12</v>
      </c>
      <c r="O3" s="31">
        <v>13</v>
      </c>
      <c r="P3" s="31">
        <v>14</v>
      </c>
      <c r="Q3" s="31">
        <v>15</v>
      </c>
      <c r="R3" s="31" t="s">
        <v>1</v>
      </c>
      <c r="S3" s="30"/>
      <c r="T3" s="30"/>
      <c r="U3" s="31">
        <v>16</v>
      </c>
      <c r="V3" s="31">
        <v>17</v>
      </c>
      <c r="W3" s="31">
        <v>18</v>
      </c>
      <c r="X3" s="31">
        <v>19</v>
      </c>
      <c r="Y3" s="31">
        <v>20</v>
      </c>
      <c r="Z3" s="31" t="s">
        <v>2</v>
      </c>
      <c r="AA3" s="31">
        <v>21</v>
      </c>
      <c r="AB3" s="31">
        <v>22</v>
      </c>
      <c r="AC3" s="31">
        <v>23</v>
      </c>
      <c r="AD3" s="31">
        <v>24</v>
      </c>
      <c r="AE3" s="31">
        <v>25</v>
      </c>
      <c r="AF3" s="31">
        <v>26</v>
      </c>
      <c r="AG3" s="31">
        <v>27</v>
      </c>
      <c r="AH3" s="31">
        <v>28</v>
      </c>
      <c r="AI3" s="31">
        <v>29</v>
      </c>
      <c r="AJ3" s="31">
        <v>30</v>
      </c>
      <c r="AK3" s="31">
        <v>31</v>
      </c>
      <c r="AL3" s="31"/>
    </row>
    <row r="4" spans="1:38" s="19" customFormat="1" ht="15.75" customHeight="1" thickTop="1" x14ac:dyDescent="0.2">
      <c r="A4" s="3"/>
      <c r="B4" s="559" t="s">
        <v>360</v>
      </c>
      <c r="C4" s="551" t="s">
        <v>361</v>
      </c>
      <c r="D4" s="551" t="s">
        <v>362</v>
      </c>
      <c r="E4" s="551" t="s">
        <v>374</v>
      </c>
      <c r="F4" s="594" t="s">
        <v>363</v>
      </c>
      <c r="G4" s="62"/>
      <c r="H4" s="4"/>
      <c r="I4" s="54"/>
      <c r="J4" s="3"/>
      <c r="K4" s="4"/>
      <c r="L4" s="559" t="s">
        <v>365</v>
      </c>
      <c r="M4" s="551" t="s">
        <v>366</v>
      </c>
      <c r="N4" s="551" t="s">
        <v>367</v>
      </c>
      <c r="O4" s="551" t="s">
        <v>368</v>
      </c>
      <c r="P4" s="551" t="s">
        <v>369</v>
      </c>
      <c r="Q4" s="553" t="s">
        <v>371</v>
      </c>
      <c r="R4" s="527" t="s">
        <v>370</v>
      </c>
      <c r="S4" s="349"/>
      <c r="T4" s="350"/>
      <c r="U4" s="545" t="s">
        <v>375</v>
      </c>
      <c r="V4" s="546"/>
      <c r="W4" s="546"/>
      <c r="X4" s="546"/>
      <c r="Y4" s="547"/>
      <c r="Z4" s="553" t="s">
        <v>346</v>
      </c>
      <c r="AA4" s="551" t="s">
        <v>347</v>
      </c>
      <c r="AB4" s="551" t="s">
        <v>348</v>
      </c>
      <c r="AC4" s="553" t="s">
        <v>349</v>
      </c>
      <c r="AD4" s="551" t="s">
        <v>350</v>
      </c>
      <c r="AE4" s="551" t="s">
        <v>351</v>
      </c>
      <c r="AF4" s="551" t="s">
        <v>352</v>
      </c>
      <c r="AG4" s="556" t="s">
        <v>353</v>
      </c>
      <c r="AH4" s="527" t="s">
        <v>354</v>
      </c>
      <c r="AI4" s="7"/>
      <c r="AJ4" s="524" t="s">
        <v>355</v>
      </c>
      <c r="AK4" s="527" t="s">
        <v>356</v>
      </c>
      <c r="AL4" s="43"/>
    </row>
    <row r="5" spans="1:38" s="19" customFormat="1" ht="15.75" customHeight="1" x14ac:dyDescent="0.2">
      <c r="A5" s="3"/>
      <c r="B5" s="560"/>
      <c r="C5" s="552"/>
      <c r="D5" s="552"/>
      <c r="E5" s="552"/>
      <c r="F5" s="595"/>
      <c r="G5" s="62" t="s">
        <v>3</v>
      </c>
      <c r="H5" s="4" t="s">
        <v>48</v>
      </c>
      <c r="I5" s="54" t="s">
        <v>79</v>
      </c>
      <c r="J5" s="3" t="s">
        <v>49</v>
      </c>
      <c r="K5" s="4" t="s">
        <v>50</v>
      </c>
      <c r="L5" s="560"/>
      <c r="M5" s="552"/>
      <c r="N5" s="552"/>
      <c r="O5" s="552"/>
      <c r="P5" s="552"/>
      <c r="Q5" s="554"/>
      <c r="R5" s="528"/>
      <c r="S5" s="351" t="s">
        <v>45</v>
      </c>
      <c r="T5" s="3" t="s">
        <v>45</v>
      </c>
      <c r="U5" s="548" t="s">
        <v>357</v>
      </c>
      <c r="V5" s="549" t="s">
        <v>358</v>
      </c>
      <c r="W5" s="549" t="s">
        <v>52</v>
      </c>
      <c r="X5" s="549" t="s">
        <v>51</v>
      </c>
      <c r="Y5" s="549" t="s">
        <v>359</v>
      </c>
      <c r="Z5" s="554"/>
      <c r="AA5" s="552"/>
      <c r="AB5" s="552"/>
      <c r="AC5" s="554"/>
      <c r="AD5" s="552"/>
      <c r="AE5" s="552"/>
      <c r="AF5" s="552"/>
      <c r="AG5" s="557"/>
      <c r="AH5" s="528"/>
      <c r="AI5" s="5" t="s">
        <v>53</v>
      </c>
      <c r="AJ5" s="525"/>
      <c r="AK5" s="528"/>
      <c r="AL5" s="43"/>
    </row>
    <row r="6" spans="1:38" s="19" customFormat="1" ht="15.75" customHeight="1" thickBot="1" x14ac:dyDescent="0.25">
      <c r="A6" s="13"/>
      <c r="B6" s="561"/>
      <c r="C6" s="550"/>
      <c r="D6" s="550"/>
      <c r="E6" s="550"/>
      <c r="F6" s="596"/>
      <c r="G6" s="63"/>
      <c r="H6" s="14"/>
      <c r="I6" s="55" t="s">
        <v>4</v>
      </c>
      <c r="J6" s="13"/>
      <c r="K6" s="14"/>
      <c r="L6" s="561"/>
      <c r="M6" s="550"/>
      <c r="N6" s="550"/>
      <c r="O6" s="550"/>
      <c r="P6" s="550"/>
      <c r="Q6" s="555"/>
      <c r="R6" s="529"/>
      <c r="S6" s="352" t="s">
        <v>44</v>
      </c>
      <c r="T6" s="13" t="s">
        <v>47</v>
      </c>
      <c r="U6" s="526"/>
      <c r="V6" s="550"/>
      <c r="W6" s="550"/>
      <c r="X6" s="550"/>
      <c r="Y6" s="550"/>
      <c r="Z6" s="555"/>
      <c r="AA6" s="550"/>
      <c r="AB6" s="550"/>
      <c r="AC6" s="555"/>
      <c r="AD6" s="550"/>
      <c r="AE6" s="550"/>
      <c r="AF6" s="550"/>
      <c r="AG6" s="558"/>
      <c r="AH6" s="529"/>
      <c r="AI6" s="17"/>
      <c r="AJ6" s="526"/>
      <c r="AK6" s="529"/>
      <c r="AL6" s="16"/>
    </row>
    <row r="7" spans="1:38" s="52" customFormat="1" ht="12.75" customHeight="1" thickTop="1" x14ac:dyDescent="0.2">
      <c r="A7" s="265"/>
      <c r="B7" s="265">
        <f>B191</f>
        <v>0</v>
      </c>
      <c r="C7" s="265">
        <f>C191</f>
        <v>0</v>
      </c>
      <c r="D7" s="265">
        <f>D191</f>
        <v>0</v>
      </c>
      <c r="E7" s="265">
        <f>E191</f>
        <v>0</v>
      </c>
      <c r="F7" s="266">
        <f>F191</f>
        <v>0</v>
      </c>
      <c r="G7" s="374" t="str">
        <f>C11</f>
        <v>Août</v>
      </c>
      <c r="H7" s="266"/>
      <c r="I7" s="268"/>
      <c r="J7" s="265">
        <f>J191-J21</f>
        <v>0</v>
      </c>
      <c r="K7" s="266">
        <f t="shared" ref="K7:R7" si="0">K191</f>
        <v>0</v>
      </c>
      <c r="L7" s="269">
        <f t="shared" si="0"/>
        <v>0</v>
      </c>
      <c r="M7" s="265">
        <f t="shared" si="0"/>
        <v>0</v>
      </c>
      <c r="N7" s="265">
        <f t="shared" si="0"/>
        <v>0</v>
      </c>
      <c r="O7" s="265">
        <f t="shared" si="0"/>
        <v>0</v>
      </c>
      <c r="P7" s="265">
        <f t="shared" si="0"/>
        <v>0</v>
      </c>
      <c r="Q7" s="265">
        <f t="shared" si="0"/>
        <v>0</v>
      </c>
      <c r="R7" s="265">
        <f t="shared" si="0"/>
        <v>0</v>
      </c>
      <c r="S7" s="353">
        <f>SUM(L7:R7)</f>
        <v>0</v>
      </c>
      <c r="T7" s="354">
        <f>SUM(U7:AK7)</f>
        <v>0</v>
      </c>
      <c r="U7" s="265">
        <f>U191</f>
        <v>0</v>
      </c>
      <c r="V7" s="265">
        <f t="shared" ref="V7:AH7" si="1">V191</f>
        <v>0</v>
      </c>
      <c r="W7" s="265">
        <f t="shared" si="1"/>
        <v>0</v>
      </c>
      <c r="X7" s="265">
        <f t="shared" si="1"/>
        <v>0</v>
      </c>
      <c r="Y7" s="265">
        <f t="shared" si="1"/>
        <v>0</v>
      </c>
      <c r="Z7" s="265">
        <f t="shared" si="1"/>
        <v>0</v>
      </c>
      <c r="AA7" s="265">
        <f t="shared" si="1"/>
        <v>0</v>
      </c>
      <c r="AB7" s="265">
        <f t="shared" si="1"/>
        <v>0</v>
      </c>
      <c r="AC7" s="265">
        <f t="shared" si="1"/>
        <v>0</v>
      </c>
      <c r="AD7" s="265">
        <f t="shared" si="1"/>
        <v>0</v>
      </c>
      <c r="AE7" s="265">
        <f t="shared" si="1"/>
        <v>0</v>
      </c>
      <c r="AF7" s="265">
        <f t="shared" si="1"/>
        <v>0</v>
      </c>
      <c r="AG7" s="265">
        <f t="shared" si="1"/>
        <v>0</v>
      </c>
      <c r="AH7" s="266">
        <f t="shared" si="1"/>
        <v>0</v>
      </c>
      <c r="AI7" s="267"/>
      <c r="AJ7" s="265">
        <f>AJ191</f>
        <v>0</v>
      </c>
      <c r="AK7" s="270">
        <f>AK191</f>
        <v>0</v>
      </c>
      <c r="AL7" s="353"/>
    </row>
    <row r="8" spans="1:38" s="51" customFormat="1" ht="12.75" customHeight="1" x14ac:dyDescent="0.2">
      <c r="A8" s="78"/>
      <c r="B8" s="50"/>
      <c r="C8" s="50"/>
      <c r="D8" s="50"/>
      <c r="E8" s="50"/>
      <c r="F8" s="50"/>
      <c r="G8" s="53"/>
      <c r="H8" s="50"/>
      <c r="I8" s="53"/>
      <c r="J8" s="50"/>
      <c r="K8" s="50"/>
      <c r="L8" s="50"/>
      <c r="M8" s="50"/>
      <c r="N8" s="50"/>
      <c r="O8" s="50"/>
      <c r="P8" s="50"/>
      <c r="Q8" s="50"/>
      <c r="R8" s="50"/>
      <c r="S8" s="78"/>
      <c r="T8" s="362">
        <f>SUM(K7:R7)-T7</f>
        <v>0</v>
      </c>
      <c r="U8" s="50"/>
      <c r="V8" s="50"/>
      <c r="W8" s="50"/>
      <c r="X8" s="50"/>
      <c r="Y8" s="50"/>
      <c r="Z8" s="50"/>
      <c r="AA8" s="50"/>
      <c r="AB8" s="50"/>
      <c r="AC8" s="50"/>
      <c r="AD8" s="50"/>
      <c r="AE8" s="50"/>
      <c r="AF8" s="50"/>
      <c r="AG8" s="50"/>
      <c r="AH8" s="50"/>
      <c r="AI8" s="50"/>
      <c r="AJ8" s="50"/>
      <c r="AK8" s="50"/>
      <c r="AL8" s="78"/>
    </row>
    <row r="9" spans="1:38" ht="12.75" customHeight="1" x14ac:dyDescent="0.2">
      <c r="A9" s="71"/>
      <c r="B9" s="25"/>
      <c r="C9" s="25"/>
      <c r="D9" s="25"/>
      <c r="E9" s="25"/>
      <c r="F9" s="25"/>
      <c r="G9" s="1"/>
      <c r="H9" s="25"/>
      <c r="I9" s="1"/>
      <c r="J9" s="25"/>
      <c r="K9" s="25"/>
      <c r="L9" s="25"/>
      <c r="M9" s="25"/>
      <c r="N9" s="25"/>
      <c r="O9" s="25"/>
      <c r="P9" s="25"/>
      <c r="Q9" s="25"/>
      <c r="R9" s="25"/>
      <c r="S9" s="71"/>
      <c r="T9" s="71"/>
      <c r="U9" s="25"/>
      <c r="V9" s="25"/>
      <c r="W9" s="25"/>
      <c r="X9" s="25"/>
      <c r="Y9" s="25"/>
      <c r="Z9" s="25"/>
      <c r="AA9" s="25"/>
      <c r="AB9" s="25"/>
      <c r="AC9" s="25"/>
      <c r="AD9" s="25"/>
      <c r="AE9" s="25"/>
      <c r="AF9" s="25"/>
      <c r="AG9" s="25"/>
      <c r="AH9" s="25"/>
      <c r="AI9" s="25"/>
      <c r="AJ9" s="25"/>
      <c r="AK9" s="25"/>
      <c r="AL9" s="71"/>
    </row>
    <row r="10" spans="1:38" ht="12.75" customHeight="1" x14ac:dyDescent="0.2">
      <c r="A10" s="71"/>
      <c r="B10" s="25"/>
      <c r="C10" s="25"/>
      <c r="D10" s="25"/>
      <c r="E10" s="25"/>
      <c r="F10" s="25"/>
      <c r="G10" s="1"/>
      <c r="H10" s="607" t="str">
        <f>JANVIER!H10</f>
        <v xml:space="preserve">SYNDICAT DES MÉTALLOS SL </v>
      </c>
      <c r="I10" s="607"/>
      <c r="J10" s="607"/>
      <c r="K10" s="25"/>
      <c r="L10" s="25"/>
      <c r="M10" s="25"/>
      <c r="N10" s="25"/>
      <c r="O10" s="25"/>
      <c r="P10" s="25"/>
      <c r="Q10" s="25"/>
      <c r="R10" s="25"/>
      <c r="S10" s="71"/>
      <c r="T10" s="71"/>
      <c r="U10" s="25"/>
      <c r="V10" s="25"/>
      <c r="W10" s="25"/>
      <c r="X10" s="25"/>
      <c r="Y10" s="25"/>
      <c r="Z10" s="25"/>
      <c r="AA10" s="18" t="s">
        <v>61</v>
      </c>
      <c r="AB10" s="25"/>
      <c r="AC10" s="25"/>
      <c r="AD10" s="25"/>
      <c r="AE10" s="25"/>
      <c r="AF10" s="25"/>
      <c r="AG10" s="25"/>
      <c r="AH10" s="25"/>
      <c r="AI10" s="25"/>
      <c r="AJ10" s="25"/>
      <c r="AK10" s="25"/>
      <c r="AL10" s="71"/>
    </row>
    <row r="11" spans="1:38" ht="12.75" customHeight="1" x14ac:dyDescent="0.2">
      <c r="A11" s="71"/>
      <c r="B11" s="68" t="s">
        <v>54</v>
      </c>
      <c r="C11" s="44" t="s">
        <v>215</v>
      </c>
      <c r="D11" s="138" t="s">
        <v>103</v>
      </c>
      <c r="E11" s="133">
        <f>JANVIER!E11</f>
        <v>0</v>
      </c>
      <c r="F11" s="25"/>
      <c r="G11" s="1"/>
      <c r="H11" s="243"/>
      <c r="I11" s="243"/>
      <c r="J11" s="243"/>
      <c r="K11" s="25"/>
      <c r="L11" s="25"/>
      <c r="M11" s="25"/>
      <c r="N11" s="25"/>
      <c r="O11" s="25"/>
      <c r="P11" s="25"/>
      <c r="Q11" s="25"/>
      <c r="R11" s="25"/>
      <c r="S11" s="71"/>
      <c r="T11" s="71"/>
      <c r="U11" s="68"/>
      <c r="V11" s="131"/>
      <c r="W11" s="131"/>
      <c r="X11" s="25"/>
      <c r="Y11" s="25"/>
      <c r="Z11" s="25"/>
      <c r="AA11" s="25"/>
      <c r="AB11" s="25"/>
      <c r="AC11" s="25"/>
      <c r="AD11" s="25"/>
      <c r="AE11" s="25"/>
      <c r="AF11" s="25"/>
      <c r="AG11" s="25"/>
      <c r="AH11" s="25"/>
      <c r="AI11" s="68"/>
      <c r="AJ11" s="44" t="str">
        <f>$C$11</f>
        <v>Août</v>
      </c>
      <c r="AK11" s="44">
        <f>$E$11</f>
        <v>0</v>
      </c>
      <c r="AL11" s="71"/>
    </row>
    <row r="12" spans="1:38" ht="12.75" customHeight="1" x14ac:dyDescent="0.2">
      <c r="A12" s="71"/>
      <c r="B12" s="68" t="s">
        <v>5</v>
      </c>
      <c r="C12" s="69" t="s">
        <v>46</v>
      </c>
      <c r="D12" s="44"/>
      <c r="E12" s="25"/>
      <c r="F12" s="25"/>
      <c r="G12" s="1"/>
      <c r="H12" s="25"/>
      <c r="I12" s="56" t="s">
        <v>56</v>
      </c>
      <c r="J12" s="25"/>
      <c r="K12" s="25"/>
      <c r="L12" s="10"/>
      <c r="M12" s="25"/>
      <c r="N12" s="25"/>
      <c r="O12" s="25"/>
      <c r="P12" s="36"/>
      <c r="Q12" s="25"/>
      <c r="R12" s="36"/>
      <c r="S12" s="71"/>
      <c r="T12" s="71"/>
      <c r="U12" s="68"/>
      <c r="V12" s="131"/>
      <c r="W12" s="131"/>
      <c r="X12" s="25"/>
      <c r="Y12" s="25"/>
      <c r="Z12" s="25"/>
      <c r="AA12" s="25"/>
      <c r="AB12" s="37" t="s">
        <v>62</v>
      </c>
      <c r="AC12" s="25"/>
      <c r="AD12" s="25"/>
      <c r="AE12" s="25"/>
      <c r="AF12" s="25"/>
      <c r="AG12" s="25"/>
      <c r="AH12" s="25"/>
      <c r="AI12" s="68" t="str">
        <f>$B$12</f>
        <v>Page No.</v>
      </c>
      <c r="AJ12" s="264" t="str">
        <f>C12</f>
        <v>1</v>
      </c>
      <c r="AK12" s="72"/>
      <c r="AL12" s="71"/>
    </row>
    <row r="13" spans="1:38" ht="12.75" customHeight="1" x14ac:dyDescent="0.2">
      <c r="A13" s="74"/>
      <c r="B13" s="8"/>
      <c r="C13" s="8"/>
      <c r="D13" s="8"/>
      <c r="E13" s="8"/>
      <c r="F13" s="8"/>
      <c r="G13" s="56"/>
      <c r="H13" s="8"/>
      <c r="I13" s="56"/>
      <c r="J13" s="8"/>
      <c r="K13" s="8"/>
      <c r="L13" s="25"/>
      <c r="M13" s="8"/>
      <c r="N13" s="8"/>
      <c r="O13" s="8"/>
      <c r="P13" s="8"/>
      <c r="Q13" s="8"/>
      <c r="R13" s="8"/>
      <c r="S13" s="74"/>
      <c r="T13" s="74"/>
      <c r="U13" s="8"/>
      <c r="V13" s="8"/>
      <c r="W13" s="8"/>
      <c r="X13" s="8"/>
      <c r="Y13" s="8"/>
      <c r="Z13" s="8"/>
      <c r="AA13" s="8"/>
      <c r="AB13" s="8"/>
      <c r="AC13" s="8"/>
      <c r="AD13" s="8"/>
      <c r="AE13" s="25"/>
      <c r="AF13" s="8"/>
      <c r="AG13" s="8"/>
      <c r="AH13" s="8"/>
      <c r="AI13" s="8"/>
      <c r="AJ13" s="8"/>
      <c r="AK13" s="8"/>
      <c r="AL13" s="74"/>
    </row>
    <row r="14" spans="1:38" ht="12.75" customHeight="1" x14ac:dyDescent="0.2">
      <c r="A14" s="38"/>
      <c r="B14" s="38"/>
      <c r="C14" s="38"/>
      <c r="D14" s="38"/>
      <c r="E14" s="38"/>
      <c r="F14" s="38"/>
      <c r="G14" s="57"/>
      <c r="H14" s="38"/>
      <c r="I14" s="57"/>
      <c r="J14" s="38"/>
      <c r="K14" s="38"/>
      <c r="L14" s="39"/>
      <c r="M14" s="38"/>
      <c r="N14" s="38"/>
      <c r="O14" s="38"/>
      <c r="P14" s="38"/>
      <c r="Q14" s="38"/>
      <c r="R14" s="38"/>
      <c r="S14" s="38"/>
      <c r="T14" s="38"/>
      <c r="U14" s="38"/>
      <c r="V14" s="38"/>
      <c r="W14" s="38"/>
      <c r="X14" s="38"/>
      <c r="Y14" s="38"/>
      <c r="Z14" s="38"/>
      <c r="AA14" s="38"/>
      <c r="AB14" s="38"/>
      <c r="AC14" s="38"/>
      <c r="AD14" s="38"/>
      <c r="AE14" s="39"/>
      <c r="AF14" s="38"/>
      <c r="AG14" s="38"/>
      <c r="AH14" s="38"/>
      <c r="AI14" s="38"/>
      <c r="AJ14" s="38"/>
      <c r="AK14" s="38"/>
      <c r="AL14" s="38"/>
    </row>
    <row r="15" spans="1:38" ht="12.75" customHeight="1" x14ac:dyDescent="0.2">
      <c r="A15" s="2"/>
      <c r="B15" s="8"/>
      <c r="C15" s="8" t="s">
        <v>57</v>
      </c>
      <c r="D15" s="8"/>
      <c r="E15" s="73"/>
      <c r="F15" s="2"/>
      <c r="G15" s="64"/>
      <c r="H15" s="6" t="s">
        <v>58</v>
      </c>
      <c r="I15" s="399"/>
      <c r="J15" s="579" t="s">
        <v>59</v>
      </c>
      <c r="K15" s="580"/>
      <c r="L15" s="8"/>
      <c r="M15" s="8"/>
      <c r="N15" s="8"/>
      <c r="O15" s="10" t="s">
        <v>113</v>
      </c>
      <c r="P15" s="8"/>
      <c r="Q15" s="8"/>
      <c r="R15" s="2"/>
      <c r="S15" s="74"/>
      <c r="T15" s="2"/>
      <c r="U15" s="8"/>
      <c r="V15" s="8"/>
      <c r="W15" s="8"/>
      <c r="X15" s="8"/>
      <c r="Y15" s="8"/>
      <c r="Z15" s="8"/>
      <c r="AA15" s="8"/>
      <c r="AB15" s="8"/>
      <c r="AC15" s="8"/>
      <c r="AD15" s="8"/>
      <c r="AE15" s="8"/>
      <c r="AF15" s="8"/>
      <c r="AG15" s="8"/>
      <c r="AH15" s="8"/>
      <c r="AI15" s="21"/>
      <c r="AJ15" s="8"/>
      <c r="AK15" s="2"/>
      <c r="AL15" s="74"/>
    </row>
    <row r="16" spans="1:38" ht="12.75" customHeight="1" x14ac:dyDescent="0.2">
      <c r="A16" s="2"/>
      <c r="B16" s="8"/>
      <c r="C16" s="8"/>
      <c r="D16" s="8"/>
      <c r="E16" s="74"/>
      <c r="F16" s="2"/>
      <c r="G16" s="64"/>
      <c r="H16" s="21"/>
      <c r="I16" s="400"/>
      <c r="J16" s="8"/>
      <c r="K16" s="2"/>
      <c r="L16" s="8"/>
      <c r="M16" s="8"/>
      <c r="N16" s="8"/>
      <c r="O16" s="8"/>
      <c r="P16" s="8"/>
      <c r="Q16" s="8"/>
      <c r="R16" s="2"/>
      <c r="S16" s="74"/>
      <c r="T16" s="2"/>
      <c r="U16" s="8"/>
      <c r="V16" s="8"/>
      <c r="W16" s="8"/>
      <c r="X16" s="8"/>
      <c r="Y16" s="8"/>
      <c r="Z16" s="8"/>
      <c r="AA16" s="8"/>
      <c r="AB16" s="8"/>
      <c r="AC16" s="8"/>
      <c r="AD16" s="8"/>
      <c r="AE16" s="8"/>
      <c r="AF16" s="8"/>
      <c r="AG16" s="8"/>
      <c r="AH16" s="8"/>
      <c r="AI16" s="21"/>
      <c r="AJ16" s="8"/>
      <c r="AK16" s="2"/>
      <c r="AL16" s="74"/>
    </row>
    <row r="17" spans="1:38" ht="12.75" customHeight="1" thickBot="1" x14ac:dyDescent="0.25">
      <c r="A17" s="34"/>
      <c r="B17" s="31">
        <v>1</v>
      </c>
      <c r="C17" s="31">
        <v>2</v>
      </c>
      <c r="D17" s="31">
        <v>3</v>
      </c>
      <c r="E17" s="31">
        <v>4</v>
      </c>
      <c r="F17" s="33">
        <v>5</v>
      </c>
      <c r="G17" s="65">
        <v>6</v>
      </c>
      <c r="H17" s="33">
        <v>7</v>
      </c>
      <c r="I17" s="401">
        <v>8</v>
      </c>
      <c r="J17" s="31">
        <v>9</v>
      </c>
      <c r="K17" s="33">
        <v>10</v>
      </c>
      <c r="L17" s="31">
        <v>11</v>
      </c>
      <c r="M17" s="31" t="s">
        <v>0</v>
      </c>
      <c r="N17" s="31">
        <v>12</v>
      </c>
      <c r="O17" s="31">
        <v>13</v>
      </c>
      <c r="P17" s="31">
        <v>14</v>
      </c>
      <c r="Q17" s="31">
        <v>15</v>
      </c>
      <c r="R17" s="33" t="s">
        <v>1</v>
      </c>
      <c r="S17" s="30"/>
      <c r="T17" s="34"/>
      <c r="U17" s="31">
        <v>16</v>
      </c>
      <c r="V17" s="31">
        <v>17</v>
      </c>
      <c r="W17" s="31">
        <v>18</v>
      </c>
      <c r="X17" s="31">
        <v>19</v>
      </c>
      <c r="Y17" s="31">
        <v>20</v>
      </c>
      <c r="Z17" s="31" t="s">
        <v>2</v>
      </c>
      <c r="AA17" s="31">
        <v>21</v>
      </c>
      <c r="AB17" s="31">
        <v>22</v>
      </c>
      <c r="AC17" s="31">
        <v>23</v>
      </c>
      <c r="AD17" s="31">
        <v>24</v>
      </c>
      <c r="AE17" s="31">
        <v>25</v>
      </c>
      <c r="AF17" s="31">
        <v>26</v>
      </c>
      <c r="AG17" s="31">
        <v>27</v>
      </c>
      <c r="AH17" s="31">
        <v>28</v>
      </c>
      <c r="AI17" s="35">
        <v>29</v>
      </c>
      <c r="AJ17" s="31">
        <v>30</v>
      </c>
      <c r="AK17" s="33">
        <v>31</v>
      </c>
      <c r="AL17" s="30"/>
    </row>
    <row r="18" spans="1:38" s="9" customFormat="1" ht="15.75" customHeight="1" thickTop="1" x14ac:dyDescent="0.2">
      <c r="A18" s="2"/>
      <c r="B18" s="530" t="s">
        <v>360</v>
      </c>
      <c r="C18" s="543" t="s">
        <v>361</v>
      </c>
      <c r="D18" s="543" t="s">
        <v>362</v>
      </c>
      <c r="E18" s="543" t="s">
        <v>374</v>
      </c>
      <c r="F18" s="533" t="s">
        <v>364</v>
      </c>
      <c r="G18" s="66"/>
      <c r="H18" s="6"/>
      <c r="I18" s="58"/>
      <c r="J18" s="20"/>
      <c r="K18" s="6"/>
      <c r="L18" s="530" t="s">
        <v>365</v>
      </c>
      <c r="M18" s="543" t="s">
        <v>366</v>
      </c>
      <c r="N18" s="543" t="s">
        <v>367</v>
      </c>
      <c r="O18" s="543" t="s">
        <v>368</v>
      </c>
      <c r="P18" s="543" t="s">
        <v>369</v>
      </c>
      <c r="Q18" s="543" t="s">
        <v>371</v>
      </c>
      <c r="R18" s="533" t="s">
        <v>370</v>
      </c>
      <c r="S18" s="74"/>
      <c r="T18" s="2"/>
      <c r="U18" s="562" t="s">
        <v>260</v>
      </c>
      <c r="V18" s="563"/>
      <c r="W18" s="563"/>
      <c r="X18" s="563"/>
      <c r="Y18" s="564"/>
      <c r="Z18" s="543" t="s">
        <v>346</v>
      </c>
      <c r="AA18" s="543" t="s">
        <v>347</v>
      </c>
      <c r="AB18" s="543" t="s">
        <v>348</v>
      </c>
      <c r="AC18" s="543" t="s">
        <v>349</v>
      </c>
      <c r="AD18" s="543" t="s">
        <v>350</v>
      </c>
      <c r="AE18" s="543" t="s">
        <v>351</v>
      </c>
      <c r="AF18" s="543" t="s">
        <v>352</v>
      </c>
      <c r="AG18" s="536" t="s">
        <v>353</v>
      </c>
      <c r="AH18" s="533" t="s">
        <v>354</v>
      </c>
      <c r="AI18" s="21"/>
      <c r="AJ18" s="530" t="s">
        <v>355</v>
      </c>
      <c r="AK18" s="533" t="s">
        <v>356</v>
      </c>
      <c r="AL18" s="74"/>
    </row>
    <row r="19" spans="1:38" s="9" customFormat="1" ht="15.75" customHeight="1" x14ac:dyDescent="0.2">
      <c r="A19" s="2"/>
      <c r="B19" s="531"/>
      <c r="C19" s="544"/>
      <c r="D19" s="544"/>
      <c r="E19" s="544"/>
      <c r="F19" s="534"/>
      <c r="G19" s="66" t="s">
        <v>3</v>
      </c>
      <c r="H19" s="6" t="s">
        <v>48</v>
      </c>
      <c r="I19" s="58" t="s">
        <v>79</v>
      </c>
      <c r="J19" s="20" t="s">
        <v>49</v>
      </c>
      <c r="K19" s="6" t="s">
        <v>50</v>
      </c>
      <c r="L19" s="531"/>
      <c r="M19" s="544"/>
      <c r="N19" s="544"/>
      <c r="O19" s="544"/>
      <c r="P19" s="544"/>
      <c r="Q19" s="544"/>
      <c r="R19" s="534"/>
      <c r="S19" s="74"/>
      <c r="T19" s="2"/>
      <c r="U19" s="539" t="s">
        <v>357</v>
      </c>
      <c r="V19" s="541" t="s">
        <v>358</v>
      </c>
      <c r="W19" s="541" t="s">
        <v>52</v>
      </c>
      <c r="X19" s="541" t="s">
        <v>51</v>
      </c>
      <c r="Y19" s="541" t="s">
        <v>359</v>
      </c>
      <c r="Z19" s="544"/>
      <c r="AA19" s="544"/>
      <c r="AB19" s="544"/>
      <c r="AC19" s="544"/>
      <c r="AD19" s="544"/>
      <c r="AE19" s="544"/>
      <c r="AF19" s="544"/>
      <c r="AG19" s="537"/>
      <c r="AH19" s="534"/>
      <c r="AI19" s="11" t="s">
        <v>53</v>
      </c>
      <c r="AJ19" s="531"/>
      <c r="AK19" s="534"/>
      <c r="AL19" s="74"/>
    </row>
    <row r="20" spans="1:38" s="9" customFormat="1" ht="15.75" customHeight="1" thickBot="1" x14ac:dyDescent="0.25">
      <c r="A20" s="12"/>
      <c r="B20" s="532"/>
      <c r="C20" s="542"/>
      <c r="D20" s="542"/>
      <c r="E20" s="542"/>
      <c r="F20" s="535"/>
      <c r="G20" s="67"/>
      <c r="H20" s="15"/>
      <c r="I20" s="59" t="s">
        <v>4</v>
      </c>
      <c r="J20" s="22"/>
      <c r="K20" s="15"/>
      <c r="L20" s="532"/>
      <c r="M20" s="542"/>
      <c r="N20" s="542"/>
      <c r="O20" s="542"/>
      <c r="P20" s="542"/>
      <c r="Q20" s="542"/>
      <c r="R20" s="535"/>
      <c r="S20" s="356"/>
      <c r="T20" s="12"/>
      <c r="U20" s="540"/>
      <c r="V20" s="542"/>
      <c r="W20" s="542"/>
      <c r="X20" s="542"/>
      <c r="Y20" s="542"/>
      <c r="Z20" s="542"/>
      <c r="AA20" s="542"/>
      <c r="AB20" s="542"/>
      <c r="AC20" s="542"/>
      <c r="AD20" s="542"/>
      <c r="AE20" s="542"/>
      <c r="AF20" s="542"/>
      <c r="AG20" s="538"/>
      <c r="AH20" s="535"/>
      <c r="AI20" s="23"/>
      <c r="AJ20" s="532"/>
      <c r="AK20" s="535"/>
      <c r="AL20" s="356"/>
    </row>
    <row r="21" spans="1:38" s="48" customFormat="1" ht="12.75" customHeight="1" thickTop="1" x14ac:dyDescent="0.2">
      <c r="A21" s="47"/>
      <c r="B21" s="271"/>
      <c r="C21" s="271"/>
      <c r="D21" s="271"/>
      <c r="E21" s="271"/>
      <c r="F21" s="271"/>
      <c r="G21" s="376" t="str">
        <f>$C$11</f>
        <v>Août</v>
      </c>
      <c r="H21" s="49" t="s">
        <v>63</v>
      </c>
      <c r="I21" s="301"/>
      <c r="J21" s="512">
        <f>JUILLET!E2</f>
        <v>0</v>
      </c>
      <c r="K21" s="271"/>
      <c r="L21" s="271"/>
      <c r="M21" s="271"/>
      <c r="N21" s="271"/>
      <c r="O21" s="271"/>
      <c r="P21" s="271"/>
      <c r="Q21" s="271"/>
      <c r="R21" s="271"/>
      <c r="S21" s="363"/>
      <c r="T21" s="47"/>
      <c r="U21" s="271"/>
      <c r="V21" s="271"/>
      <c r="W21" s="271"/>
      <c r="X21" s="271"/>
      <c r="Y21" s="271"/>
      <c r="Z21" s="271"/>
      <c r="AA21" s="271"/>
      <c r="AB21" s="271"/>
      <c r="AC21" s="271"/>
      <c r="AD21" s="271"/>
      <c r="AE21" s="271"/>
      <c r="AF21" s="271"/>
      <c r="AG21" s="271"/>
      <c r="AH21" s="271"/>
      <c r="AI21" s="308"/>
      <c r="AJ21" s="271"/>
      <c r="AK21" s="271"/>
      <c r="AL21" s="366"/>
    </row>
    <row r="22" spans="1:38" s="25" customFormat="1" ht="12.75" customHeight="1" x14ac:dyDescent="0.2">
      <c r="A22" s="346">
        <v>1</v>
      </c>
      <c r="B22" s="272"/>
      <c r="C22" s="272"/>
      <c r="D22" s="272"/>
      <c r="E22" s="272"/>
      <c r="F22" s="274"/>
      <c r="G22" s="251"/>
      <c r="H22" s="305"/>
      <c r="I22" s="481"/>
      <c r="J22" s="271">
        <f t="shared" ref="J22:J52" si="2">SUM(B22:F22)</f>
        <v>0</v>
      </c>
      <c r="K22" s="283">
        <f t="shared" ref="K22:K52" si="3">SUM(U22:AK22)-SUM(L22:R22)</f>
        <v>0</v>
      </c>
      <c r="L22" s="272"/>
      <c r="M22" s="272"/>
      <c r="N22" s="272"/>
      <c r="O22" s="284"/>
      <c r="P22" s="275"/>
      <c r="Q22" s="272"/>
      <c r="R22" s="274"/>
      <c r="S22" s="358" t="s">
        <v>6</v>
      </c>
      <c r="T22" s="346">
        <v>1</v>
      </c>
      <c r="U22" s="272"/>
      <c r="V22" s="272"/>
      <c r="W22" s="272"/>
      <c r="X22" s="272"/>
      <c r="Y22" s="272"/>
      <c r="Z22" s="272"/>
      <c r="AA22" s="272"/>
      <c r="AB22" s="272"/>
      <c r="AC22" s="272"/>
      <c r="AD22" s="272"/>
      <c r="AE22" s="272"/>
      <c r="AF22" s="272"/>
      <c r="AG22" s="272"/>
      <c r="AH22" s="284"/>
      <c r="AI22" s="305"/>
      <c r="AJ22" s="272"/>
      <c r="AK22" s="274"/>
      <c r="AL22" s="358" t="s">
        <v>6</v>
      </c>
    </row>
    <row r="23" spans="1:38" s="25" customFormat="1" ht="12.75" customHeight="1" x14ac:dyDescent="0.2">
      <c r="A23" s="346">
        <v>2</v>
      </c>
      <c r="B23" s="272"/>
      <c r="C23" s="272"/>
      <c r="D23" s="272"/>
      <c r="E23" s="272"/>
      <c r="F23" s="274"/>
      <c r="G23" s="251"/>
      <c r="H23" s="305"/>
      <c r="I23" s="481"/>
      <c r="J23" s="271">
        <f t="shared" si="2"/>
        <v>0</v>
      </c>
      <c r="K23" s="283">
        <f t="shared" si="3"/>
        <v>0</v>
      </c>
      <c r="L23" s="272"/>
      <c r="M23" s="272"/>
      <c r="N23" s="272"/>
      <c r="O23" s="284"/>
      <c r="P23" s="275"/>
      <c r="Q23" s="272"/>
      <c r="R23" s="274"/>
      <c r="S23" s="358" t="s">
        <v>7</v>
      </c>
      <c r="T23" s="346">
        <v>2</v>
      </c>
      <c r="U23" s="272"/>
      <c r="V23" s="272"/>
      <c r="W23" s="272"/>
      <c r="X23" s="272"/>
      <c r="Y23" s="272"/>
      <c r="Z23" s="272"/>
      <c r="AA23" s="272"/>
      <c r="AB23" s="272"/>
      <c r="AC23" s="272"/>
      <c r="AD23" s="272"/>
      <c r="AE23" s="272"/>
      <c r="AF23" s="272"/>
      <c r="AG23" s="272"/>
      <c r="AH23" s="284"/>
      <c r="AI23" s="305"/>
      <c r="AJ23" s="272"/>
      <c r="AK23" s="274"/>
      <c r="AL23" s="358" t="s">
        <v>7</v>
      </c>
    </row>
    <row r="24" spans="1:38" s="25" customFormat="1" ht="12.75" customHeight="1" x14ac:dyDescent="0.2">
      <c r="A24" s="346">
        <v>3</v>
      </c>
      <c r="B24" s="272"/>
      <c r="C24" s="272"/>
      <c r="D24" s="272"/>
      <c r="E24" s="272"/>
      <c r="F24" s="274"/>
      <c r="G24" s="251"/>
      <c r="H24" s="305"/>
      <c r="I24" s="481"/>
      <c r="J24" s="271">
        <f t="shared" si="2"/>
        <v>0</v>
      </c>
      <c r="K24" s="283">
        <f t="shared" si="3"/>
        <v>0</v>
      </c>
      <c r="L24" s="272"/>
      <c r="M24" s="272"/>
      <c r="N24" s="272"/>
      <c r="O24" s="284"/>
      <c r="P24" s="275"/>
      <c r="Q24" s="272"/>
      <c r="R24" s="274"/>
      <c r="S24" s="358" t="s">
        <v>8</v>
      </c>
      <c r="T24" s="346">
        <v>3</v>
      </c>
      <c r="U24" s="272"/>
      <c r="V24" s="272"/>
      <c r="W24" s="272"/>
      <c r="X24" s="272"/>
      <c r="Y24" s="272"/>
      <c r="Z24" s="272"/>
      <c r="AA24" s="272"/>
      <c r="AB24" s="272"/>
      <c r="AC24" s="272"/>
      <c r="AD24" s="272"/>
      <c r="AE24" s="272"/>
      <c r="AF24" s="272"/>
      <c r="AG24" s="272"/>
      <c r="AH24" s="284"/>
      <c r="AI24" s="305"/>
      <c r="AJ24" s="272"/>
      <c r="AK24" s="274"/>
      <c r="AL24" s="358" t="s">
        <v>8</v>
      </c>
    </row>
    <row r="25" spans="1:38" s="25" customFormat="1" ht="12.75" customHeight="1" x14ac:dyDescent="0.2">
      <c r="A25" s="346">
        <v>4</v>
      </c>
      <c r="B25" s="272"/>
      <c r="C25" s="272"/>
      <c r="D25" s="272"/>
      <c r="E25" s="272"/>
      <c r="F25" s="274"/>
      <c r="G25" s="251"/>
      <c r="H25" s="305"/>
      <c r="I25" s="481"/>
      <c r="J25" s="271">
        <f t="shared" si="2"/>
        <v>0</v>
      </c>
      <c r="K25" s="283">
        <f t="shared" si="3"/>
        <v>0</v>
      </c>
      <c r="L25" s="272"/>
      <c r="M25" s="272"/>
      <c r="N25" s="272"/>
      <c r="O25" s="284"/>
      <c r="P25" s="275"/>
      <c r="Q25" s="272"/>
      <c r="R25" s="274"/>
      <c r="S25" s="358" t="s">
        <v>9</v>
      </c>
      <c r="T25" s="346">
        <v>4</v>
      </c>
      <c r="U25" s="272"/>
      <c r="V25" s="272"/>
      <c r="W25" s="272"/>
      <c r="X25" s="272"/>
      <c r="Y25" s="272"/>
      <c r="Z25" s="272"/>
      <c r="AA25" s="272"/>
      <c r="AB25" s="272"/>
      <c r="AC25" s="272"/>
      <c r="AD25" s="272"/>
      <c r="AE25" s="272"/>
      <c r="AF25" s="272"/>
      <c r="AG25" s="272"/>
      <c r="AH25" s="284"/>
      <c r="AI25" s="305"/>
      <c r="AJ25" s="272"/>
      <c r="AK25" s="274"/>
      <c r="AL25" s="358" t="s">
        <v>9</v>
      </c>
    </row>
    <row r="26" spans="1:38" s="25" customFormat="1" ht="12.75" customHeight="1" x14ac:dyDescent="0.2">
      <c r="A26" s="346">
        <v>5</v>
      </c>
      <c r="B26" s="272"/>
      <c r="C26" s="272"/>
      <c r="D26" s="272"/>
      <c r="E26" s="272"/>
      <c r="F26" s="274"/>
      <c r="G26" s="252"/>
      <c r="H26" s="305"/>
      <c r="I26" s="481"/>
      <c r="J26" s="271">
        <f t="shared" si="2"/>
        <v>0</v>
      </c>
      <c r="K26" s="283">
        <f t="shared" si="3"/>
        <v>0</v>
      </c>
      <c r="L26" s="272"/>
      <c r="M26" s="272"/>
      <c r="N26" s="272"/>
      <c r="O26" s="284"/>
      <c r="P26" s="275"/>
      <c r="Q26" s="272"/>
      <c r="R26" s="274"/>
      <c r="S26" s="358" t="s">
        <v>10</v>
      </c>
      <c r="T26" s="346">
        <v>5</v>
      </c>
      <c r="U26" s="272"/>
      <c r="V26" s="272"/>
      <c r="W26" s="272"/>
      <c r="X26" s="272"/>
      <c r="Y26" s="272"/>
      <c r="Z26" s="272"/>
      <c r="AA26" s="272"/>
      <c r="AB26" s="272"/>
      <c r="AC26" s="272"/>
      <c r="AD26" s="272"/>
      <c r="AE26" s="272"/>
      <c r="AF26" s="272"/>
      <c r="AG26" s="272"/>
      <c r="AH26" s="284"/>
      <c r="AI26" s="305"/>
      <c r="AJ26" s="272"/>
      <c r="AK26" s="274"/>
      <c r="AL26" s="358" t="s">
        <v>10</v>
      </c>
    </row>
    <row r="27" spans="1:38" s="25" customFormat="1" ht="12.75" customHeight="1" x14ac:dyDescent="0.2">
      <c r="A27" s="24">
        <v>6</v>
      </c>
      <c r="B27" s="276"/>
      <c r="C27" s="276"/>
      <c r="D27" s="276"/>
      <c r="E27" s="276"/>
      <c r="F27" s="277"/>
      <c r="G27" s="251"/>
      <c r="H27" s="306"/>
      <c r="I27" s="482"/>
      <c r="J27" s="271">
        <f t="shared" si="2"/>
        <v>0</v>
      </c>
      <c r="K27" s="283">
        <f t="shared" si="3"/>
        <v>0</v>
      </c>
      <c r="L27" s="276"/>
      <c r="M27" s="276"/>
      <c r="N27" s="276"/>
      <c r="O27" s="285"/>
      <c r="P27" s="273"/>
      <c r="Q27" s="276"/>
      <c r="R27" s="277"/>
      <c r="S27" s="359" t="s">
        <v>11</v>
      </c>
      <c r="T27" s="24">
        <v>6</v>
      </c>
      <c r="U27" s="276"/>
      <c r="V27" s="276"/>
      <c r="W27" s="276"/>
      <c r="X27" s="276"/>
      <c r="Y27" s="276"/>
      <c r="Z27" s="276"/>
      <c r="AA27" s="276"/>
      <c r="AB27" s="276"/>
      <c r="AC27" s="276"/>
      <c r="AD27" s="276"/>
      <c r="AE27" s="276"/>
      <c r="AF27" s="276"/>
      <c r="AG27" s="276"/>
      <c r="AH27" s="285"/>
      <c r="AI27" s="306"/>
      <c r="AJ27" s="276"/>
      <c r="AK27" s="277"/>
      <c r="AL27" s="359" t="s">
        <v>11</v>
      </c>
    </row>
    <row r="28" spans="1:38" s="25" customFormat="1" ht="12.75" customHeight="1" x14ac:dyDescent="0.2">
      <c r="A28" s="346">
        <v>7</v>
      </c>
      <c r="B28" s="272"/>
      <c r="C28" s="272"/>
      <c r="D28" s="272"/>
      <c r="E28" s="272"/>
      <c r="F28" s="274"/>
      <c r="G28" s="251"/>
      <c r="H28" s="305"/>
      <c r="I28" s="481"/>
      <c r="J28" s="271">
        <f t="shared" si="2"/>
        <v>0</v>
      </c>
      <c r="K28" s="283">
        <f t="shared" si="3"/>
        <v>0</v>
      </c>
      <c r="L28" s="272"/>
      <c r="M28" s="272"/>
      <c r="N28" s="272"/>
      <c r="O28" s="284"/>
      <c r="P28" s="275"/>
      <c r="Q28" s="272"/>
      <c r="R28" s="274"/>
      <c r="S28" s="358" t="s">
        <v>12</v>
      </c>
      <c r="T28" s="346">
        <v>7</v>
      </c>
      <c r="U28" s="272"/>
      <c r="V28" s="272"/>
      <c r="W28" s="272"/>
      <c r="X28" s="272"/>
      <c r="Y28" s="272"/>
      <c r="Z28" s="272"/>
      <c r="AA28" s="272"/>
      <c r="AB28" s="272"/>
      <c r="AC28" s="272"/>
      <c r="AD28" s="272"/>
      <c r="AE28" s="272"/>
      <c r="AF28" s="272"/>
      <c r="AG28" s="272"/>
      <c r="AH28" s="284"/>
      <c r="AI28" s="305"/>
      <c r="AJ28" s="272"/>
      <c r="AK28" s="274"/>
      <c r="AL28" s="358" t="s">
        <v>12</v>
      </c>
    </row>
    <row r="29" spans="1:38" s="25" customFormat="1" ht="12.75" customHeight="1" x14ac:dyDescent="0.2">
      <c r="A29" s="346">
        <v>8</v>
      </c>
      <c r="B29" s="272"/>
      <c r="C29" s="272"/>
      <c r="D29" s="272"/>
      <c r="E29" s="272"/>
      <c r="F29" s="274"/>
      <c r="G29" s="251"/>
      <c r="H29" s="305"/>
      <c r="I29" s="481"/>
      <c r="J29" s="271">
        <f t="shared" si="2"/>
        <v>0</v>
      </c>
      <c r="K29" s="283">
        <f t="shared" si="3"/>
        <v>0</v>
      </c>
      <c r="L29" s="272"/>
      <c r="M29" s="272"/>
      <c r="N29" s="272"/>
      <c r="O29" s="284"/>
      <c r="P29" s="275"/>
      <c r="Q29" s="272"/>
      <c r="R29" s="274"/>
      <c r="S29" s="358" t="s">
        <v>13</v>
      </c>
      <c r="T29" s="346">
        <v>8</v>
      </c>
      <c r="U29" s="272"/>
      <c r="V29" s="272"/>
      <c r="W29" s="272"/>
      <c r="X29" s="272"/>
      <c r="Y29" s="272"/>
      <c r="Z29" s="272"/>
      <c r="AA29" s="272"/>
      <c r="AB29" s="272"/>
      <c r="AC29" s="272"/>
      <c r="AD29" s="272"/>
      <c r="AE29" s="272"/>
      <c r="AF29" s="272"/>
      <c r="AG29" s="272"/>
      <c r="AH29" s="284"/>
      <c r="AI29" s="305"/>
      <c r="AJ29" s="272"/>
      <c r="AK29" s="274"/>
      <c r="AL29" s="358" t="s">
        <v>13</v>
      </c>
    </row>
    <row r="30" spans="1:38" s="25" customFormat="1" ht="12.75" customHeight="1" x14ac:dyDescent="0.2">
      <c r="A30" s="346">
        <v>9</v>
      </c>
      <c r="B30" s="272"/>
      <c r="C30" s="272"/>
      <c r="D30" s="272"/>
      <c r="E30" s="272"/>
      <c r="F30" s="274"/>
      <c r="G30" s="251"/>
      <c r="H30" s="305"/>
      <c r="I30" s="481"/>
      <c r="J30" s="271">
        <f t="shared" si="2"/>
        <v>0</v>
      </c>
      <c r="K30" s="283">
        <f t="shared" si="3"/>
        <v>0</v>
      </c>
      <c r="L30" s="272"/>
      <c r="M30" s="272"/>
      <c r="N30" s="272"/>
      <c r="O30" s="284"/>
      <c r="P30" s="275"/>
      <c r="Q30" s="272"/>
      <c r="R30" s="274"/>
      <c r="S30" s="358" t="s">
        <v>14</v>
      </c>
      <c r="T30" s="346">
        <v>9</v>
      </c>
      <c r="U30" s="272"/>
      <c r="V30" s="272"/>
      <c r="W30" s="272"/>
      <c r="X30" s="272"/>
      <c r="Y30" s="272"/>
      <c r="Z30" s="272"/>
      <c r="AA30" s="272"/>
      <c r="AB30" s="272"/>
      <c r="AC30" s="272"/>
      <c r="AD30" s="272"/>
      <c r="AE30" s="272"/>
      <c r="AF30" s="272"/>
      <c r="AG30" s="272"/>
      <c r="AH30" s="284"/>
      <c r="AI30" s="305"/>
      <c r="AJ30" s="272"/>
      <c r="AK30" s="274"/>
      <c r="AL30" s="358" t="s">
        <v>14</v>
      </c>
    </row>
    <row r="31" spans="1:38" s="25" customFormat="1" ht="12.75" customHeight="1" x14ac:dyDescent="0.2">
      <c r="A31" s="346">
        <v>10</v>
      </c>
      <c r="B31" s="272"/>
      <c r="C31" s="272"/>
      <c r="D31" s="272"/>
      <c r="E31" s="272"/>
      <c r="F31" s="274"/>
      <c r="G31" s="251"/>
      <c r="H31" s="305"/>
      <c r="I31" s="481"/>
      <c r="J31" s="271">
        <f t="shared" si="2"/>
        <v>0</v>
      </c>
      <c r="K31" s="283">
        <f t="shared" si="3"/>
        <v>0</v>
      </c>
      <c r="L31" s="272"/>
      <c r="M31" s="272"/>
      <c r="N31" s="272"/>
      <c r="O31" s="284"/>
      <c r="P31" s="275"/>
      <c r="Q31" s="272"/>
      <c r="R31" s="274"/>
      <c r="S31" s="358" t="s">
        <v>15</v>
      </c>
      <c r="T31" s="346">
        <v>10</v>
      </c>
      <c r="U31" s="272"/>
      <c r="V31" s="272"/>
      <c r="W31" s="272"/>
      <c r="X31" s="272"/>
      <c r="Y31" s="272"/>
      <c r="Z31" s="272"/>
      <c r="AA31" s="272"/>
      <c r="AB31" s="272"/>
      <c r="AC31" s="272"/>
      <c r="AD31" s="272"/>
      <c r="AE31" s="272"/>
      <c r="AF31" s="272"/>
      <c r="AG31" s="272"/>
      <c r="AH31" s="284"/>
      <c r="AI31" s="305"/>
      <c r="AJ31" s="272"/>
      <c r="AK31" s="274"/>
      <c r="AL31" s="358" t="s">
        <v>15</v>
      </c>
    </row>
    <row r="32" spans="1:38" s="25" customFormat="1" ht="12.75" customHeight="1" x14ac:dyDescent="0.2">
      <c r="A32" s="346">
        <v>11</v>
      </c>
      <c r="B32" s="272"/>
      <c r="C32" s="272"/>
      <c r="D32" s="272"/>
      <c r="E32" s="272"/>
      <c r="F32" s="274"/>
      <c r="G32" s="251"/>
      <c r="H32" s="305"/>
      <c r="I32" s="481"/>
      <c r="J32" s="271">
        <f t="shared" si="2"/>
        <v>0</v>
      </c>
      <c r="K32" s="283">
        <f t="shared" si="3"/>
        <v>0</v>
      </c>
      <c r="L32" s="272"/>
      <c r="M32" s="272"/>
      <c r="N32" s="272"/>
      <c r="O32" s="284"/>
      <c r="P32" s="275"/>
      <c r="Q32" s="272"/>
      <c r="R32" s="274"/>
      <c r="S32" s="358" t="s">
        <v>16</v>
      </c>
      <c r="T32" s="346">
        <v>11</v>
      </c>
      <c r="U32" s="272"/>
      <c r="V32" s="272"/>
      <c r="W32" s="272"/>
      <c r="X32" s="272"/>
      <c r="Y32" s="272"/>
      <c r="Z32" s="272"/>
      <c r="AA32" s="272"/>
      <c r="AB32" s="272"/>
      <c r="AC32" s="272"/>
      <c r="AD32" s="272"/>
      <c r="AE32" s="272"/>
      <c r="AF32" s="272"/>
      <c r="AG32" s="272"/>
      <c r="AH32" s="284"/>
      <c r="AI32" s="305"/>
      <c r="AJ32" s="272"/>
      <c r="AK32" s="274"/>
      <c r="AL32" s="358" t="s">
        <v>16</v>
      </c>
    </row>
    <row r="33" spans="1:38" s="25" customFormat="1" ht="12.75" customHeight="1" x14ac:dyDescent="0.2">
      <c r="A33" s="346">
        <v>12</v>
      </c>
      <c r="B33" s="272"/>
      <c r="C33" s="272"/>
      <c r="D33" s="272"/>
      <c r="E33" s="272"/>
      <c r="F33" s="274"/>
      <c r="G33" s="251"/>
      <c r="H33" s="305"/>
      <c r="I33" s="481"/>
      <c r="J33" s="271">
        <f t="shared" si="2"/>
        <v>0</v>
      </c>
      <c r="K33" s="283">
        <f t="shared" si="3"/>
        <v>0</v>
      </c>
      <c r="L33" s="272"/>
      <c r="M33" s="272"/>
      <c r="N33" s="272"/>
      <c r="O33" s="284"/>
      <c r="P33" s="275"/>
      <c r="Q33" s="272"/>
      <c r="R33" s="274"/>
      <c r="S33" s="358" t="s">
        <v>17</v>
      </c>
      <c r="T33" s="346">
        <v>12</v>
      </c>
      <c r="U33" s="272"/>
      <c r="V33" s="272"/>
      <c r="W33" s="272"/>
      <c r="X33" s="272"/>
      <c r="Y33" s="272"/>
      <c r="Z33" s="272"/>
      <c r="AA33" s="272"/>
      <c r="AB33" s="272"/>
      <c r="AC33" s="272"/>
      <c r="AD33" s="272"/>
      <c r="AE33" s="272"/>
      <c r="AF33" s="272"/>
      <c r="AG33" s="272"/>
      <c r="AH33" s="284"/>
      <c r="AI33" s="305"/>
      <c r="AJ33" s="272"/>
      <c r="AK33" s="274"/>
      <c r="AL33" s="358" t="s">
        <v>17</v>
      </c>
    </row>
    <row r="34" spans="1:38" s="25" customFormat="1" ht="12.75" customHeight="1" x14ac:dyDescent="0.2">
      <c r="A34" s="346">
        <v>13</v>
      </c>
      <c r="B34" s="272"/>
      <c r="C34" s="272"/>
      <c r="D34" s="272"/>
      <c r="E34" s="272"/>
      <c r="F34" s="274"/>
      <c r="G34" s="251"/>
      <c r="H34" s="305"/>
      <c r="I34" s="481"/>
      <c r="J34" s="271">
        <f t="shared" si="2"/>
        <v>0</v>
      </c>
      <c r="K34" s="283">
        <f t="shared" si="3"/>
        <v>0</v>
      </c>
      <c r="L34" s="272"/>
      <c r="M34" s="272"/>
      <c r="N34" s="272"/>
      <c r="O34" s="284"/>
      <c r="P34" s="275"/>
      <c r="Q34" s="272"/>
      <c r="R34" s="274"/>
      <c r="S34" s="358" t="s">
        <v>18</v>
      </c>
      <c r="T34" s="346">
        <v>13</v>
      </c>
      <c r="U34" s="272"/>
      <c r="V34" s="272"/>
      <c r="W34" s="272"/>
      <c r="X34" s="272"/>
      <c r="Y34" s="272"/>
      <c r="Z34" s="272"/>
      <c r="AA34" s="272"/>
      <c r="AB34" s="272"/>
      <c r="AC34" s="272"/>
      <c r="AD34" s="272"/>
      <c r="AE34" s="272"/>
      <c r="AF34" s="272"/>
      <c r="AG34" s="272"/>
      <c r="AH34" s="284"/>
      <c r="AI34" s="305"/>
      <c r="AJ34" s="272"/>
      <c r="AK34" s="274"/>
      <c r="AL34" s="358" t="s">
        <v>18</v>
      </c>
    </row>
    <row r="35" spans="1:38" s="25" customFormat="1" ht="12.75" customHeight="1" x14ac:dyDescent="0.2">
      <c r="A35" s="346">
        <v>14</v>
      </c>
      <c r="B35" s="272"/>
      <c r="C35" s="272"/>
      <c r="D35" s="272"/>
      <c r="E35" s="272"/>
      <c r="F35" s="274"/>
      <c r="G35" s="251"/>
      <c r="H35" s="305"/>
      <c r="I35" s="481"/>
      <c r="J35" s="271">
        <f t="shared" si="2"/>
        <v>0</v>
      </c>
      <c r="K35" s="283">
        <f t="shared" si="3"/>
        <v>0</v>
      </c>
      <c r="L35" s="272"/>
      <c r="M35" s="272"/>
      <c r="N35" s="272"/>
      <c r="O35" s="284"/>
      <c r="P35" s="275"/>
      <c r="Q35" s="272"/>
      <c r="R35" s="274"/>
      <c r="S35" s="358" t="s">
        <v>19</v>
      </c>
      <c r="T35" s="346">
        <v>14</v>
      </c>
      <c r="U35" s="272"/>
      <c r="V35" s="272"/>
      <c r="W35" s="272"/>
      <c r="X35" s="272"/>
      <c r="Y35" s="272"/>
      <c r="Z35" s="272"/>
      <c r="AA35" s="272"/>
      <c r="AB35" s="272"/>
      <c r="AC35" s="272"/>
      <c r="AD35" s="272"/>
      <c r="AE35" s="272"/>
      <c r="AF35" s="272"/>
      <c r="AG35" s="272"/>
      <c r="AH35" s="284"/>
      <c r="AI35" s="305"/>
      <c r="AJ35" s="272"/>
      <c r="AK35" s="274"/>
      <c r="AL35" s="358" t="s">
        <v>19</v>
      </c>
    </row>
    <row r="36" spans="1:38" s="25" customFormat="1" ht="12.75" customHeight="1" x14ac:dyDescent="0.2">
      <c r="A36" s="346">
        <v>15</v>
      </c>
      <c r="B36" s="272"/>
      <c r="C36" s="272"/>
      <c r="D36" s="272"/>
      <c r="E36" s="272"/>
      <c r="F36" s="274"/>
      <c r="G36" s="251"/>
      <c r="H36" s="305"/>
      <c r="I36" s="481"/>
      <c r="J36" s="271">
        <f t="shared" si="2"/>
        <v>0</v>
      </c>
      <c r="K36" s="283">
        <f t="shared" si="3"/>
        <v>0</v>
      </c>
      <c r="L36" s="272"/>
      <c r="M36" s="272"/>
      <c r="N36" s="272"/>
      <c r="O36" s="284"/>
      <c r="P36" s="275"/>
      <c r="Q36" s="272"/>
      <c r="R36" s="274"/>
      <c r="S36" s="358" t="s">
        <v>20</v>
      </c>
      <c r="T36" s="346">
        <v>15</v>
      </c>
      <c r="U36" s="272"/>
      <c r="V36" s="272"/>
      <c r="W36" s="272"/>
      <c r="X36" s="272"/>
      <c r="Y36" s="272"/>
      <c r="Z36" s="272"/>
      <c r="AA36" s="272"/>
      <c r="AB36" s="272"/>
      <c r="AC36" s="272"/>
      <c r="AD36" s="272"/>
      <c r="AE36" s="272"/>
      <c r="AF36" s="272"/>
      <c r="AG36" s="272"/>
      <c r="AH36" s="284"/>
      <c r="AI36" s="305"/>
      <c r="AJ36" s="272"/>
      <c r="AK36" s="274"/>
      <c r="AL36" s="358" t="s">
        <v>20</v>
      </c>
    </row>
    <row r="37" spans="1:38" s="25" customFormat="1" ht="12.75" customHeight="1" x14ac:dyDescent="0.2">
      <c r="A37" s="346">
        <v>16</v>
      </c>
      <c r="B37" s="272"/>
      <c r="C37" s="272"/>
      <c r="D37" s="272"/>
      <c r="E37" s="272"/>
      <c r="F37" s="274"/>
      <c r="G37" s="251"/>
      <c r="H37" s="305"/>
      <c r="I37" s="481"/>
      <c r="J37" s="271">
        <f t="shared" si="2"/>
        <v>0</v>
      </c>
      <c r="K37" s="283">
        <f t="shared" si="3"/>
        <v>0</v>
      </c>
      <c r="L37" s="272"/>
      <c r="M37" s="272"/>
      <c r="N37" s="272"/>
      <c r="O37" s="284"/>
      <c r="P37" s="275"/>
      <c r="Q37" s="272"/>
      <c r="R37" s="274"/>
      <c r="S37" s="358" t="s">
        <v>21</v>
      </c>
      <c r="T37" s="346">
        <v>16</v>
      </c>
      <c r="U37" s="272"/>
      <c r="V37" s="272"/>
      <c r="W37" s="272"/>
      <c r="X37" s="272"/>
      <c r="Y37" s="272"/>
      <c r="Z37" s="272"/>
      <c r="AA37" s="272"/>
      <c r="AB37" s="272"/>
      <c r="AC37" s="272"/>
      <c r="AD37" s="272"/>
      <c r="AE37" s="272"/>
      <c r="AF37" s="272"/>
      <c r="AG37" s="272"/>
      <c r="AH37" s="284"/>
      <c r="AI37" s="305"/>
      <c r="AJ37" s="272"/>
      <c r="AK37" s="274"/>
      <c r="AL37" s="358" t="s">
        <v>21</v>
      </c>
    </row>
    <row r="38" spans="1:38" s="25" customFormat="1" ht="12.75" customHeight="1" x14ac:dyDescent="0.2">
      <c r="A38" s="346">
        <v>17</v>
      </c>
      <c r="B38" s="272"/>
      <c r="C38" s="272"/>
      <c r="D38" s="272"/>
      <c r="E38" s="272"/>
      <c r="F38" s="274"/>
      <c r="G38" s="251"/>
      <c r="H38" s="305"/>
      <c r="I38" s="481"/>
      <c r="J38" s="271">
        <f t="shared" si="2"/>
        <v>0</v>
      </c>
      <c r="K38" s="283">
        <f t="shared" si="3"/>
        <v>0</v>
      </c>
      <c r="L38" s="272"/>
      <c r="M38" s="272"/>
      <c r="N38" s="272"/>
      <c r="O38" s="284"/>
      <c r="P38" s="275"/>
      <c r="Q38" s="272"/>
      <c r="R38" s="274"/>
      <c r="S38" s="358" t="s">
        <v>22</v>
      </c>
      <c r="T38" s="346">
        <v>17</v>
      </c>
      <c r="U38" s="272"/>
      <c r="V38" s="272"/>
      <c r="W38" s="272"/>
      <c r="X38" s="272"/>
      <c r="Y38" s="272"/>
      <c r="Z38" s="272"/>
      <c r="AA38" s="272"/>
      <c r="AB38" s="272"/>
      <c r="AC38" s="272"/>
      <c r="AD38" s="272"/>
      <c r="AE38" s="272"/>
      <c r="AF38" s="272"/>
      <c r="AG38" s="272"/>
      <c r="AH38" s="284"/>
      <c r="AI38" s="305"/>
      <c r="AJ38" s="272"/>
      <c r="AK38" s="274"/>
      <c r="AL38" s="358" t="s">
        <v>22</v>
      </c>
    </row>
    <row r="39" spans="1:38" s="25" customFormat="1" ht="12.75" customHeight="1" x14ac:dyDescent="0.2">
      <c r="A39" s="346">
        <v>18</v>
      </c>
      <c r="B39" s="272"/>
      <c r="C39" s="272"/>
      <c r="D39" s="272"/>
      <c r="E39" s="272"/>
      <c r="F39" s="274"/>
      <c r="G39" s="251"/>
      <c r="H39" s="305"/>
      <c r="I39" s="481"/>
      <c r="J39" s="271">
        <f t="shared" si="2"/>
        <v>0</v>
      </c>
      <c r="K39" s="283">
        <f t="shared" si="3"/>
        <v>0</v>
      </c>
      <c r="L39" s="272"/>
      <c r="M39" s="272"/>
      <c r="N39" s="272"/>
      <c r="O39" s="284"/>
      <c r="P39" s="275"/>
      <c r="Q39" s="272"/>
      <c r="R39" s="274"/>
      <c r="S39" s="358" t="s">
        <v>23</v>
      </c>
      <c r="T39" s="346">
        <v>18</v>
      </c>
      <c r="U39" s="272"/>
      <c r="V39" s="272"/>
      <c r="W39" s="272"/>
      <c r="X39" s="272"/>
      <c r="Y39" s="272"/>
      <c r="Z39" s="272"/>
      <c r="AA39" s="272"/>
      <c r="AB39" s="272"/>
      <c r="AC39" s="272"/>
      <c r="AD39" s="272"/>
      <c r="AE39" s="272"/>
      <c r="AF39" s="272"/>
      <c r="AG39" s="272"/>
      <c r="AH39" s="284"/>
      <c r="AI39" s="305"/>
      <c r="AJ39" s="272"/>
      <c r="AK39" s="274"/>
      <c r="AL39" s="358" t="s">
        <v>23</v>
      </c>
    </row>
    <row r="40" spans="1:38" s="25" customFormat="1" ht="12.75" customHeight="1" x14ac:dyDescent="0.2">
      <c r="A40" s="346">
        <v>19</v>
      </c>
      <c r="B40" s="272"/>
      <c r="C40" s="272"/>
      <c r="D40" s="272"/>
      <c r="E40" s="272"/>
      <c r="F40" s="274"/>
      <c r="G40" s="251"/>
      <c r="H40" s="305"/>
      <c r="I40" s="481"/>
      <c r="J40" s="271">
        <f t="shared" si="2"/>
        <v>0</v>
      </c>
      <c r="K40" s="283">
        <f t="shared" si="3"/>
        <v>0</v>
      </c>
      <c r="L40" s="272"/>
      <c r="M40" s="272"/>
      <c r="N40" s="272"/>
      <c r="O40" s="284"/>
      <c r="P40" s="275"/>
      <c r="Q40" s="272"/>
      <c r="R40" s="274"/>
      <c r="S40" s="358" t="s">
        <v>24</v>
      </c>
      <c r="T40" s="346">
        <v>19</v>
      </c>
      <c r="U40" s="272"/>
      <c r="V40" s="272"/>
      <c r="W40" s="272"/>
      <c r="X40" s="272"/>
      <c r="Y40" s="272"/>
      <c r="Z40" s="272"/>
      <c r="AA40" s="272"/>
      <c r="AB40" s="272"/>
      <c r="AC40" s="272"/>
      <c r="AD40" s="272"/>
      <c r="AE40" s="272"/>
      <c r="AF40" s="272"/>
      <c r="AG40" s="272"/>
      <c r="AH40" s="284"/>
      <c r="AI40" s="305"/>
      <c r="AJ40" s="272"/>
      <c r="AK40" s="274"/>
      <c r="AL40" s="358" t="s">
        <v>24</v>
      </c>
    </row>
    <row r="41" spans="1:38" s="25" customFormat="1" ht="12.75" customHeight="1" x14ac:dyDescent="0.2">
      <c r="A41" s="346">
        <v>20</v>
      </c>
      <c r="B41" s="272"/>
      <c r="C41" s="272"/>
      <c r="D41" s="272"/>
      <c r="E41" s="272"/>
      <c r="F41" s="274"/>
      <c r="G41" s="251"/>
      <c r="H41" s="305"/>
      <c r="I41" s="481"/>
      <c r="J41" s="271">
        <f t="shared" si="2"/>
        <v>0</v>
      </c>
      <c r="K41" s="283">
        <f t="shared" si="3"/>
        <v>0</v>
      </c>
      <c r="L41" s="272"/>
      <c r="M41" s="272"/>
      <c r="N41" s="272"/>
      <c r="O41" s="284"/>
      <c r="P41" s="275"/>
      <c r="Q41" s="272"/>
      <c r="R41" s="274"/>
      <c r="S41" s="358" t="s">
        <v>25</v>
      </c>
      <c r="T41" s="346">
        <v>20</v>
      </c>
      <c r="U41" s="272"/>
      <c r="V41" s="272"/>
      <c r="W41" s="272"/>
      <c r="X41" s="272"/>
      <c r="Y41" s="272"/>
      <c r="Z41" s="272"/>
      <c r="AA41" s="272"/>
      <c r="AB41" s="272"/>
      <c r="AC41" s="272"/>
      <c r="AD41" s="272"/>
      <c r="AE41" s="272"/>
      <c r="AF41" s="272"/>
      <c r="AG41" s="272"/>
      <c r="AH41" s="284"/>
      <c r="AI41" s="305"/>
      <c r="AJ41" s="272"/>
      <c r="AK41" s="274"/>
      <c r="AL41" s="358" t="s">
        <v>25</v>
      </c>
    </row>
    <row r="42" spans="1:38" s="25" customFormat="1" ht="12.75" customHeight="1" x14ac:dyDescent="0.2">
      <c r="A42" s="346">
        <v>21</v>
      </c>
      <c r="B42" s="272"/>
      <c r="C42" s="272"/>
      <c r="D42" s="272"/>
      <c r="E42" s="272"/>
      <c r="F42" s="274"/>
      <c r="G42" s="251"/>
      <c r="H42" s="305"/>
      <c r="I42" s="481"/>
      <c r="J42" s="271">
        <f t="shared" si="2"/>
        <v>0</v>
      </c>
      <c r="K42" s="283">
        <f t="shared" si="3"/>
        <v>0</v>
      </c>
      <c r="L42" s="272"/>
      <c r="M42" s="272"/>
      <c r="N42" s="272"/>
      <c r="O42" s="284"/>
      <c r="P42" s="275"/>
      <c r="Q42" s="272"/>
      <c r="R42" s="274"/>
      <c r="S42" s="358" t="s">
        <v>26</v>
      </c>
      <c r="T42" s="346">
        <v>21</v>
      </c>
      <c r="U42" s="272"/>
      <c r="V42" s="272"/>
      <c r="W42" s="272"/>
      <c r="X42" s="272"/>
      <c r="Y42" s="272"/>
      <c r="Z42" s="272"/>
      <c r="AA42" s="272"/>
      <c r="AB42" s="272"/>
      <c r="AC42" s="272"/>
      <c r="AD42" s="272"/>
      <c r="AE42" s="272"/>
      <c r="AF42" s="272"/>
      <c r="AG42" s="272"/>
      <c r="AH42" s="284"/>
      <c r="AI42" s="305"/>
      <c r="AJ42" s="272"/>
      <c r="AK42" s="274"/>
      <c r="AL42" s="358" t="s">
        <v>26</v>
      </c>
    </row>
    <row r="43" spans="1:38" s="25" customFormat="1" ht="12.75" customHeight="1" x14ac:dyDescent="0.2">
      <c r="A43" s="346">
        <v>22</v>
      </c>
      <c r="B43" s="272"/>
      <c r="C43" s="272"/>
      <c r="D43" s="272"/>
      <c r="E43" s="272"/>
      <c r="F43" s="274"/>
      <c r="G43" s="251"/>
      <c r="H43" s="305"/>
      <c r="I43" s="481"/>
      <c r="J43" s="271">
        <f t="shared" si="2"/>
        <v>0</v>
      </c>
      <c r="K43" s="283">
        <f t="shared" si="3"/>
        <v>0</v>
      </c>
      <c r="L43" s="272"/>
      <c r="M43" s="272"/>
      <c r="N43" s="272"/>
      <c r="O43" s="284"/>
      <c r="P43" s="275"/>
      <c r="Q43" s="272"/>
      <c r="R43" s="274"/>
      <c r="S43" s="358" t="s">
        <v>27</v>
      </c>
      <c r="T43" s="346">
        <v>22</v>
      </c>
      <c r="U43" s="272"/>
      <c r="V43" s="272"/>
      <c r="W43" s="272"/>
      <c r="X43" s="272"/>
      <c r="Y43" s="272"/>
      <c r="Z43" s="272"/>
      <c r="AA43" s="272"/>
      <c r="AB43" s="272"/>
      <c r="AC43" s="272"/>
      <c r="AD43" s="272"/>
      <c r="AE43" s="272"/>
      <c r="AF43" s="272"/>
      <c r="AG43" s="272"/>
      <c r="AH43" s="284"/>
      <c r="AI43" s="305"/>
      <c r="AJ43" s="272"/>
      <c r="AK43" s="274"/>
      <c r="AL43" s="358" t="s">
        <v>27</v>
      </c>
    </row>
    <row r="44" spans="1:38" s="25" customFormat="1" ht="12.75" customHeight="1" x14ac:dyDescent="0.2">
      <c r="A44" s="346">
        <v>23</v>
      </c>
      <c r="B44" s="272"/>
      <c r="C44" s="272"/>
      <c r="D44" s="272"/>
      <c r="E44" s="272"/>
      <c r="F44" s="274"/>
      <c r="G44" s="251"/>
      <c r="H44" s="305"/>
      <c r="I44" s="481"/>
      <c r="J44" s="271">
        <f t="shared" si="2"/>
        <v>0</v>
      </c>
      <c r="K44" s="283">
        <f t="shared" si="3"/>
        <v>0</v>
      </c>
      <c r="L44" s="272"/>
      <c r="M44" s="272"/>
      <c r="N44" s="272"/>
      <c r="O44" s="284"/>
      <c r="P44" s="275"/>
      <c r="Q44" s="272"/>
      <c r="R44" s="274"/>
      <c r="S44" s="358" t="s">
        <v>28</v>
      </c>
      <c r="T44" s="346">
        <v>23</v>
      </c>
      <c r="U44" s="272"/>
      <c r="V44" s="272"/>
      <c r="W44" s="272"/>
      <c r="X44" s="272"/>
      <c r="Y44" s="272"/>
      <c r="Z44" s="272"/>
      <c r="AA44" s="272"/>
      <c r="AB44" s="272"/>
      <c r="AC44" s="272"/>
      <c r="AD44" s="272"/>
      <c r="AE44" s="272"/>
      <c r="AF44" s="272"/>
      <c r="AG44" s="272"/>
      <c r="AH44" s="284"/>
      <c r="AI44" s="305"/>
      <c r="AJ44" s="272"/>
      <c r="AK44" s="274"/>
      <c r="AL44" s="358" t="s">
        <v>28</v>
      </c>
    </row>
    <row r="45" spans="1:38" s="25" customFormat="1" ht="12.75" customHeight="1" x14ac:dyDescent="0.2">
      <c r="A45" s="346">
        <v>24</v>
      </c>
      <c r="B45" s="272"/>
      <c r="C45" s="272"/>
      <c r="D45" s="272"/>
      <c r="E45" s="272"/>
      <c r="F45" s="274"/>
      <c r="G45" s="251"/>
      <c r="H45" s="305"/>
      <c r="I45" s="481"/>
      <c r="J45" s="271">
        <f t="shared" si="2"/>
        <v>0</v>
      </c>
      <c r="K45" s="283">
        <f t="shared" si="3"/>
        <v>0</v>
      </c>
      <c r="L45" s="272"/>
      <c r="M45" s="272"/>
      <c r="N45" s="272"/>
      <c r="O45" s="284"/>
      <c r="P45" s="275"/>
      <c r="Q45" s="272"/>
      <c r="R45" s="274"/>
      <c r="S45" s="358" t="s">
        <v>29</v>
      </c>
      <c r="T45" s="346">
        <v>24</v>
      </c>
      <c r="U45" s="272"/>
      <c r="V45" s="272"/>
      <c r="W45" s="272"/>
      <c r="X45" s="272"/>
      <c r="Y45" s="272"/>
      <c r="Z45" s="272"/>
      <c r="AA45" s="272"/>
      <c r="AB45" s="272"/>
      <c r="AC45" s="272"/>
      <c r="AD45" s="272"/>
      <c r="AE45" s="272"/>
      <c r="AF45" s="272"/>
      <c r="AG45" s="272"/>
      <c r="AH45" s="284"/>
      <c r="AI45" s="305"/>
      <c r="AJ45" s="272"/>
      <c r="AK45" s="274"/>
      <c r="AL45" s="358" t="s">
        <v>29</v>
      </c>
    </row>
    <row r="46" spans="1:38" s="25" customFormat="1" ht="12.75" customHeight="1" x14ac:dyDescent="0.2">
      <c r="A46" s="346">
        <v>25</v>
      </c>
      <c r="B46" s="272"/>
      <c r="C46" s="272"/>
      <c r="D46" s="272"/>
      <c r="E46" s="272"/>
      <c r="F46" s="274"/>
      <c r="G46" s="251"/>
      <c r="H46" s="305"/>
      <c r="I46" s="481"/>
      <c r="J46" s="271">
        <f t="shared" si="2"/>
        <v>0</v>
      </c>
      <c r="K46" s="283">
        <f t="shared" si="3"/>
        <v>0</v>
      </c>
      <c r="L46" s="272"/>
      <c r="M46" s="272"/>
      <c r="N46" s="272"/>
      <c r="O46" s="284"/>
      <c r="P46" s="275"/>
      <c r="Q46" s="272"/>
      <c r="R46" s="274"/>
      <c r="S46" s="358" t="s">
        <v>30</v>
      </c>
      <c r="T46" s="346">
        <v>25</v>
      </c>
      <c r="U46" s="272"/>
      <c r="V46" s="272"/>
      <c r="W46" s="272"/>
      <c r="X46" s="272"/>
      <c r="Y46" s="272"/>
      <c r="Z46" s="272"/>
      <c r="AA46" s="272"/>
      <c r="AB46" s="272"/>
      <c r="AC46" s="272"/>
      <c r="AD46" s="272"/>
      <c r="AE46" s="272"/>
      <c r="AF46" s="272"/>
      <c r="AG46" s="272"/>
      <c r="AH46" s="284"/>
      <c r="AI46" s="305"/>
      <c r="AJ46" s="272"/>
      <c r="AK46" s="274"/>
      <c r="AL46" s="358" t="s">
        <v>30</v>
      </c>
    </row>
    <row r="47" spans="1:38" s="25" customFormat="1" ht="12.75" customHeight="1" x14ac:dyDescent="0.2">
      <c r="A47" s="346">
        <v>26</v>
      </c>
      <c r="B47" s="272"/>
      <c r="C47" s="272"/>
      <c r="D47" s="272"/>
      <c r="E47" s="272"/>
      <c r="F47" s="274"/>
      <c r="G47" s="251"/>
      <c r="H47" s="305"/>
      <c r="I47" s="481"/>
      <c r="J47" s="271">
        <f t="shared" si="2"/>
        <v>0</v>
      </c>
      <c r="K47" s="283">
        <f t="shared" si="3"/>
        <v>0</v>
      </c>
      <c r="L47" s="272"/>
      <c r="M47" s="272"/>
      <c r="N47" s="272"/>
      <c r="O47" s="284"/>
      <c r="P47" s="275"/>
      <c r="Q47" s="272"/>
      <c r="R47" s="274"/>
      <c r="S47" s="358" t="s">
        <v>31</v>
      </c>
      <c r="T47" s="346">
        <v>26</v>
      </c>
      <c r="U47" s="272"/>
      <c r="V47" s="272"/>
      <c r="W47" s="272"/>
      <c r="X47" s="272"/>
      <c r="Y47" s="272"/>
      <c r="Z47" s="272"/>
      <c r="AA47" s="272"/>
      <c r="AB47" s="272"/>
      <c r="AC47" s="272"/>
      <c r="AD47" s="272"/>
      <c r="AE47" s="272"/>
      <c r="AF47" s="272"/>
      <c r="AG47" s="272"/>
      <c r="AH47" s="284"/>
      <c r="AI47" s="305"/>
      <c r="AJ47" s="272"/>
      <c r="AK47" s="274"/>
      <c r="AL47" s="358" t="s">
        <v>31</v>
      </c>
    </row>
    <row r="48" spans="1:38" s="25" customFormat="1" ht="12.75" customHeight="1" x14ac:dyDescent="0.2">
      <c r="A48" s="346">
        <v>27</v>
      </c>
      <c r="B48" s="272"/>
      <c r="C48" s="272"/>
      <c r="D48" s="272"/>
      <c r="E48" s="272"/>
      <c r="F48" s="274"/>
      <c r="G48" s="251"/>
      <c r="H48" s="305"/>
      <c r="I48" s="481"/>
      <c r="J48" s="271">
        <f t="shared" si="2"/>
        <v>0</v>
      </c>
      <c r="K48" s="283">
        <f t="shared" si="3"/>
        <v>0</v>
      </c>
      <c r="L48" s="272"/>
      <c r="M48" s="272"/>
      <c r="N48" s="272"/>
      <c r="O48" s="284"/>
      <c r="P48" s="275"/>
      <c r="Q48" s="272"/>
      <c r="R48" s="274"/>
      <c r="S48" s="358" t="s">
        <v>32</v>
      </c>
      <c r="T48" s="346">
        <v>27</v>
      </c>
      <c r="U48" s="272"/>
      <c r="V48" s="272"/>
      <c r="W48" s="272"/>
      <c r="X48" s="272"/>
      <c r="Y48" s="272"/>
      <c r="Z48" s="272"/>
      <c r="AA48" s="272"/>
      <c r="AB48" s="272"/>
      <c r="AC48" s="272"/>
      <c r="AD48" s="272"/>
      <c r="AE48" s="272"/>
      <c r="AF48" s="272"/>
      <c r="AG48" s="272"/>
      <c r="AH48" s="284"/>
      <c r="AI48" s="305"/>
      <c r="AJ48" s="272"/>
      <c r="AK48" s="274"/>
      <c r="AL48" s="358" t="s">
        <v>32</v>
      </c>
    </row>
    <row r="49" spans="1:38" s="25" customFormat="1" ht="12.75" customHeight="1" x14ac:dyDescent="0.2">
      <c r="A49" s="346">
        <v>28</v>
      </c>
      <c r="B49" s="272"/>
      <c r="C49" s="272"/>
      <c r="D49" s="272"/>
      <c r="E49" s="272"/>
      <c r="F49" s="274"/>
      <c r="G49" s="251"/>
      <c r="H49" s="305"/>
      <c r="I49" s="481"/>
      <c r="J49" s="271">
        <f t="shared" si="2"/>
        <v>0</v>
      </c>
      <c r="K49" s="283">
        <f t="shared" si="3"/>
        <v>0</v>
      </c>
      <c r="L49" s="272"/>
      <c r="M49" s="272"/>
      <c r="N49" s="272"/>
      <c r="O49" s="284"/>
      <c r="P49" s="275"/>
      <c r="Q49" s="272"/>
      <c r="R49" s="274"/>
      <c r="S49" s="358" t="s">
        <v>33</v>
      </c>
      <c r="T49" s="346">
        <v>28</v>
      </c>
      <c r="U49" s="272"/>
      <c r="V49" s="272"/>
      <c r="W49" s="272"/>
      <c r="X49" s="272"/>
      <c r="Y49" s="272"/>
      <c r="Z49" s="272"/>
      <c r="AA49" s="272"/>
      <c r="AB49" s="272"/>
      <c r="AC49" s="272"/>
      <c r="AD49" s="272"/>
      <c r="AE49" s="272"/>
      <c r="AF49" s="272"/>
      <c r="AG49" s="272"/>
      <c r="AH49" s="284"/>
      <c r="AI49" s="305"/>
      <c r="AJ49" s="272"/>
      <c r="AK49" s="274"/>
      <c r="AL49" s="358" t="s">
        <v>33</v>
      </c>
    </row>
    <row r="50" spans="1:38" s="25" customFormat="1" ht="12.75" customHeight="1" x14ac:dyDescent="0.2">
      <c r="A50" s="346">
        <v>29</v>
      </c>
      <c r="B50" s="272"/>
      <c r="C50" s="272"/>
      <c r="D50" s="272"/>
      <c r="E50" s="272"/>
      <c r="F50" s="274"/>
      <c r="G50" s="251"/>
      <c r="H50" s="305"/>
      <c r="I50" s="481"/>
      <c r="J50" s="271">
        <f t="shared" si="2"/>
        <v>0</v>
      </c>
      <c r="K50" s="283">
        <f t="shared" si="3"/>
        <v>0</v>
      </c>
      <c r="L50" s="272"/>
      <c r="M50" s="272"/>
      <c r="N50" s="272"/>
      <c r="O50" s="284"/>
      <c r="P50" s="275"/>
      <c r="Q50" s="272"/>
      <c r="R50" s="274"/>
      <c r="S50" s="358" t="s">
        <v>34</v>
      </c>
      <c r="T50" s="346">
        <v>29</v>
      </c>
      <c r="U50" s="272"/>
      <c r="V50" s="272"/>
      <c r="W50" s="272"/>
      <c r="X50" s="273"/>
      <c r="Y50" s="272"/>
      <c r="Z50" s="272"/>
      <c r="AA50" s="272"/>
      <c r="AB50" s="272"/>
      <c r="AC50" s="272"/>
      <c r="AD50" s="272"/>
      <c r="AE50" s="272"/>
      <c r="AF50" s="272"/>
      <c r="AG50" s="272"/>
      <c r="AH50" s="284"/>
      <c r="AI50" s="305"/>
      <c r="AJ50" s="272"/>
      <c r="AK50" s="274"/>
      <c r="AL50" s="358" t="s">
        <v>34</v>
      </c>
    </row>
    <row r="51" spans="1:38" s="25" customFormat="1" ht="12.75" customHeight="1" x14ac:dyDescent="0.2">
      <c r="A51" s="346">
        <v>30</v>
      </c>
      <c r="B51" s="272"/>
      <c r="C51" s="272"/>
      <c r="D51" s="272"/>
      <c r="E51" s="272"/>
      <c r="F51" s="274"/>
      <c r="G51" s="254"/>
      <c r="H51" s="305"/>
      <c r="I51" s="481"/>
      <c r="J51" s="271">
        <f t="shared" si="2"/>
        <v>0</v>
      </c>
      <c r="K51" s="283">
        <f t="shared" si="3"/>
        <v>0</v>
      </c>
      <c r="L51" s="272"/>
      <c r="M51" s="272"/>
      <c r="N51" s="272"/>
      <c r="O51" s="284"/>
      <c r="P51" s="275"/>
      <c r="Q51" s="272"/>
      <c r="R51" s="274"/>
      <c r="S51" s="358" t="s">
        <v>35</v>
      </c>
      <c r="T51" s="346">
        <v>30</v>
      </c>
      <c r="U51" s="272"/>
      <c r="V51" s="272"/>
      <c r="W51" s="272"/>
      <c r="X51" s="272"/>
      <c r="Y51" s="272"/>
      <c r="Z51" s="272"/>
      <c r="AA51" s="272"/>
      <c r="AB51" s="272"/>
      <c r="AC51" s="272"/>
      <c r="AD51" s="272"/>
      <c r="AE51" s="272"/>
      <c r="AF51" s="272"/>
      <c r="AG51" s="272"/>
      <c r="AH51" s="284"/>
      <c r="AI51" s="305"/>
      <c r="AJ51" s="272"/>
      <c r="AK51" s="274"/>
      <c r="AL51" s="358" t="s">
        <v>35</v>
      </c>
    </row>
    <row r="52" spans="1:38" s="25" customFormat="1" ht="12.75" customHeight="1" x14ac:dyDescent="0.2">
      <c r="A52" s="483">
        <v>31</v>
      </c>
      <c r="B52" s="286"/>
      <c r="C52" s="286"/>
      <c r="D52" s="286"/>
      <c r="E52" s="286"/>
      <c r="F52" s="289"/>
      <c r="G52" s="484"/>
      <c r="H52" s="307"/>
      <c r="I52" s="485"/>
      <c r="J52" s="486">
        <f t="shared" si="2"/>
        <v>0</v>
      </c>
      <c r="K52" s="487">
        <f t="shared" si="3"/>
        <v>0</v>
      </c>
      <c r="L52" s="286"/>
      <c r="M52" s="286"/>
      <c r="N52" s="286"/>
      <c r="O52" s="287"/>
      <c r="P52" s="291"/>
      <c r="Q52" s="286"/>
      <c r="R52" s="289"/>
      <c r="S52" s="488" t="s">
        <v>36</v>
      </c>
      <c r="T52" s="483">
        <v>31</v>
      </c>
      <c r="U52" s="286"/>
      <c r="V52" s="286"/>
      <c r="W52" s="286"/>
      <c r="X52" s="286"/>
      <c r="Y52" s="286"/>
      <c r="Z52" s="286"/>
      <c r="AA52" s="286"/>
      <c r="AB52" s="286"/>
      <c r="AC52" s="286"/>
      <c r="AD52" s="286"/>
      <c r="AE52" s="286"/>
      <c r="AF52" s="286"/>
      <c r="AG52" s="286"/>
      <c r="AH52" s="287"/>
      <c r="AI52" s="307"/>
      <c r="AJ52" s="286"/>
      <c r="AK52" s="289"/>
      <c r="AL52" s="488" t="s">
        <v>36</v>
      </c>
    </row>
    <row r="53" spans="1:38" s="48" customFormat="1" ht="12.75" customHeight="1" thickBot="1" x14ac:dyDescent="0.25">
      <c r="A53" s="81"/>
      <c r="B53" s="292">
        <f>SUM(B21:B52)</f>
        <v>0</v>
      </c>
      <c r="C53" s="288">
        <f>SUM(C21:C52)</f>
        <v>0</v>
      </c>
      <c r="D53" s="288">
        <f>SUM(D21:D52)</f>
        <v>0</v>
      </c>
      <c r="E53" s="288">
        <f>SUM(E21:E52)</f>
        <v>0</v>
      </c>
      <c r="F53" s="293">
        <f>SUM(F21:F52)</f>
        <v>0</v>
      </c>
      <c r="G53" s="255"/>
      <c r="H53" s="82" t="s">
        <v>112</v>
      </c>
      <c r="I53" s="303"/>
      <c r="J53" s="288">
        <f t="shared" ref="J53:R53" si="4">SUM(J21:J52)</f>
        <v>0</v>
      </c>
      <c r="K53" s="288">
        <f t="shared" si="4"/>
        <v>0</v>
      </c>
      <c r="L53" s="288">
        <f t="shared" si="4"/>
        <v>0</v>
      </c>
      <c r="M53" s="288">
        <f t="shared" si="4"/>
        <v>0</v>
      </c>
      <c r="N53" s="288">
        <f t="shared" si="4"/>
        <v>0</v>
      </c>
      <c r="O53" s="288">
        <f t="shared" si="4"/>
        <v>0</v>
      </c>
      <c r="P53" s="288">
        <f t="shared" si="4"/>
        <v>0</v>
      </c>
      <c r="Q53" s="288">
        <f t="shared" si="4"/>
        <v>0</v>
      </c>
      <c r="R53" s="288">
        <f t="shared" si="4"/>
        <v>0</v>
      </c>
      <c r="S53" s="360"/>
      <c r="T53" s="81"/>
      <c r="U53" s="288">
        <f t="shared" ref="U53:AH53" si="5">SUM(U21:U52)</f>
        <v>0</v>
      </c>
      <c r="V53" s="288">
        <f t="shared" si="5"/>
        <v>0</v>
      </c>
      <c r="W53" s="288">
        <f t="shared" si="5"/>
        <v>0</v>
      </c>
      <c r="X53" s="288">
        <f t="shared" si="5"/>
        <v>0</v>
      </c>
      <c r="Y53" s="288">
        <f t="shared" si="5"/>
        <v>0</v>
      </c>
      <c r="Z53" s="288">
        <f t="shared" si="5"/>
        <v>0</v>
      </c>
      <c r="AA53" s="288">
        <f t="shared" si="5"/>
        <v>0</v>
      </c>
      <c r="AB53" s="288">
        <f t="shared" si="5"/>
        <v>0</v>
      </c>
      <c r="AC53" s="288">
        <f t="shared" si="5"/>
        <v>0</v>
      </c>
      <c r="AD53" s="288">
        <f t="shared" si="5"/>
        <v>0</v>
      </c>
      <c r="AE53" s="288">
        <f t="shared" si="5"/>
        <v>0</v>
      </c>
      <c r="AF53" s="288">
        <f t="shared" si="5"/>
        <v>0</v>
      </c>
      <c r="AG53" s="288">
        <f t="shared" si="5"/>
        <v>0</v>
      </c>
      <c r="AH53" s="288">
        <f t="shared" si="5"/>
        <v>0</v>
      </c>
      <c r="AI53" s="249"/>
      <c r="AJ53" s="288">
        <f>SUM(AJ21:AJ52)</f>
        <v>0</v>
      </c>
      <c r="AK53" s="290">
        <f>SUM(AK21:AK52)</f>
        <v>0</v>
      </c>
      <c r="AL53" s="367"/>
    </row>
    <row r="54" spans="1:38" s="48" customFormat="1" ht="12.75" customHeight="1" thickTop="1" x14ac:dyDescent="0.2">
      <c r="A54" s="256"/>
      <c r="B54" s="257"/>
      <c r="C54" s="257"/>
      <c r="D54" s="257"/>
      <c r="E54" s="257"/>
      <c r="F54" s="257"/>
      <c r="G54" s="258"/>
      <c r="H54" s="259"/>
      <c r="I54" s="258"/>
      <c r="J54" s="257"/>
      <c r="K54" s="257"/>
      <c r="L54" s="257"/>
      <c r="M54" s="257"/>
      <c r="N54" s="257"/>
      <c r="O54" s="257"/>
      <c r="P54" s="257"/>
      <c r="Q54" s="257"/>
      <c r="R54" s="257"/>
      <c r="S54" s="256"/>
      <c r="T54" s="256"/>
      <c r="U54" s="257"/>
      <c r="V54" s="257"/>
      <c r="W54" s="257"/>
      <c r="X54" s="257"/>
      <c r="Y54" s="257"/>
      <c r="Z54" s="257"/>
      <c r="AA54" s="257"/>
      <c r="AB54" s="257"/>
      <c r="AC54" s="257"/>
      <c r="AD54" s="257"/>
      <c r="AE54" s="257"/>
      <c r="AF54" s="257"/>
      <c r="AG54" s="257"/>
      <c r="AH54" s="257"/>
      <c r="AI54" s="260"/>
      <c r="AJ54" s="257"/>
      <c r="AK54" s="257"/>
      <c r="AL54" s="256"/>
    </row>
    <row r="55" spans="1:38" s="48" customFormat="1" ht="12.75" customHeight="1" x14ac:dyDescent="0.2">
      <c r="A55" s="256"/>
      <c r="B55" s="257"/>
      <c r="C55" s="257"/>
      <c r="D55" s="257"/>
      <c r="E55" s="257"/>
      <c r="F55" s="257"/>
      <c r="G55" s="258"/>
      <c r="H55" s="259"/>
      <c r="I55" s="258"/>
      <c r="J55" s="257"/>
      <c r="K55" s="257"/>
      <c r="L55" s="257"/>
      <c r="M55" s="257"/>
      <c r="N55" s="257"/>
      <c r="O55" s="257"/>
      <c r="P55" s="257"/>
      <c r="Q55" s="257"/>
      <c r="R55" s="257"/>
      <c r="S55" s="256"/>
      <c r="T55" s="256"/>
      <c r="U55" s="257"/>
      <c r="V55" s="257"/>
      <c r="W55" s="257"/>
      <c r="X55" s="257"/>
      <c r="Y55" s="257"/>
      <c r="Z55" s="257"/>
      <c r="AA55" s="257"/>
      <c r="AB55" s="257"/>
      <c r="AC55" s="257"/>
      <c r="AD55" s="257"/>
      <c r="AE55" s="257"/>
      <c r="AF55" s="257"/>
      <c r="AG55" s="257"/>
      <c r="AH55" s="257"/>
      <c r="AI55" s="260"/>
      <c r="AJ55" s="257"/>
      <c r="AK55" s="257"/>
      <c r="AL55" s="256"/>
    </row>
    <row r="56" spans="1:38" ht="12.75" customHeight="1" x14ac:dyDescent="0.2">
      <c r="A56" s="71"/>
      <c r="B56" s="25"/>
      <c r="C56" s="25"/>
      <c r="D56" s="25"/>
      <c r="E56" s="25"/>
      <c r="F56" s="25"/>
      <c r="G56" s="1"/>
      <c r="H56" s="430" t="str">
        <f>$H$10</f>
        <v xml:space="preserve">SYNDICAT DES MÉTALLOS SL </v>
      </c>
      <c r="I56" s="430"/>
      <c r="J56" s="430"/>
      <c r="K56" s="25"/>
      <c r="L56" s="25"/>
      <c r="M56" s="25"/>
      <c r="N56" s="25"/>
      <c r="O56" s="25"/>
      <c r="P56" s="25"/>
      <c r="Q56" s="25"/>
      <c r="R56" s="25"/>
      <c r="S56" s="71"/>
      <c r="T56" s="71"/>
      <c r="U56" s="25"/>
      <c r="V56" s="25"/>
      <c r="W56" s="25"/>
      <c r="X56" s="25"/>
      <c r="Y56" s="25"/>
      <c r="Z56" s="25"/>
      <c r="AA56" s="18" t="s">
        <v>61</v>
      </c>
      <c r="AB56" s="25"/>
      <c r="AC56" s="25"/>
      <c r="AD56" s="25"/>
      <c r="AE56" s="25"/>
      <c r="AF56" s="25"/>
      <c r="AG56" s="25"/>
      <c r="AH56" s="25"/>
      <c r="AI56" s="25"/>
      <c r="AJ56" s="25"/>
      <c r="AK56" s="25"/>
      <c r="AL56" s="71"/>
    </row>
    <row r="57" spans="1:38" ht="12.75" customHeight="1" x14ac:dyDescent="0.2">
      <c r="A57" s="71"/>
      <c r="B57" s="68" t="str">
        <f>$B$11</f>
        <v>Mois</v>
      </c>
      <c r="C57" s="44" t="str">
        <f>$C$11</f>
        <v>Août</v>
      </c>
      <c r="D57" s="138" t="str">
        <f>$D$11</f>
        <v>Année</v>
      </c>
      <c r="E57" s="133">
        <f>$E$11</f>
        <v>0</v>
      </c>
      <c r="F57" s="25"/>
      <c r="G57" s="1"/>
      <c r="H57" s="243"/>
      <c r="I57" s="243"/>
      <c r="J57" s="243"/>
      <c r="K57" s="25"/>
      <c r="L57" s="25"/>
      <c r="M57" s="25"/>
      <c r="N57" s="25"/>
      <c r="O57" s="25"/>
      <c r="P57" s="25"/>
      <c r="Q57" s="25"/>
      <c r="R57" s="25"/>
      <c r="S57" s="71"/>
      <c r="T57" s="71"/>
      <c r="U57" s="68"/>
      <c r="V57" s="131"/>
      <c r="W57" s="131"/>
      <c r="X57" s="25"/>
      <c r="Y57" s="25"/>
      <c r="Z57" s="25"/>
      <c r="AA57" s="25"/>
      <c r="AB57" s="25"/>
      <c r="AC57" s="25"/>
      <c r="AD57" s="25"/>
      <c r="AE57" s="25"/>
      <c r="AF57" s="25"/>
      <c r="AG57" s="25"/>
      <c r="AH57" s="25"/>
      <c r="AI57" s="68"/>
      <c r="AJ57" s="44" t="str">
        <f>$C$11</f>
        <v>Août</v>
      </c>
      <c r="AK57" s="44">
        <f>$E$11</f>
        <v>0</v>
      </c>
      <c r="AL57" s="71"/>
    </row>
    <row r="58" spans="1:38" ht="12.75" customHeight="1" x14ac:dyDescent="0.2">
      <c r="A58" s="71"/>
      <c r="B58" s="68" t="str">
        <f>$B$12</f>
        <v>Page No.</v>
      </c>
      <c r="C58" s="69">
        <f>C12+1</f>
        <v>2</v>
      </c>
      <c r="D58" s="44"/>
      <c r="E58" s="25"/>
      <c r="F58" s="25"/>
      <c r="G58" s="1"/>
      <c r="H58" s="25"/>
      <c r="I58" s="56" t="s">
        <v>56</v>
      </c>
      <c r="J58" s="25"/>
      <c r="K58" s="25"/>
      <c r="L58" s="10"/>
      <c r="M58" s="25"/>
      <c r="N58" s="25"/>
      <c r="O58" s="25"/>
      <c r="P58" s="36"/>
      <c r="Q58" s="25"/>
      <c r="R58" s="36"/>
      <c r="S58" s="71"/>
      <c r="T58" s="71"/>
      <c r="U58" s="68"/>
      <c r="V58" s="131"/>
      <c r="W58" s="131"/>
      <c r="X58" s="25"/>
      <c r="Y58" s="25"/>
      <c r="Z58" s="25"/>
      <c r="AA58" s="25"/>
      <c r="AB58" s="37" t="s">
        <v>62</v>
      </c>
      <c r="AC58" s="25"/>
      <c r="AD58" s="25"/>
      <c r="AE58" s="25"/>
      <c r="AF58" s="25"/>
      <c r="AG58" s="25"/>
      <c r="AH58" s="25"/>
      <c r="AI58" s="68" t="str">
        <f>$B$12</f>
        <v>Page No.</v>
      </c>
      <c r="AJ58" s="80">
        <f>AJ12+1</f>
        <v>2</v>
      </c>
      <c r="AK58" s="72"/>
      <c r="AL58" s="71"/>
    </row>
    <row r="59" spans="1:38" ht="12.75" customHeight="1" x14ac:dyDescent="0.2">
      <c r="A59" s="74"/>
      <c r="B59" s="8"/>
      <c r="C59" s="8"/>
      <c r="D59" s="8"/>
      <c r="E59" s="8"/>
      <c r="F59" s="8"/>
      <c r="G59" s="56"/>
      <c r="H59" s="8"/>
      <c r="I59" s="56"/>
      <c r="J59" s="8"/>
      <c r="K59" s="8"/>
      <c r="L59" s="25"/>
      <c r="M59" s="8"/>
      <c r="N59" s="8"/>
      <c r="O59" s="8"/>
      <c r="P59" s="8"/>
      <c r="Q59" s="8"/>
      <c r="R59" s="8"/>
      <c r="S59" s="74"/>
      <c r="T59" s="74"/>
      <c r="U59" s="8"/>
      <c r="V59" s="8"/>
      <c r="W59" s="8"/>
      <c r="X59" s="8"/>
      <c r="Y59" s="8"/>
      <c r="Z59" s="8"/>
      <c r="AA59" s="8"/>
      <c r="AB59" s="8"/>
      <c r="AC59" s="8"/>
      <c r="AD59" s="8"/>
      <c r="AE59" s="25"/>
      <c r="AF59" s="8"/>
      <c r="AG59" s="8"/>
      <c r="AH59" s="8"/>
      <c r="AI59" s="8"/>
      <c r="AJ59" s="8"/>
      <c r="AK59" s="8"/>
      <c r="AL59" s="74"/>
    </row>
    <row r="60" spans="1:38" ht="12.75" customHeight="1" x14ac:dyDescent="0.2">
      <c r="A60" s="38"/>
      <c r="B60" s="38"/>
      <c r="C60" s="38"/>
      <c r="D60" s="38"/>
      <c r="E60" s="38"/>
      <c r="F60" s="38"/>
      <c r="G60" s="57"/>
      <c r="H60" s="38"/>
      <c r="I60" s="57"/>
      <c r="J60" s="38"/>
      <c r="K60" s="38"/>
      <c r="L60" s="39"/>
      <c r="M60" s="38"/>
      <c r="N60" s="38"/>
      <c r="O60" s="38"/>
      <c r="P60" s="38"/>
      <c r="Q60" s="38"/>
      <c r="R60" s="38"/>
      <c r="S60" s="38"/>
      <c r="T60" s="38"/>
      <c r="U60" s="38"/>
      <c r="V60" s="38"/>
      <c r="W60" s="38"/>
      <c r="X60" s="38"/>
      <c r="Y60" s="38"/>
      <c r="Z60" s="38"/>
      <c r="AA60" s="38"/>
      <c r="AB60" s="38"/>
      <c r="AC60" s="38"/>
      <c r="AD60" s="38"/>
      <c r="AE60" s="39"/>
      <c r="AF60" s="38"/>
      <c r="AG60" s="38"/>
      <c r="AH60" s="38"/>
      <c r="AI60" s="38"/>
      <c r="AJ60" s="38"/>
      <c r="AK60" s="38"/>
      <c r="AL60" s="38"/>
    </row>
    <row r="61" spans="1:38" ht="12.75" customHeight="1" x14ac:dyDescent="0.2">
      <c r="A61" s="2"/>
      <c r="B61" s="8"/>
      <c r="C61" s="8" t="s">
        <v>57</v>
      </c>
      <c r="D61" s="8"/>
      <c r="E61" s="73"/>
      <c r="F61" s="2"/>
      <c r="G61" s="64"/>
      <c r="H61" s="6" t="s">
        <v>58</v>
      </c>
      <c r="I61" s="399"/>
      <c r="J61" s="579" t="s">
        <v>59</v>
      </c>
      <c r="K61" s="580"/>
      <c r="L61" s="8"/>
      <c r="M61" s="8"/>
      <c r="N61" s="8"/>
      <c r="O61" s="10" t="s">
        <v>113</v>
      </c>
      <c r="P61" s="8"/>
      <c r="Q61" s="8"/>
      <c r="R61" s="2"/>
      <c r="S61" s="74"/>
      <c r="T61" s="2"/>
      <c r="U61" s="8"/>
      <c r="V61" s="8"/>
      <c r="W61" s="8"/>
      <c r="X61" s="8"/>
      <c r="Y61" s="8"/>
      <c r="Z61" s="8"/>
      <c r="AA61" s="8"/>
      <c r="AB61" s="8"/>
      <c r="AC61" s="8"/>
      <c r="AD61" s="8"/>
      <c r="AE61" s="8"/>
      <c r="AF61" s="8"/>
      <c r="AG61" s="8"/>
      <c r="AH61" s="8"/>
      <c r="AI61" s="21"/>
      <c r="AJ61" s="8"/>
      <c r="AK61" s="2"/>
      <c r="AL61" s="74"/>
    </row>
    <row r="62" spans="1:38" ht="12.75" customHeight="1" x14ac:dyDescent="0.2">
      <c r="A62" s="2"/>
      <c r="B62" s="8"/>
      <c r="C62" s="8"/>
      <c r="D62" s="8"/>
      <c r="E62" s="74"/>
      <c r="F62" s="2"/>
      <c r="G62" s="64"/>
      <c r="H62" s="21"/>
      <c r="I62" s="400"/>
      <c r="J62" s="8"/>
      <c r="K62" s="2"/>
      <c r="L62" s="8"/>
      <c r="M62" s="8"/>
      <c r="N62" s="8"/>
      <c r="O62" s="8"/>
      <c r="P62" s="8"/>
      <c r="Q62" s="8"/>
      <c r="R62" s="2"/>
      <c r="S62" s="74"/>
      <c r="T62" s="2"/>
      <c r="U62" s="8"/>
      <c r="V62" s="8"/>
      <c r="W62" s="8"/>
      <c r="X62" s="8"/>
      <c r="Y62" s="8"/>
      <c r="Z62" s="8"/>
      <c r="AA62" s="8"/>
      <c r="AB62" s="8"/>
      <c r="AC62" s="8"/>
      <c r="AD62" s="8"/>
      <c r="AE62" s="8"/>
      <c r="AF62" s="8"/>
      <c r="AG62" s="8"/>
      <c r="AH62" s="8"/>
      <c r="AI62" s="21"/>
      <c r="AJ62" s="8"/>
      <c r="AK62" s="2"/>
      <c r="AL62" s="74"/>
    </row>
    <row r="63" spans="1:38" ht="12.75" customHeight="1" thickBot="1" x14ac:dyDescent="0.25">
      <c r="A63" s="34"/>
      <c r="B63" s="31">
        <v>1</v>
      </c>
      <c r="C63" s="31">
        <v>2</v>
      </c>
      <c r="D63" s="31">
        <v>3</v>
      </c>
      <c r="E63" s="31">
        <v>4</v>
      </c>
      <c r="F63" s="33">
        <v>5</v>
      </c>
      <c r="G63" s="65">
        <v>6</v>
      </c>
      <c r="H63" s="33">
        <v>7</v>
      </c>
      <c r="I63" s="401">
        <v>8</v>
      </c>
      <c r="J63" s="31">
        <v>9</v>
      </c>
      <c r="K63" s="33">
        <v>10</v>
      </c>
      <c r="L63" s="31">
        <v>11</v>
      </c>
      <c r="M63" s="31" t="s">
        <v>0</v>
      </c>
      <c r="N63" s="31">
        <v>12</v>
      </c>
      <c r="O63" s="31">
        <v>13</v>
      </c>
      <c r="P63" s="31">
        <v>14</v>
      </c>
      <c r="Q63" s="31">
        <v>15</v>
      </c>
      <c r="R63" s="33" t="s">
        <v>1</v>
      </c>
      <c r="S63" s="30"/>
      <c r="T63" s="34"/>
      <c r="U63" s="31">
        <v>16</v>
      </c>
      <c r="V63" s="31">
        <v>17</v>
      </c>
      <c r="W63" s="31">
        <v>18</v>
      </c>
      <c r="X63" s="31">
        <v>19</v>
      </c>
      <c r="Y63" s="31">
        <v>20</v>
      </c>
      <c r="Z63" s="31" t="s">
        <v>2</v>
      </c>
      <c r="AA63" s="31">
        <v>21</v>
      </c>
      <c r="AB63" s="31">
        <v>22</v>
      </c>
      <c r="AC63" s="31">
        <v>23</v>
      </c>
      <c r="AD63" s="31">
        <v>24</v>
      </c>
      <c r="AE63" s="31">
        <v>25</v>
      </c>
      <c r="AF63" s="31">
        <v>26</v>
      </c>
      <c r="AG63" s="31">
        <v>27</v>
      </c>
      <c r="AH63" s="31">
        <v>28</v>
      </c>
      <c r="AI63" s="35">
        <v>29</v>
      </c>
      <c r="AJ63" s="31">
        <v>30</v>
      </c>
      <c r="AK63" s="33">
        <v>31</v>
      </c>
      <c r="AL63" s="30"/>
    </row>
    <row r="64" spans="1:38" s="9" customFormat="1" ht="15.75" customHeight="1" thickTop="1" x14ac:dyDescent="0.2">
      <c r="A64" s="2"/>
      <c r="B64" s="530" t="s">
        <v>360</v>
      </c>
      <c r="C64" s="543" t="s">
        <v>361</v>
      </c>
      <c r="D64" s="543" t="s">
        <v>362</v>
      </c>
      <c r="E64" s="543" t="s">
        <v>374</v>
      </c>
      <c r="F64" s="533" t="s">
        <v>364</v>
      </c>
      <c r="G64" s="66"/>
      <c r="H64" s="6"/>
      <c r="I64" s="58"/>
      <c r="J64" s="20"/>
      <c r="K64" s="6"/>
      <c r="L64" s="530" t="s">
        <v>365</v>
      </c>
      <c r="M64" s="543" t="s">
        <v>366</v>
      </c>
      <c r="N64" s="543" t="s">
        <v>367</v>
      </c>
      <c r="O64" s="543" t="s">
        <v>368</v>
      </c>
      <c r="P64" s="543" t="s">
        <v>369</v>
      </c>
      <c r="Q64" s="543" t="s">
        <v>371</v>
      </c>
      <c r="R64" s="533" t="s">
        <v>370</v>
      </c>
      <c r="S64" s="74"/>
      <c r="T64" s="2"/>
      <c r="U64" s="562" t="s">
        <v>260</v>
      </c>
      <c r="V64" s="563"/>
      <c r="W64" s="563"/>
      <c r="X64" s="563"/>
      <c r="Y64" s="564"/>
      <c r="Z64" s="543" t="s">
        <v>346</v>
      </c>
      <c r="AA64" s="543" t="s">
        <v>347</v>
      </c>
      <c r="AB64" s="543" t="s">
        <v>348</v>
      </c>
      <c r="AC64" s="543" t="s">
        <v>349</v>
      </c>
      <c r="AD64" s="543" t="s">
        <v>350</v>
      </c>
      <c r="AE64" s="543" t="s">
        <v>351</v>
      </c>
      <c r="AF64" s="543" t="s">
        <v>352</v>
      </c>
      <c r="AG64" s="536" t="s">
        <v>353</v>
      </c>
      <c r="AH64" s="533" t="s">
        <v>354</v>
      </c>
      <c r="AI64" s="21"/>
      <c r="AJ64" s="530" t="s">
        <v>355</v>
      </c>
      <c r="AK64" s="533" t="s">
        <v>356</v>
      </c>
      <c r="AL64" s="74"/>
    </row>
    <row r="65" spans="1:38" s="9" customFormat="1" ht="15.75" customHeight="1" x14ac:dyDescent="0.2">
      <c r="A65" s="2"/>
      <c r="B65" s="531"/>
      <c r="C65" s="544"/>
      <c r="D65" s="544"/>
      <c r="E65" s="544"/>
      <c r="F65" s="534"/>
      <c r="G65" s="66" t="s">
        <v>3</v>
      </c>
      <c r="H65" s="6" t="s">
        <v>48</v>
      </c>
      <c r="I65" s="58" t="s">
        <v>79</v>
      </c>
      <c r="J65" s="20" t="s">
        <v>49</v>
      </c>
      <c r="K65" s="6" t="s">
        <v>50</v>
      </c>
      <c r="L65" s="531"/>
      <c r="M65" s="544"/>
      <c r="N65" s="544"/>
      <c r="O65" s="544"/>
      <c r="P65" s="544"/>
      <c r="Q65" s="544"/>
      <c r="R65" s="534"/>
      <c r="S65" s="74"/>
      <c r="T65" s="2"/>
      <c r="U65" s="539" t="s">
        <v>357</v>
      </c>
      <c r="V65" s="541" t="s">
        <v>358</v>
      </c>
      <c r="W65" s="541" t="s">
        <v>52</v>
      </c>
      <c r="X65" s="541" t="s">
        <v>51</v>
      </c>
      <c r="Y65" s="541" t="s">
        <v>359</v>
      </c>
      <c r="Z65" s="544"/>
      <c r="AA65" s="544"/>
      <c r="AB65" s="544"/>
      <c r="AC65" s="544"/>
      <c r="AD65" s="544"/>
      <c r="AE65" s="544"/>
      <c r="AF65" s="544"/>
      <c r="AG65" s="537"/>
      <c r="AH65" s="534"/>
      <c r="AI65" s="11" t="s">
        <v>53</v>
      </c>
      <c r="AJ65" s="531"/>
      <c r="AK65" s="534"/>
      <c r="AL65" s="74"/>
    </row>
    <row r="66" spans="1:38" s="9" customFormat="1" ht="15.75" customHeight="1" thickBot="1" x14ac:dyDescent="0.25">
      <c r="A66" s="12"/>
      <c r="B66" s="532"/>
      <c r="C66" s="542"/>
      <c r="D66" s="542"/>
      <c r="E66" s="542"/>
      <c r="F66" s="535"/>
      <c r="G66" s="67"/>
      <c r="H66" s="15"/>
      <c r="I66" s="59" t="s">
        <v>4</v>
      </c>
      <c r="J66" s="22"/>
      <c r="K66" s="15"/>
      <c r="L66" s="532"/>
      <c r="M66" s="542"/>
      <c r="N66" s="542"/>
      <c r="O66" s="542"/>
      <c r="P66" s="542"/>
      <c r="Q66" s="542"/>
      <c r="R66" s="535"/>
      <c r="S66" s="356"/>
      <c r="T66" s="12"/>
      <c r="U66" s="540"/>
      <c r="V66" s="542"/>
      <c r="W66" s="542"/>
      <c r="X66" s="542"/>
      <c r="Y66" s="542"/>
      <c r="Z66" s="542"/>
      <c r="AA66" s="542"/>
      <c r="AB66" s="542"/>
      <c r="AC66" s="542"/>
      <c r="AD66" s="542"/>
      <c r="AE66" s="542"/>
      <c r="AF66" s="542"/>
      <c r="AG66" s="538"/>
      <c r="AH66" s="535"/>
      <c r="AI66" s="23"/>
      <c r="AJ66" s="532"/>
      <c r="AK66" s="535"/>
      <c r="AL66" s="356"/>
    </row>
    <row r="67" spans="1:38" s="48" customFormat="1" ht="12.75" customHeight="1" thickTop="1" x14ac:dyDescent="0.2">
      <c r="A67" s="47"/>
      <c r="B67" s="309">
        <f>B53</f>
        <v>0</v>
      </c>
      <c r="C67" s="310">
        <f>C53</f>
        <v>0</v>
      </c>
      <c r="D67" s="310">
        <f>D53</f>
        <v>0</v>
      </c>
      <c r="E67" s="310">
        <f>E53</f>
        <v>0</v>
      </c>
      <c r="F67" s="311">
        <f>F53</f>
        <v>0</v>
      </c>
      <c r="G67" s="376" t="str">
        <f>$C$11</f>
        <v>Août</v>
      </c>
      <c r="H67" s="247" t="s">
        <v>63</v>
      </c>
      <c r="I67" s="250"/>
      <c r="J67" s="316">
        <f t="shared" ref="J67:R67" si="6">J53</f>
        <v>0</v>
      </c>
      <c r="K67" s="310">
        <f t="shared" si="6"/>
        <v>0</v>
      </c>
      <c r="L67" s="310">
        <f t="shared" si="6"/>
        <v>0</v>
      </c>
      <c r="M67" s="310">
        <f t="shared" si="6"/>
        <v>0</v>
      </c>
      <c r="N67" s="310">
        <f t="shared" si="6"/>
        <v>0</v>
      </c>
      <c r="O67" s="310">
        <f t="shared" si="6"/>
        <v>0</v>
      </c>
      <c r="P67" s="310">
        <f t="shared" si="6"/>
        <v>0</v>
      </c>
      <c r="Q67" s="310">
        <f t="shared" si="6"/>
        <v>0</v>
      </c>
      <c r="R67" s="310">
        <f t="shared" si="6"/>
        <v>0</v>
      </c>
      <c r="S67" s="364"/>
      <c r="T67" s="248"/>
      <c r="U67" s="310">
        <f t="shared" ref="U67:AH67" si="7">U53</f>
        <v>0</v>
      </c>
      <c r="V67" s="310">
        <f t="shared" si="7"/>
        <v>0</v>
      </c>
      <c r="W67" s="310">
        <f t="shared" si="7"/>
        <v>0</v>
      </c>
      <c r="X67" s="310">
        <f t="shared" si="7"/>
        <v>0</v>
      </c>
      <c r="Y67" s="310">
        <f t="shared" si="7"/>
        <v>0</v>
      </c>
      <c r="Z67" s="310">
        <f t="shared" si="7"/>
        <v>0</v>
      </c>
      <c r="AA67" s="310">
        <f t="shared" si="7"/>
        <v>0</v>
      </c>
      <c r="AB67" s="310">
        <f t="shared" si="7"/>
        <v>0</v>
      </c>
      <c r="AC67" s="310">
        <f t="shared" si="7"/>
        <v>0</v>
      </c>
      <c r="AD67" s="310">
        <f t="shared" si="7"/>
        <v>0</v>
      </c>
      <c r="AE67" s="310">
        <f t="shared" si="7"/>
        <v>0</v>
      </c>
      <c r="AF67" s="310">
        <f t="shared" si="7"/>
        <v>0</v>
      </c>
      <c r="AG67" s="310">
        <f t="shared" si="7"/>
        <v>0</v>
      </c>
      <c r="AH67" s="310">
        <f t="shared" si="7"/>
        <v>0</v>
      </c>
      <c r="AI67" s="315"/>
      <c r="AJ67" s="310">
        <f>AJ53</f>
        <v>0</v>
      </c>
      <c r="AK67" s="310">
        <f>AK53</f>
        <v>0</v>
      </c>
      <c r="AL67" s="368"/>
    </row>
    <row r="68" spans="1:38" s="25" customFormat="1" ht="12.75" customHeight="1" x14ac:dyDescent="0.2">
      <c r="A68" s="346">
        <v>1</v>
      </c>
      <c r="B68" s="272"/>
      <c r="C68" s="272"/>
      <c r="D68" s="272"/>
      <c r="E68" s="272"/>
      <c r="F68" s="274"/>
      <c r="G68" s="251"/>
      <c r="H68" s="305"/>
      <c r="I68" s="481"/>
      <c r="J68" s="271">
        <f t="shared" ref="J68:J98" si="8">SUM(B68:F68)</f>
        <v>0</v>
      </c>
      <c r="K68" s="283">
        <f t="shared" ref="K68:K98" si="9">SUM(U68:AK68)-SUM(L68:R68)</f>
        <v>0</v>
      </c>
      <c r="L68" s="272"/>
      <c r="M68" s="272"/>
      <c r="N68" s="272"/>
      <c r="O68" s="284"/>
      <c r="P68" s="275"/>
      <c r="Q68" s="272"/>
      <c r="R68" s="274"/>
      <c r="S68" s="358" t="s">
        <v>6</v>
      </c>
      <c r="T68" s="346">
        <v>1</v>
      </c>
      <c r="U68" s="272"/>
      <c r="V68" s="272"/>
      <c r="W68" s="272"/>
      <c r="X68" s="272"/>
      <c r="Y68" s="272"/>
      <c r="Z68" s="272"/>
      <c r="AA68" s="272"/>
      <c r="AB68" s="272"/>
      <c r="AC68" s="272"/>
      <c r="AD68" s="272"/>
      <c r="AE68" s="272"/>
      <c r="AF68" s="272"/>
      <c r="AG68" s="272"/>
      <c r="AH68" s="284"/>
      <c r="AI68" s="305"/>
      <c r="AJ68" s="272"/>
      <c r="AK68" s="274"/>
      <c r="AL68" s="358" t="s">
        <v>6</v>
      </c>
    </row>
    <row r="69" spans="1:38" s="25" customFormat="1" ht="12.75" customHeight="1" x14ac:dyDescent="0.2">
      <c r="A69" s="346">
        <v>2</v>
      </c>
      <c r="B69" s="272"/>
      <c r="C69" s="272"/>
      <c r="D69" s="272"/>
      <c r="E69" s="272"/>
      <c r="F69" s="274"/>
      <c r="G69" s="251"/>
      <c r="H69" s="305"/>
      <c r="I69" s="481"/>
      <c r="J69" s="271">
        <f t="shared" si="8"/>
        <v>0</v>
      </c>
      <c r="K69" s="283">
        <f t="shared" si="9"/>
        <v>0</v>
      </c>
      <c r="L69" s="272"/>
      <c r="M69" s="272"/>
      <c r="N69" s="272"/>
      <c r="O69" s="284"/>
      <c r="P69" s="275"/>
      <c r="Q69" s="272"/>
      <c r="R69" s="274"/>
      <c r="S69" s="358" t="s">
        <v>7</v>
      </c>
      <c r="T69" s="346">
        <v>2</v>
      </c>
      <c r="U69" s="272"/>
      <c r="V69" s="272"/>
      <c r="W69" s="272"/>
      <c r="X69" s="272"/>
      <c r="Y69" s="272"/>
      <c r="Z69" s="272"/>
      <c r="AA69" s="272"/>
      <c r="AB69" s="272"/>
      <c r="AC69" s="272"/>
      <c r="AD69" s="272"/>
      <c r="AE69" s="272"/>
      <c r="AF69" s="272"/>
      <c r="AG69" s="272"/>
      <c r="AH69" s="284"/>
      <c r="AI69" s="305"/>
      <c r="AJ69" s="272"/>
      <c r="AK69" s="274"/>
      <c r="AL69" s="358" t="s">
        <v>7</v>
      </c>
    </row>
    <row r="70" spans="1:38" s="25" customFormat="1" ht="12.75" customHeight="1" x14ac:dyDescent="0.2">
      <c r="A70" s="346">
        <v>3</v>
      </c>
      <c r="B70" s="272"/>
      <c r="C70" s="272"/>
      <c r="D70" s="272"/>
      <c r="E70" s="272"/>
      <c r="F70" s="274"/>
      <c r="G70" s="251"/>
      <c r="H70" s="305"/>
      <c r="I70" s="481"/>
      <c r="J70" s="271">
        <f t="shared" si="8"/>
        <v>0</v>
      </c>
      <c r="K70" s="283">
        <f t="shared" si="9"/>
        <v>0</v>
      </c>
      <c r="L70" s="272"/>
      <c r="M70" s="272"/>
      <c r="N70" s="272"/>
      <c r="O70" s="284"/>
      <c r="P70" s="275"/>
      <c r="Q70" s="272"/>
      <c r="R70" s="274"/>
      <c r="S70" s="358" t="s">
        <v>8</v>
      </c>
      <c r="T70" s="346">
        <v>3</v>
      </c>
      <c r="U70" s="272"/>
      <c r="V70" s="272"/>
      <c r="W70" s="272"/>
      <c r="X70" s="272"/>
      <c r="Y70" s="272"/>
      <c r="Z70" s="272"/>
      <c r="AA70" s="272"/>
      <c r="AB70" s="272"/>
      <c r="AC70" s="272"/>
      <c r="AD70" s="272"/>
      <c r="AE70" s="272"/>
      <c r="AF70" s="272"/>
      <c r="AG70" s="272"/>
      <c r="AH70" s="284"/>
      <c r="AI70" s="305"/>
      <c r="AJ70" s="272"/>
      <c r="AK70" s="274"/>
      <c r="AL70" s="358" t="s">
        <v>8</v>
      </c>
    </row>
    <row r="71" spans="1:38" s="25" customFormat="1" ht="12.75" customHeight="1" x14ac:dyDescent="0.2">
      <c r="A71" s="346">
        <v>4</v>
      </c>
      <c r="B71" s="272"/>
      <c r="C71" s="272"/>
      <c r="D71" s="272"/>
      <c r="E71" s="272"/>
      <c r="F71" s="274"/>
      <c r="G71" s="251"/>
      <c r="H71" s="305"/>
      <c r="I71" s="481"/>
      <c r="J71" s="271">
        <f t="shared" si="8"/>
        <v>0</v>
      </c>
      <c r="K71" s="283">
        <f t="shared" si="9"/>
        <v>0</v>
      </c>
      <c r="L71" s="272"/>
      <c r="M71" s="272"/>
      <c r="N71" s="272"/>
      <c r="O71" s="284"/>
      <c r="P71" s="275"/>
      <c r="Q71" s="272"/>
      <c r="R71" s="274"/>
      <c r="S71" s="358" t="s">
        <v>9</v>
      </c>
      <c r="T71" s="346">
        <v>4</v>
      </c>
      <c r="U71" s="272"/>
      <c r="V71" s="272"/>
      <c r="W71" s="272"/>
      <c r="X71" s="272"/>
      <c r="Y71" s="272"/>
      <c r="Z71" s="272"/>
      <c r="AA71" s="272"/>
      <c r="AB71" s="272"/>
      <c r="AC71" s="272"/>
      <c r="AD71" s="272"/>
      <c r="AE71" s="272"/>
      <c r="AF71" s="272"/>
      <c r="AG71" s="272"/>
      <c r="AH71" s="284"/>
      <c r="AI71" s="305"/>
      <c r="AJ71" s="272"/>
      <c r="AK71" s="274"/>
      <c r="AL71" s="358" t="s">
        <v>9</v>
      </c>
    </row>
    <row r="72" spans="1:38" s="25" customFormat="1" ht="12.75" customHeight="1" x14ac:dyDescent="0.2">
      <c r="A72" s="346">
        <v>5</v>
      </c>
      <c r="B72" s="272"/>
      <c r="C72" s="272"/>
      <c r="D72" s="272"/>
      <c r="E72" s="272"/>
      <c r="F72" s="274"/>
      <c r="G72" s="252"/>
      <c r="H72" s="305"/>
      <c r="I72" s="481"/>
      <c r="J72" s="271">
        <f t="shared" si="8"/>
        <v>0</v>
      </c>
      <c r="K72" s="283">
        <f t="shared" si="9"/>
        <v>0</v>
      </c>
      <c r="L72" s="272"/>
      <c r="M72" s="272"/>
      <c r="N72" s="272"/>
      <c r="O72" s="284"/>
      <c r="P72" s="275"/>
      <c r="Q72" s="272"/>
      <c r="R72" s="274"/>
      <c r="S72" s="358" t="s">
        <v>10</v>
      </c>
      <c r="T72" s="346">
        <v>5</v>
      </c>
      <c r="U72" s="272"/>
      <c r="V72" s="272"/>
      <c r="W72" s="272"/>
      <c r="X72" s="272"/>
      <c r="Y72" s="272"/>
      <c r="Z72" s="272"/>
      <c r="AA72" s="272"/>
      <c r="AB72" s="272"/>
      <c r="AC72" s="272"/>
      <c r="AD72" s="272"/>
      <c r="AE72" s="272"/>
      <c r="AF72" s="272"/>
      <c r="AG72" s="272"/>
      <c r="AH72" s="284"/>
      <c r="AI72" s="305"/>
      <c r="AJ72" s="272"/>
      <c r="AK72" s="274"/>
      <c r="AL72" s="358" t="s">
        <v>10</v>
      </c>
    </row>
    <row r="73" spans="1:38" s="25" customFormat="1" ht="12.75" customHeight="1" x14ac:dyDescent="0.2">
      <c r="A73" s="24">
        <v>6</v>
      </c>
      <c r="B73" s="276"/>
      <c r="C73" s="276"/>
      <c r="D73" s="276"/>
      <c r="E73" s="276"/>
      <c r="F73" s="277"/>
      <c r="G73" s="251"/>
      <c r="H73" s="306"/>
      <c r="I73" s="482"/>
      <c r="J73" s="271">
        <f t="shared" si="8"/>
        <v>0</v>
      </c>
      <c r="K73" s="283">
        <f t="shared" si="9"/>
        <v>0</v>
      </c>
      <c r="L73" s="276"/>
      <c r="M73" s="276"/>
      <c r="N73" s="276"/>
      <c r="O73" s="285"/>
      <c r="P73" s="273"/>
      <c r="Q73" s="276"/>
      <c r="R73" s="277"/>
      <c r="S73" s="359" t="s">
        <v>11</v>
      </c>
      <c r="T73" s="24">
        <v>6</v>
      </c>
      <c r="U73" s="276"/>
      <c r="V73" s="276"/>
      <c r="W73" s="276"/>
      <c r="X73" s="276"/>
      <c r="Y73" s="276"/>
      <c r="Z73" s="276"/>
      <c r="AA73" s="276"/>
      <c r="AB73" s="276"/>
      <c r="AC73" s="276"/>
      <c r="AD73" s="276"/>
      <c r="AE73" s="276"/>
      <c r="AF73" s="276"/>
      <c r="AG73" s="276"/>
      <c r="AH73" s="285"/>
      <c r="AI73" s="306"/>
      <c r="AJ73" s="276"/>
      <c r="AK73" s="277"/>
      <c r="AL73" s="359" t="s">
        <v>11</v>
      </c>
    </row>
    <row r="74" spans="1:38" s="25" customFormat="1" ht="12.75" customHeight="1" x14ac:dyDescent="0.2">
      <c r="A74" s="346">
        <v>7</v>
      </c>
      <c r="B74" s="272"/>
      <c r="C74" s="272"/>
      <c r="D74" s="272"/>
      <c r="E74" s="272"/>
      <c r="F74" s="274"/>
      <c r="G74" s="251"/>
      <c r="H74" s="305"/>
      <c r="I74" s="481"/>
      <c r="J74" s="271">
        <f t="shared" si="8"/>
        <v>0</v>
      </c>
      <c r="K74" s="283">
        <f t="shared" si="9"/>
        <v>0</v>
      </c>
      <c r="L74" s="272"/>
      <c r="M74" s="272"/>
      <c r="N74" s="272"/>
      <c r="O74" s="284"/>
      <c r="P74" s="275"/>
      <c r="Q74" s="272"/>
      <c r="R74" s="274"/>
      <c r="S74" s="358" t="s">
        <v>12</v>
      </c>
      <c r="T74" s="346">
        <v>7</v>
      </c>
      <c r="U74" s="272"/>
      <c r="V74" s="272"/>
      <c r="W74" s="272"/>
      <c r="X74" s="272"/>
      <c r="Y74" s="272"/>
      <c r="Z74" s="272"/>
      <c r="AA74" s="272"/>
      <c r="AB74" s="272"/>
      <c r="AC74" s="272"/>
      <c r="AD74" s="272"/>
      <c r="AE74" s="272"/>
      <c r="AF74" s="272"/>
      <c r="AG74" s="272"/>
      <c r="AH74" s="284"/>
      <c r="AI74" s="305"/>
      <c r="AJ74" s="272"/>
      <c r="AK74" s="274"/>
      <c r="AL74" s="358" t="s">
        <v>12</v>
      </c>
    </row>
    <row r="75" spans="1:38" s="25" customFormat="1" ht="12.75" customHeight="1" x14ac:dyDescent="0.2">
      <c r="A75" s="346">
        <v>8</v>
      </c>
      <c r="B75" s="272"/>
      <c r="C75" s="272"/>
      <c r="D75" s="272"/>
      <c r="E75" s="272"/>
      <c r="F75" s="274"/>
      <c r="G75" s="251"/>
      <c r="H75" s="305"/>
      <c r="I75" s="481"/>
      <c r="J75" s="271">
        <f t="shared" si="8"/>
        <v>0</v>
      </c>
      <c r="K75" s="283">
        <f t="shared" si="9"/>
        <v>0</v>
      </c>
      <c r="L75" s="272"/>
      <c r="M75" s="272"/>
      <c r="N75" s="272"/>
      <c r="O75" s="284"/>
      <c r="P75" s="275"/>
      <c r="Q75" s="272"/>
      <c r="R75" s="274"/>
      <c r="S75" s="358" t="s">
        <v>13</v>
      </c>
      <c r="T75" s="346">
        <v>8</v>
      </c>
      <c r="U75" s="272"/>
      <c r="V75" s="272"/>
      <c r="W75" s="272"/>
      <c r="X75" s="272"/>
      <c r="Y75" s="272"/>
      <c r="Z75" s="272"/>
      <c r="AA75" s="272"/>
      <c r="AB75" s="272"/>
      <c r="AC75" s="272"/>
      <c r="AD75" s="272"/>
      <c r="AE75" s="272"/>
      <c r="AF75" s="272"/>
      <c r="AG75" s="272"/>
      <c r="AH75" s="284"/>
      <c r="AI75" s="305"/>
      <c r="AJ75" s="272"/>
      <c r="AK75" s="274"/>
      <c r="AL75" s="358" t="s">
        <v>13</v>
      </c>
    </row>
    <row r="76" spans="1:38" s="25" customFormat="1" ht="12.75" customHeight="1" x14ac:dyDescent="0.2">
      <c r="A76" s="346">
        <v>9</v>
      </c>
      <c r="B76" s="272"/>
      <c r="C76" s="272"/>
      <c r="D76" s="272"/>
      <c r="E76" s="272"/>
      <c r="F76" s="274"/>
      <c r="G76" s="251"/>
      <c r="H76" s="305"/>
      <c r="I76" s="481"/>
      <c r="J76" s="271">
        <f t="shared" si="8"/>
        <v>0</v>
      </c>
      <c r="K76" s="283">
        <f t="shared" si="9"/>
        <v>0</v>
      </c>
      <c r="L76" s="272"/>
      <c r="M76" s="272"/>
      <c r="N76" s="272"/>
      <c r="O76" s="284"/>
      <c r="P76" s="275"/>
      <c r="Q76" s="272"/>
      <c r="R76" s="274"/>
      <c r="S76" s="358" t="s">
        <v>14</v>
      </c>
      <c r="T76" s="346">
        <v>9</v>
      </c>
      <c r="U76" s="272"/>
      <c r="V76" s="272"/>
      <c r="W76" s="272"/>
      <c r="X76" s="272"/>
      <c r="Y76" s="272"/>
      <c r="Z76" s="272"/>
      <c r="AA76" s="272"/>
      <c r="AB76" s="272"/>
      <c r="AC76" s="272"/>
      <c r="AD76" s="272"/>
      <c r="AE76" s="272"/>
      <c r="AF76" s="272"/>
      <c r="AG76" s="272"/>
      <c r="AH76" s="284"/>
      <c r="AI76" s="305"/>
      <c r="AJ76" s="272"/>
      <c r="AK76" s="274"/>
      <c r="AL76" s="358" t="s">
        <v>14</v>
      </c>
    </row>
    <row r="77" spans="1:38" s="25" customFormat="1" ht="12.75" customHeight="1" x14ac:dyDescent="0.2">
      <c r="A77" s="346">
        <v>10</v>
      </c>
      <c r="B77" s="272"/>
      <c r="C77" s="272"/>
      <c r="D77" s="272"/>
      <c r="E77" s="272"/>
      <c r="F77" s="274"/>
      <c r="G77" s="251"/>
      <c r="H77" s="305"/>
      <c r="I77" s="481"/>
      <c r="J77" s="271">
        <f t="shared" si="8"/>
        <v>0</v>
      </c>
      <c r="K77" s="283">
        <f t="shared" si="9"/>
        <v>0</v>
      </c>
      <c r="L77" s="272"/>
      <c r="M77" s="272"/>
      <c r="N77" s="272"/>
      <c r="O77" s="284"/>
      <c r="P77" s="275"/>
      <c r="Q77" s="272"/>
      <c r="R77" s="274"/>
      <c r="S77" s="358" t="s">
        <v>15</v>
      </c>
      <c r="T77" s="346">
        <v>10</v>
      </c>
      <c r="U77" s="272"/>
      <c r="V77" s="272"/>
      <c r="W77" s="272"/>
      <c r="X77" s="272"/>
      <c r="Y77" s="272"/>
      <c r="Z77" s="272"/>
      <c r="AA77" s="272"/>
      <c r="AB77" s="272"/>
      <c r="AC77" s="272"/>
      <c r="AD77" s="272"/>
      <c r="AE77" s="272"/>
      <c r="AF77" s="272"/>
      <c r="AG77" s="272"/>
      <c r="AH77" s="284"/>
      <c r="AI77" s="305"/>
      <c r="AJ77" s="272"/>
      <c r="AK77" s="274"/>
      <c r="AL77" s="358" t="s">
        <v>15</v>
      </c>
    </row>
    <row r="78" spans="1:38" s="25" customFormat="1" ht="12.75" customHeight="1" x14ac:dyDescent="0.2">
      <c r="A78" s="346">
        <v>11</v>
      </c>
      <c r="B78" s="272"/>
      <c r="C78" s="272"/>
      <c r="D78" s="272"/>
      <c r="E78" s="272"/>
      <c r="F78" s="274"/>
      <c r="G78" s="251"/>
      <c r="H78" s="305"/>
      <c r="I78" s="481"/>
      <c r="J78" s="271">
        <f t="shared" si="8"/>
        <v>0</v>
      </c>
      <c r="K78" s="283">
        <f t="shared" si="9"/>
        <v>0</v>
      </c>
      <c r="L78" s="272"/>
      <c r="M78" s="272"/>
      <c r="N78" s="272"/>
      <c r="O78" s="284"/>
      <c r="P78" s="275"/>
      <c r="Q78" s="272"/>
      <c r="R78" s="274"/>
      <c r="S78" s="358" t="s">
        <v>16</v>
      </c>
      <c r="T78" s="346">
        <v>11</v>
      </c>
      <c r="U78" s="272"/>
      <c r="V78" s="272"/>
      <c r="W78" s="272"/>
      <c r="X78" s="272"/>
      <c r="Y78" s="272"/>
      <c r="Z78" s="272"/>
      <c r="AA78" s="272"/>
      <c r="AB78" s="272"/>
      <c r="AC78" s="272"/>
      <c r="AD78" s="272"/>
      <c r="AE78" s="272"/>
      <c r="AF78" s="272"/>
      <c r="AG78" s="272"/>
      <c r="AH78" s="284"/>
      <c r="AI78" s="305"/>
      <c r="AJ78" s="272"/>
      <c r="AK78" s="274"/>
      <c r="AL78" s="358" t="s">
        <v>16</v>
      </c>
    </row>
    <row r="79" spans="1:38" s="25" customFormat="1" ht="12.75" customHeight="1" x14ac:dyDescent="0.2">
      <c r="A79" s="346">
        <v>12</v>
      </c>
      <c r="B79" s="272"/>
      <c r="C79" s="272"/>
      <c r="D79" s="272"/>
      <c r="E79" s="272"/>
      <c r="F79" s="274"/>
      <c r="G79" s="251"/>
      <c r="H79" s="305"/>
      <c r="I79" s="481"/>
      <c r="J79" s="271">
        <f t="shared" si="8"/>
        <v>0</v>
      </c>
      <c r="K79" s="283">
        <f t="shared" si="9"/>
        <v>0</v>
      </c>
      <c r="L79" s="272"/>
      <c r="M79" s="272"/>
      <c r="N79" s="272"/>
      <c r="O79" s="284"/>
      <c r="P79" s="275"/>
      <c r="Q79" s="272"/>
      <c r="R79" s="274"/>
      <c r="S79" s="358" t="s">
        <v>17</v>
      </c>
      <c r="T79" s="346">
        <v>12</v>
      </c>
      <c r="U79" s="272"/>
      <c r="V79" s="272"/>
      <c r="W79" s="272"/>
      <c r="X79" s="272"/>
      <c r="Y79" s="272"/>
      <c r="Z79" s="272"/>
      <c r="AA79" s="272"/>
      <c r="AB79" s="272"/>
      <c r="AC79" s="272"/>
      <c r="AD79" s="272"/>
      <c r="AE79" s="272"/>
      <c r="AF79" s="272"/>
      <c r="AG79" s="272"/>
      <c r="AH79" s="284"/>
      <c r="AI79" s="305"/>
      <c r="AJ79" s="272"/>
      <c r="AK79" s="274"/>
      <c r="AL79" s="358" t="s">
        <v>17</v>
      </c>
    </row>
    <row r="80" spans="1:38" s="25" customFormat="1" ht="12.75" customHeight="1" x14ac:dyDescent="0.2">
      <c r="A80" s="346">
        <v>13</v>
      </c>
      <c r="B80" s="272"/>
      <c r="C80" s="272"/>
      <c r="D80" s="272"/>
      <c r="E80" s="272"/>
      <c r="F80" s="274"/>
      <c r="G80" s="251"/>
      <c r="H80" s="305"/>
      <c r="I80" s="481"/>
      <c r="J80" s="271">
        <f t="shared" si="8"/>
        <v>0</v>
      </c>
      <c r="K80" s="283">
        <f t="shared" si="9"/>
        <v>0</v>
      </c>
      <c r="L80" s="272"/>
      <c r="M80" s="272"/>
      <c r="N80" s="272"/>
      <c r="O80" s="284"/>
      <c r="P80" s="275"/>
      <c r="Q80" s="272"/>
      <c r="R80" s="274"/>
      <c r="S80" s="358" t="s">
        <v>18</v>
      </c>
      <c r="T80" s="346">
        <v>13</v>
      </c>
      <c r="U80" s="272"/>
      <c r="V80" s="272"/>
      <c r="W80" s="272"/>
      <c r="X80" s="272"/>
      <c r="Y80" s="272"/>
      <c r="Z80" s="272"/>
      <c r="AA80" s="272"/>
      <c r="AB80" s="272"/>
      <c r="AC80" s="272"/>
      <c r="AD80" s="272"/>
      <c r="AE80" s="272"/>
      <c r="AF80" s="272"/>
      <c r="AG80" s="272"/>
      <c r="AH80" s="284"/>
      <c r="AI80" s="305"/>
      <c r="AJ80" s="272"/>
      <c r="AK80" s="274"/>
      <c r="AL80" s="358" t="s">
        <v>18</v>
      </c>
    </row>
    <row r="81" spans="1:38" s="25" customFormat="1" ht="12.75" customHeight="1" x14ac:dyDescent="0.2">
      <c r="A81" s="346">
        <v>14</v>
      </c>
      <c r="B81" s="272"/>
      <c r="C81" s="272"/>
      <c r="D81" s="272"/>
      <c r="E81" s="272"/>
      <c r="F81" s="274"/>
      <c r="G81" s="251"/>
      <c r="H81" s="305"/>
      <c r="I81" s="481"/>
      <c r="J81" s="271">
        <f t="shared" si="8"/>
        <v>0</v>
      </c>
      <c r="K81" s="283">
        <f t="shared" si="9"/>
        <v>0</v>
      </c>
      <c r="L81" s="272"/>
      <c r="M81" s="272"/>
      <c r="N81" s="272"/>
      <c r="O81" s="284"/>
      <c r="P81" s="275"/>
      <c r="Q81" s="272"/>
      <c r="R81" s="274"/>
      <c r="S81" s="358" t="s">
        <v>19</v>
      </c>
      <c r="T81" s="346">
        <v>14</v>
      </c>
      <c r="U81" s="272"/>
      <c r="V81" s="272"/>
      <c r="W81" s="272"/>
      <c r="X81" s="272"/>
      <c r="Y81" s="272"/>
      <c r="Z81" s="272"/>
      <c r="AA81" s="272"/>
      <c r="AB81" s="272"/>
      <c r="AC81" s="272"/>
      <c r="AD81" s="272"/>
      <c r="AE81" s="272"/>
      <c r="AF81" s="272"/>
      <c r="AG81" s="272"/>
      <c r="AH81" s="284"/>
      <c r="AI81" s="305"/>
      <c r="AJ81" s="272"/>
      <c r="AK81" s="274"/>
      <c r="AL81" s="358" t="s">
        <v>19</v>
      </c>
    </row>
    <row r="82" spans="1:38" s="25" customFormat="1" ht="12.75" customHeight="1" x14ac:dyDescent="0.2">
      <c r="A82" s="346">
        <v>15</v>
      </c>
      <c r="B82" s="272"/>
      <c r="C82" s="272"/>
      <c r="D82" s="272"/>
      <c r="E82" s="272"/>
      <c r="F82" s="274"/>
      <c r="G82" s="251"/>
      <c r="H82" s="305"/>
      <c r="I82" s="481"/>
      <c r="J82" s="271">
        <f t="shared" si="8"/>
        <v>0</v>
      </c>
      <c r="K82" s="283">
        <f t="shared" si="9"/>
        <v>0</v>
      </c>
      <c r="L82" s="272"/>
      <c r="M82" s="272"/>
      <c r="N82" s="272"/>
      <c r="O82" s="284"/>
      <c r="P82" s="275"/>
      <c r="Q82" s="272"/>
      <c r="R82" s="274"/>
      <c r="S82" s="358" t="s">
        <v>20</v>
      </c>
      <c r="T82" s="346">
        <v>15</v>
      </c>
      <c r="U82" s="272"/>
      <c r="V82" s="272"/>
      <c r="W82" s="272"/>
      <c r="X82" s="272"/>
      <c r="Y82" s="272"/>
      <c r="Z82" s="272"/>
      <c r="AA82" s="272"/>
      <c r="AB82" s="272"/>
      <c r="AC82" s="272"/>
      <c r="AD82" s="272"/>
      <c r="AE82" s="272"/>
      <c r="AF82" s="272"/>
      <c r="AG82" s="272"/>
      <c r="AH82" s="284"/>
      <c r="AI82" s="305"/>
      <c r="AJ82" s="272"/>
      <c r="AK82" s="274"/>
      <c r="AL82" s="358" t="s">
        <v>20</v>
      </c>
    </row>
    <row r="83" spans="1:38" s="25" customFormat="1" ht="12.75" customHeight="1" x14ac:dyDescent="0.2">
      <c r="A83" s="346">
        <v>16</v>
      </c>
      <c r="B83" s="272"/>
      <c r="C83" s="272"/>
      <c r="D83" s="272"/>
      <c r="E83" s="272"/>
      <c r="F83" s="274"/>
      <c r="G83" s="251"/>
      <c r="H83" s="305"/>
      <c r="I83" s="481"/>
      <c r="J83" s="271">
        <f t="shared" si="8"/>
        <v>0</v>
      </c>
      <c r="K83" s="283">
        <f t="shared" si="9"/>
        <v>0</v>
      </c>
      <c r="L83" s="272"/>
      <c r="M83" s="272"/>
      <c r="N83" s="272"/>
      <c r="O83" s="284"/>
      <c r="P83" s="275"/>
      <c r="Q83" s="272"/>
      <c r="R83" s="274"/>
      <c r="S83" s="358" t="s">
        <v>21</v>
      </c>
      <c r="T83" s="346">
        <v>16</v>
      </c>
      <c r="U83" s="272"/>
      <c r="V83" s="272"/>
      <c r="W83" s="272"/>
      <c r="X83" s="272"/>
      <c r="Y83" s="272"/>
      <c r="Z83" s="272"/>
      <c r="AA83" s="272"/>
      <c r="AB83" s="272"/>
      <c r="AC83" s="272"/>
      <c r="AD83" s="272"/>
      <c r="AE83" s="272"/>
      <c r="AF83" s="272"/>
      <c r="AG83" s="272"/>
      <c r="AH83" s="284"/>
      <c r="AI83" s="305"/>
      <c r="AJ83" s="272"/>
      <c r="AK83" s="274"/>
      <c r="AL83" s="358" t="s">
        <v>21</v>
      </c>
    </row>
    <row r="84" spans="1:38" s="25" customFormat="1" ht="12.75" customHeight="1" x14ac:dyDescent="0.2">
      <c r="A84" s="346">
        <v>17</v>
      </c>
      <c r="B84" s="272"/>
      <c r="C84" s="272"/>
      <c r="D84" s="272"/>
      <c r="E84" s="272"/>
      <c r="F84" s="274"/>
      <c r="G84" s="251"/>
      <c r="H84" s="305"/>
      <c r="I84" s="481"/>
      <c r="J84" s="271">
        <f t="shared" si="8"/>
        <v>0</v>
      </c>
      <c r="K84" s="283">
        <f t="shared" si="9"/>
        <v>0</v>
      </c>
      <c r="L84" s="272"/>
      <c r="M84" s="272"/>
      <c r="N84" s="272"/>
      <c r="O84" s="284"/>
      <c r="P84" s="275"/>
      <c r="Q84" s="272"/>
      <c r="R84" s="274"/>
      <c r="S84" s="358" t="s">
        <v>22</v>
      </c>
      <c r="T84" s="346">
        <v>17</v>
      </c>
      <c r="U84" s="272"/>
      <c r="V84" s="272"/>
      <c r="W84" s="272"/>
      <c r="X84" s="272"/>
      <c r="Y84" s="272"/>
      <c r="Z84" s="272"/>
      <c r="AA84" s="272"/>
      <c r="AB84" s="272"/>
      <c r="AC84" s="272"/>
      <c r="AD84" s="272"/>
      <c r="AE84" s="272"/>
      <c r="AF84" s="272"/>
      <c r="AG84" s="272"/>
      <c r="AH84" s="284"/>
      <c r="AI84" s="305"/>
      <c r="AJ84" s="272"/>
      <c r="AK84" s="274"/>
      <c r="AL84" s="358" t="s">
        <v>22</v>
      </c>
    </row>
    <row r="85" spans="1:38" s="25" customFormat="1" ht="12.75" customHeight="1" x14ac:dyDescent="0.2">
      <c r="A85" s="346">
        <v>18</v>
      </c>
      <c r="B85" s="272"/>
      <c r="C85" s="272"/>
      <c r="D85" s="272"/>
      <c r="E85" s="272"/>
      <c r="F85" s="274"/>
      <c r="G85" s="251"/>
      <c r="H85" s="305"/>
      <c r="I85" s="481"/>
      <c r="J85" s="271">
        <f t="shared" si="8"/>
        <v>0</v>
      </c>
      <c r="K85" s="283">
        <f t="shared" si="9"/>
        <v>0</v>
      </c>
      <c r="L85" s="272"/>
      <c r="M85" s="272"/>
      <c r="N85" s="272"/>
      <c r="O85" s="284"/>
      <c r="P85" s="275"/>
      <c r="Q85" s="272"/>
      <c r="R85" s="274"/>
      <c r="S85" s="358" t="s">
        <v>23</v>
      </c>
      <c r="T85" s="346">
        <v>18</v>
      </c>
      <c r="U85" s="272"/>
      <c r="V85" s="272"/>
      <c r="W85" s="272"/>
      <c r="X85" s="272"/>
      <c r="Y85" s="272"/>
      <c r="Z85" s="272"/>
      <c r="AA85" s="272"/>
      <c r="AB85" s="272"/>
      <c r="AC85" s="272"/>
      <c r="AD85" s="272"/>
      <c r="AE85" s="272"/>
      <c r="AF85" s="272"/>
      <c r="AG85" s="272"/>
      <c r="AH85" s="284"/>
      <c r="AI85" s="305"/>
      <c r="AJ85" s="272"/>
      <c r="AK85" s="274"/>
      <c r="AL85" s="358" t="s">
        <v>23</v>
      </c>
    </row>
    <row r="86" spans="1:38" s="25" customFormat="1" ht="12.75" customHeight="1" x14ac:dyDescent="0.2">
      <c r="A86" s="346">
        <v>19</v>
      </c>
      <c r="B86" s="272"/>
      <c r="C86" s="272"/>
      <c r="D86" s="272"/>
      <c r="E86" s="272"/>
      <c r="F86" s="274"/>
      <c r="G86" s="251"/>
      <c r="H86" s="305"/>
      <c r="I86" s="481"/>
      <c r="J86" s="271">
        <f t="shared" si="8"/>
        <v>0</v>
      </c>
      <c r="K86" s="283">
        <f t="shared" si="9"/>
        <v>0</v>
      </c>
      <c r="L86" s="272"/>
      <c r="M86" s="272"/>
      <c r="N86" s="272"/>
      <c r="O86" s="284"/>
      <c r="P86" s="275"/>
      <c r="Q86" s="272"/>
      <c r="R86" s="274"/>
      <c r="S86" s="358" t="s">
        <v>24</v>
      </c>
      <c r="T86" s="346">
        <v>19</v>
      </c>
      <c r="U86" s="272"/>
      <c r="V86" s="272"/>
      <c r="W86" s="272"/>
      <c r="X86" s="272"/>
      <c r="Y86" s="272"/>
      <c r="Z86" s="272"/>
      <c r="AA86" s="272"/>
      <c r="AB86" s="272"/>
      <c r="AC86" s="272"/>
      <c r="AD86" s="272"/>
      <c r="AE86" s="272"/>
      <c r="AF86" s="272"/>
      <c r="AG86" s="272"/>
      <c r="AH86" s="284"/>
      <c r="AI86" s="305"/>
      <c r="AJ86" s="272"/>
      <c r="AK86" s="274"/>
      <c r="AL86" s="358" t="s">
        <v>24</v>
      </c>
    </row>
    <row r="87" spans="1:38" s="25" customFormat="1" ht="12.75" customHeight="1" x14ac:dyDescent="0.2">
      <c r="A87" s="346">
        <v>20</v>
      </c>
      <c r="B87" s="272"/>
      <c r="C87" s="272"/>
      <c r="D87" s="272"/>
      <c r="E87" s="272"/>
      <c r="F87" s="274"/>
      <c r="G87" s="251"/>
      <c r="H87" s="305"/>
      <c r="I87" s="481"/>
      <c r="J87" s="271">
        <f t="shared" si="8"/>
        <v>0</v>
      </c>
      <c r="K87" s="283">
        <f t="shared" si="9"/>
        <v>0</v>
      </c>
      <c r="L87" s="272"/>
      <c r="M87" s="272"/>
      <c r="N87" s="272"/>
      <c r="O87" s="284"/>
      <c r="P87" s="275"/>
      <c r="Q87" s="272"/>
      <c r="R87" s="274"/>
      <c r="S87" s="358" t="s">
        <v>25</v>
      </c>
      <c r="T87" s="346">
        <v>20</v>
      </c>
      <c r="U87" s="272"/>
      <c r="V87" s="272"/>
      <c r="W87" s="272"/>
      <c r="X87" s="272"/>
      <c r="Y87" s="272"/>
      <c r="Z87" s="272"/>
      <c r="AA87" s="272"/>
      <c r="AB87" s="272"/>
      <c r="AC87" s="272"/>
      <c r="AD87" s="272"/>
      <c r="AE87" s="272"/>
      <c r="AF87" s="272"/>
      <c r="AG87" s="272"/>
      <c r="AH87" s="284"/>
      <c r="AI87" s="305"/>
      <c r="AJ87" s="272"/>
      <c r="AK87" s="274"/>
      <c r="AL87" s="358" t="s">
        <v>25</v>
      </c>
    </row>
    <row r="88" spans="1:38" s="25" customFormat="1" ht="12.75" customHeight="1" x14ac:dyDescent="0.2">
      <c r="A88" s="346">
        <v>21</v>
      </c>
      <c r="B88" s="272"/>
      <c r="C88" s="272"/>
      <c r="D88" s="272"/>
      <c r="E88" s="272"/>
      <c r="F88" s="274"/>
      <c r="G88" s="251"/>
      <c r="H88" s="305"/>
      <c r="I88" s="481"/>
      <c r="J88" s="271">
        <f t="shared" si="8"/>
        <v>0</v>
      </c>
      <c r="K88" s="283">
        <f t="shared" si="9"/>
        <v>0</v>
      </c>
      <c r="L88" s="272"/>
      <c r="M88" s="272"/>
      <c r="N88" s="272"/>
      <c r="O88" s="284"/>
      <c r="P88" s="275"/>
      <c r="Q88" s="272"/>
      <c r="R88" s="274"/>
      <c r="S88" s="358" t="s">
        <v>26</v>
      </c>
      <c r="T88" s="346">
        <v>21</v>
      </c>
      <c r="U88" s="272"/>
      <c r="V88" s="272"/>
      <c r="W88" s="272"/>
      <c r="X88" s="272"/>
      <c r="Y88" s="272"/>
      <c r="Z88" s="272"/>
      <c r="AA88" s="272"/>
      <c r="AB88" s="272"/>
      <c r="AC88" s="272"/>
      <c r="AD88" s="272"/>
      <c r="AE88" s="272"/>
      <c r="AF88" s="272"/>
      <c r="AG88" s="272"/>
      <c r="AH88" s="284"/>
      <c r="AI88" s="305"/>
      <c r="AJ88" s="272"/>
      <c r="AK88" s="274"/>
      <c r="AL88" s="358" t="s">
        <v>26</v>
      </c>
    </row>
    <row r="89" spans="1:38" s="25" customFormat="1" ht="12.75" customHeight="1" x14ac:dyDescent="0.2">
      <c r="A89" s="346">
        <v>22</v>
      </c>
      <c r="B89" s="272"/>
      <c r="C89" s="272"/>
      <c r="D89" s="272"/>
      <c r="E89" s="272"/>
      <c r="F89" s="274"/>
      <c r="G89" s="251"/>
      <c r="H89" s="305"/>
      <c r="I89" s="481"/>
      <c r="J89" s="271">
        <f t="shared" si="8"/>
        <v>0</v>
      </c>
      <c r="K89" s="283">
        <f t="shared" si="9"/>
        <v>0</v>
      </c>
      <c r="L89" s="272"/>
      <c r="M89" s="272"/>
      <c r="N89" s="272"/>
      <c r="O89" s="284"/>
      <c r="P89" s="275"/>
      <c r="Q89" s="272"/>
      <c r="R89" s="274"/>
      <c r="S89" s="358" t="s">
        <v>27</v>
      </c>
      <c r="T89" s="346">
        <v>22</v>
      </c>
      <c r="U89" s="272"/>
      <c r="V89" s="272"/>
      <c r="W89" s="272"/>
      <c r="X89" s="272"/>
      <c r="Y89" s="272"/>
      <c r="Z89" s="272"/>
      <c r="AA89" s="272"/>
      <c r="AB89" s="272"/>
      <c r="AC89" s="272"/>
      <c r="AD89" s="272"/>
      <c r="AE89" s="272"/>
      <c r="AF89" s="272"/>
      <c r="AG89" s="272"/>
      <c r="AH89" s="284"/>
      <c r="AI89" s="305"/>
      <c r="AJ89" s="272"/>
      <c r="AK89" s="274"/>
      <c r="AL89" s="358" t="s">
        <v>27</v>
      </c>
    </row>
    <row r="90" spans="1:38" s="25" customFormat="1" ht="12.75" customHeight="1" x14ac:dyDescent="0.2">
      <c r="A90" s="346">
        <v>23</v>
      </c>
      <c r="B90" s="272"/>
      <c r="C90" s="272"/>
      <c r="D90" s="272"/>
      <c r="E90" s="272"/>
      <c r="F90" s="274"/>
      <c r="G90" s="251"/>
      <c r="H90" s="305"/>
      <c r="I90" s="481"/>
      <c r="J90" s="271">
        <f t="shared" si="8"/>
        <v>0</v>
      </c>
      <c r="K90" s="283">
        <f t="shared" si="9"/>
        <v>0</v>
      </c>
      <c r="L90" s="272"/>
      <c r="M90" s="272"/>
      <c r="N90" s="272"/>
      <c r="O90" s="284"/>
      <c r="P90" s="275"/>
      <c r="Q90" s="272"/>
      <c r="R90" s="274"/>
      <c r="S90" s="358" t="s">
        <v>28</v>
      </c>
      <c r="T90" s="346">
        <v>23</v>
      </c>
      <c r="U90" s="272"/>
      <c r="V90" s="272"/>
      <c r="W90" s="272"/>
      <c r="X90" s="272"/>
      <c r="Y90" s="272"/>
      <c r="Z90" s="272"/>
      <c r="AA90" s="272"/>
      <c r="AB90" s="272"/>
      <c r="AC90" s="272"/>
      <c r="AD90" s="272"/>
      <c r="AE90" s="272"/>
      <c r="AF90" s="272"/>
      <c r="AG90" s="272"/>
      <c r="AH90" s="284"/>
      <c r="AI90" s="305"/>
      <c r="AJ90" s="272"/>
      <c r="AK90" s="274"/>
      <c r="AL90" s="358" t="s">
        <v>28</v>
      </c>
    </row>
    <row r="91" spans="1:38" s="25" customFormat="1" ht="12.75" customHeight="1" x14ac:dyDescent="0.2">
      <c r="A91" s="346">
        <v>24</v>
      </c>
      <c r="B91" s="272"/>
      <c r="C91" s="272"/>
      <c r="D91" s="272"/>
      <c r="E91" s="272"/>
      <c r="F91" s="274"/>
      <c r="G91" s="251"/>
      <c r="H91" s="305"/>
      <c r="I91" s="481"/>
      <c r="J91" s="271">
        <f t="shared" si="8"/>
        <v>0</v>
      </c>
      <c r="K91" s="283">
        <f t="shared" si="9"/>
        <v>0</v>
      </c>
      <c r="L91" s="272"/>
      <c r="M91" s="272"/>
      <c r="N91" s="272"/>
      <c r="O91" s="284"/>
      <c r="P91" s="275"/>
      <c r="Q91" s="272"/>
      <c r="R91" s="274"/>
      <c r="S91" s="358" t="s">
        <v>29</v>
      </c>
      <c r="T91" s="346">
        <v>24</v>
      </c>
      <c r="U91" s="272"/>
      <c r="V91" s="272"/>
      <c r="W91" s="272"/>
      <c r="X91" s="272"/>
      <c r="Y91" s="272"/>
      <c r="Z91" s="272"/>
      <c r="AA91" s="272"/>
      <c r="AB91" s="272"/>
      <c r="AC91" s="272"/>
      <c r="AD91" s="272"/>
      <c r="AE91" s="272"/>
      <c r="AF91" s="272"/>
      <c r="AG91" s="272"/>
      <c r="AH91" s="284"/>
      <c r="AI91" s="305"/>
      <c r="AJ91" s="272"/>
      <c r="AK91" s="274"/>
      <c r="AL91" s="358" t="s">
        <v>29</v>
      </c>
    </row>
    <row r="92" spans="1:38" s="25" customFormat="1" ht="12.75" customHeight="1" x14ac:dyDescent="0.2">
      <c r="A92" s="346">
        <v>25</v>
      </c>
      <c r="B92" s="272"/>
      <c r="C92" s="272"/>
      <c r="D92" s="272"/>
      <c r="E92" s="272"/>
      <c r="F92" s="274"/>
      <c r="G92" s="251"/>
      <c r="H92" s="305"/>
      <c r="I92" s="481"/>
      <c r="J92" s="271">
        <f t="shared" si="8"/>
        <v>0</v>
      </c>
      <c r="K92" s="283">
        <f t="shared" si="9"/>
        <v>0</v>
      </c>
      <c r="L92" s="272"/>
      <c r="M92" s="272"/>
      <c r="N92" s="272"/>
      <c r="O92" s="284"/>
      <c r="P92" s="275"/>
      <c r="Q92" s="272"/>
      <c r="R92" s="274"/>
      <c r="S92" s="358" t="s">
        <v>30</v>
      </c>
      <c r="T92" s="346">
        <v>25</v>
      </c>
      <c r="U92" s="272"/>
      <c r="V92" s="272"/>
      <c r="W92" s="272"/>
      <c r="X92" s="272"/>
      <c r="Y92" s="272"/>
      <c r="Z92" s="272"/>
      <c r="AA92" s="272"/>
      <c r="AB92" s="272"/>
      <c r="AC92" s="272"/>
      <c r="AD92" s="272"/>
      <c r="AE92" s="272"/>
      <c r="AF92" s="272"/>
      <c r="AG92" s="272"/>
      <c r="AH92" s="284"/>
      <c r="AI92" s="305"/>
      <c r="AJ92" s="272"/>
      <c r="AK92" s="274"/>
      <c r="AL92" s="358" t="s">
        <v>30</v>
      </c>
    </row>
    <row r="93" spans="1:38" s="25" customFormat="1" ht="12.75" customHeight="1" x14ac:dyDescent="0.2">
      <c r="A93" s="346">
        <v>26</v>
      </c>
      <c r="B93" s="272"/>
      <c r="C93" s="272"/>
      <c r="D93" s="272"/>
      <c r="E93" s="272"/>
      <c r="F93" s="274"/>
      <c r="G93" s="251"/>
      <c r="H93" s="305"/>
      <c r="I93" s="481"/>
      <c r="J93" s="271">
        <f t="shared" si="8"/>
        <v>0</v>
      </c>
      <c r="K93" s="283">
        <f t="shared" si="9"/>
        <v>0</v>
      </c>
      <c r="L93" s="272"/>
      <c r="M93" s="272"/>
      <c r="N93" s="272"/>
      <c r="O93" s="284"/>
      <c r="P93" s="275"/>
      <c r="Q93" s="272"/>
      <c r="R93" s="274"/>
      <c r="S93" s="358" t="s">
        <v>31</v>
      </c>
      <c r="T93" s="346">
        <v>26</v>
      </c>
      <c r="U93" s="272"/>
      <c r="V93" s="272"/>
      <c r="W93" s="272"/>
      <c r="X93" s="272"/>
      <c r="Y93" s="272"/>
      <c r="Z93" s="272"/>
      <c r="AA93" s="272"/>
      <c r="AB93" s="272"/>
      <c r="AC93" s="272"/>
      <c r="AD93" s="272"/>
      <c r="AE93" s="272"/>
      <c r="AF93" s="272"/>
      <c r="AG93" s="272"/>
      <c r="AH93" s="284"/>
      <c r="AI93" s="305"/>
      <c r="AJ93" s="272"/>
      <c r="AK93" s="274"/>
      <c r="AL93" s="358" t="s">
        <v>31</v>
      </c>
    </row>
    <row r="94" spans="1:38" s="25" customFormat="1" ht="12.75" customHeight="1" x14ac:dyDescent="0.2">
      <c r="A94" s="346">
        <v>27</v>
      </c>
      <c r="B94" s="272"/>
      <c r="C94" s="272"/>
      <c r="D94" s="272"/>
      <c r="E94" s="272"/>
      <c r="F94" s="274"/>
      <c r="G94" s="251"/>
      <c r="H94" s="305"/>
      <c r="I94" s="481"/>
      <c r="J94" s="271">
        <f t="shared" si="8"/>
        <v>0</v>
      </c>
      <c r="K94" s="283">
        <f t="shared" si="9"/>
        <v>0</v>
      </c>
      <c r="L94" s="272"/>
      <c r="M94" s="272"/>
      <c r="N94" s="272"/>
      <c r="O94" s="284"/>
      <c r="P94" s="275"/>
      <c r="Q94" s="272"/>
      <c r="R94" s="274"/>
      <c r="S94" s="358" t="s">
        <v>32</v>
      </c>
      <c r="T94" s="346">
        <v>27</v>
      </c>
      <c r="U94" s="272"/>
      <c r="V94" s="272"/>
      <c r="W94" s="272"/>
      <c r="X94" s="272"/>
      <c r="Y94" s="272"/>
      <c r="Z94" s="272"/>
      <c r="AA94" s="272"/>
      <c r="AB94" s="272"/>
      <c r="AC94" s="272"/>
      <c r="AD94" s="272"/>
      <c r="AE94" s="272"/>
      <c r="AF94" s="272"/>
      <c r="AG94" s="272"/>
      <c r="AH94" s="284"/>
      <c r="AI94" s="305"/>
      <c r="AJ94" s="272"/>
      <c r="AK94" s="274"/>
      <c r="AL94" s="358" t="s">
        <v>32</v>
      </c>
    </row>
    <row r="95" spans="1:38" s="25" customFormat="1" ht="12.75" customHeight="1" x14ac:dyDescent="0.2">
      <c r="A95" s="346">
        <v>28</v>
      </c>
      <c r="B95" s="272"/>
      <c r="C95" s="272"/>
      <c r="D95" s="272"/>
      <c r="E95" s="272"/>
      <c r="F95" s="274"/>
      <c r="G95" s="251"/>
      <c r="H95" s="305"/>
      <c r="I95" s="481"/>
      <c r="J95" s="271">
        <f t="shared" si="8"/>
        <v>0</v>
      </c>
      <c r="K95" s="283">
        <f t="shared" si="9"/>
        <v>0</v>
      </c>
      <c r="L95" s="272"/>
      <c r="M95" s="272"/>
      <c r="N95" s="272"/>
      <c r="O95" s="284"/>
      <c r="P95" s="275"/>
      <c r="Q95" s="272"/>
      <c r="R95" s="274"/>
      <c r="S95" s="358" t="s">
        <v>33</v>
      </c>
      <c r="T95" s="346">
        <v>28</v>
      </c>
      <c r="U95" s="272"/>
      <c r="V95" s="272"/>
      <c r="W95" s="272"/>
      <c r="X95" s="272"/>
      <c r="Y95" s="272"/>
      <c r="Z95" s="272"/>
      <c r="AA95" s="272"/>
      <c r="AB95" s="272"/>
      <c r="AC95" s="272"/>
      <c r="AD95" s="272"/>
      <c r="AE95" s="272"/>
      <c r="AF95" s="272"/>
      <c r="AG95" s="272"/>
      <c r="AH95" s="284"/>
      <c r="AI95" s="305"/>
      <c r="AJ95" s="272"/>
      <c r="AK95" s="274"/>
      <c r="AL95" s="358" t="s">
        <v>33</v>
      </c>
    </row>
    <row r="96" spans="1:38" s="25" customFormat="1" ht="12.75" customHeight="1" x14ac:dyDescent="0.2">
      <c r="A96" s="346">
        <v>29</v>
      </c>
      <c r="B96" s="272"/>
      <c r="C96" s="272"/>
      <c r="D96" s="272"/>
      <c r="E96" s="272"/>
      <c r="F96" s="274"/>
      <c r="G96" s="251"/>
      <c r="H96" s="305"/>
      <c r="I96" s="481"/>
      <c r="J96" s="271">
        <f t="shared" si="8"/>
        <v>0</v>
      </c>
      <c r="K96" s="283">
        <f t="shared" si="9"/>
        <v>0</v>
      </c>
      <c r="L96" s="272"/>
      <c r="M96" s="272"/>
      <c r="N96" s="272"/>
      <c r="O96" s="284"/>
      <c r="P96" s="275"/>
      <c r="Q96" s="272"/>
      <c r="R96" s="274"/>
      <c r="S96" s="358" t="s">
        <v>34</v>
      </c>
      <c r="T96" s="346">
        <v>29</v>
      </c>
      <c r="U96" s="272"/>
      <c r="V96" s="272"/>
      <c r="W96" s="272"/>
      <c r="X96" s="273"/>
      <c r="Y96" s="272"/>
      <c r="Z96" s="272"/>
      <c r="AA96" s="272"/>
      <c r="AB96" s="272"/>
      <c r="AC96" s="272"/>
      <c r="AD96" s="272"/>
      <c r="AE96" s="272"/>
      <c r="AF96" s="272"/>
      <c r="AG96" s="272"/>
      <c r="AH96" s="284"/>
      <c r="AI96" s="305"/>
      <c r="AJ96" s="272"/>
      <c r="AK96" s="274"/>
      <c r="AL96" s="358" t="s">
        <v>34</v>
      </c>
    </row>
    <row r="97" spans="1:38" s="25" customFormat="1" ht="12.75" customHeight="1" x14ac:dyDescent="0.2">
      <c r="A97" s="346">
        <v>30</v>
      </c>
      <c r="B97" s="272"/>
      <c r="C97" s="272"/>
      <c r="D97" s="272"/>
      <c r="E97" s="272"/>
      <c r="F97" s="274"/>
      <c r="G97" s="254"/>
      <c r="H97" s="305"/>
      <c r="I97" s="481"/>
      <c r="J97" s="271">
        <f t="shared" si="8"/>
        <v>0</v>
      </c>
      <c r="K97" s="283">
        <f t="shared" si="9"/>
        <v>0</v>
      </c>
      <c r="L97" s="272"/>
      <c r="M97" s="272"/>
      <c r="N97" s="272"/>
      <c r="O97" s="284"/>
      <c r="P97" s="275"/>
      <c r="Q97" s="272"/>
      <c r="R97" s="274"/>
      <c r="S97" s="358" t="s">
        <v>35</v>
      </c>
      <c r="T97" s="346">
        <v>30</v>
      </c>
      <c r="U97" s="272"/>
      <c r="V97" s="272"/>
      <c r="W97" s="272"/>
      <c r="X97" s="272"/>
      <c r="Y97" s="272"/>
      <c r="Z97" s="272"/>
      <c r="AA97" s="272"/>
      <c r="AB97" s="272"/>
      <c r="AC97" s="272"/>
      <c r="AD97" s="272"/>
      <c r="AE97" s="272"/>
      <c r="AF97" s="272"/>
      <c r="AG97" s="272"/>
      <c r="AH97" s="284"/>
      <c r="AI97" s="305"/>
      <c r="AJ97" s="272"/>
      <c r="AK97" s="274"/>
      <c r="AL97" s="358" t="s">
        <v>35</v>
      </c>
    </row>
    <row r="98" spans="1:38" s="25" customFormat="1" ht="12.75" customHeight="1" x14ac:dyDescent="0.2">
      <c r="A98" s="483">
        <v>31</v>
      </c>
      <c r="B98" s="286"/>
      <c r="C98" s="286"/>
      <c r="D98" s="286"/>
      <c r="E98" s="286"/>
      <c r="F98" s="289"/>
      <c r="G98" s="484"/>
      <c r="H98" s="307"/>
      <c r="I98" s="485"/>
      <c r="J98" s="486">
        <f t="shared" si="8"/>
        <v>0</v>
      </c>
      <c r="K98" s="487">
        <f t="shared" si="9"/>
        <v>0</v>
      </c>
      <c r="L98" s="286"/>
      <c r="M98" s="286"/>
      <c r="N98" s="286"/>
      <c r="O98" s="287"/>
      <c r="P98" s="291"/>
      <c r="Q98" s="286"/>
      <c r="R98" s="289"/>
      <c r="S98" s="488" t="s">
        <v>36</v>
      </c>
      <c r="T98" s="483">
        <v>31</v>
      </c>
      <c r="U98" s="286"/>
      <c r="V98" s="286"/>
      <c r="W98" s="286"/>
      <c r="X98" s="286"/>
      <c r="Y98" s="286"/>
      <c r="Z98" s="286"/>
      <c r="AA98" s="286"/>
      <c r="AB98" s="286"/>
      <c r="AC98" s="286"/>
      <c r="AD98" s="286"/>
      <c r="AE98" s="286"/>
      <c r="AF98" s="286"/>
      <c r="AG98" s="286"/>
      <c r="AH98" s="287"/>
      <c r="AI98" s="307"/>
      <c r="AJ98" s="286"/>
      <c r="AK98" s="289"/>
      <c r="AL98" s="488" t="s">
        <v>36</v>
      </c>
    </row>
    <row r="99" spans="1:38" s="48" customFormat="1" ht="12.75" customHeight="1" thickBot="1" x14ac:dyDescent="0.25">
      <c r="A99" s="81"/>
      <c r="B99" s="292">
        <f>SUM(B67:B98)</f>
        <v>0</v>
      </c>
      <c r="C99" s="288">
        <f>SUM(C67:C98)</f>
        <v>0</v>
      </c>
      <c r="D99" s="288">
        <f>SUM(D67:D98)</f>
        <v>0</v>
      </c>
      <c r="E99" s="288">
        <f>SUM(E67:E98)</f>
        <v>0</v>
      </c>
      <c r="F99" s="293">
        <f>SUM(F67:F98)</f>
        <v>0</v>
      </c>
      <c r="G99" s="255"/>
      <c r="H99" s="82" t="s">
        <v>112</v>
      </c>
      <c r="I99" s="303"/>
      <c r="J99" s="288">
        <f t="shared" ref="J99:R99" si="10">SUM(J67:J98)</f>
        <v>0</v>
      </c>
      <c r="K99" s="288">
        <f t="shared" si="10"/>
        <v>0</v>
      </c>
      <c r="L99" s="288">
        <f t="shared" si="10"/>
        <v>0</v>
      </c>
      <c r="M99" s="288">
        <f t="shared" si="10"/>
        <v>0</v>
      </c>
      <c r="N99" s="288">
        <f t="shared" si="10"/>
        <v>0</v>
      </c>
      <c r="O99" s="288">
        <f t="shared" si="10"/>
        <v>0</v>
      </c>
      <c r="P99" s="288">
        <f t="shared" si="10"/>
        <v>0</v>
      </c>
      <c r="Q99" s="288">
        <f t="shared" si="10"/>
        <v>0</v>
      </c>
      <c r="R99" s="288">
        <f t="shared" si="10"/>
        <v>0</v>
      </c>
      <c r="S99" s="360"/>
      <c r="T99" s="81"/>
      <c r="U99" s="288">
        <f t="shared" ref="U99:AH99" si="11">SUM(U67:U98)</f>
        <v>0</v>
      </c>
      <c r="V99" s="288">
        <f t="shared" si="11"/>
        <v>0</v>
      </c>
      <c r="W99" s="288">
        <f t="shared" si="11"/>
        <v>0</v>
      </c>
      <c r="X99" s="288">
        <f t="shared" si="11"/>
        <v>0</v>
      </c>
      <c r="Y99" s="288">
        <f t="shared" si="11"/>
        <v>0</v>
      </c>
      <c r="Z99" s="288">
        <f t="shared" si="11"/>
        <v>0</v>
      </c>
      <c r="AA99" s="288">
        <f t="shared" si="11"/>
        <v>0</v>
      </c>
      <c r="AB99" s="288">
        <f t="shared" si="11"/>
        <v>0</v>
      </c>
      <c r="AC99" s="288">
        <f t="shared" si="11"/>
        <v>0</v>
      </c>
      <c r="AD99" s="288">
        <f t="shared" si="11"/>
        <v>0</v>
      </c>
      <c r="AE99" s="288">
        <f t="shared" si="11"/>
        <v>0</v>
      </c>
      <c r="AF99" s="288">
        <f t="shared" si="11"/>
        <v>0</v>
      </c>
      <c r="AG99" s="288">
        <f t="shared" si="11"/>
        <v>0</v>
      </c>
      <c r="AH99" s="288">
        <f t="shared" si="11"/>
        <v>0</v>
      </c>
      <c r="AI99" s="249"/>
      <c r="AJ99" s="288">
        <f>SUM(AJ67:AJ98)</f>
        <v>0</v>
      </c>
      <c r="AK99" s="290">
        <f>SUM(AK67:AK98)</f>
        <v>0</v>
      </c>
      <c r="AL99" s="367"/>
    </row>
    <row r="100" spans="1:38" s="48" customFormat="1" ht="12.75" customHeight="1" thickTop="1" x14ac:dyDescent="0.2">
      <c r="A100" s="256"/>
      <c r="B100" s="257"/>
      <c r="C100" s="257"/>
      <c r="D100" s="257"/>
      <c r="E100" s="257"/>
      <c r="F100" s="257"/>
      <c r="G100" s="258"/>
      <c r="H100" s="259"/>
      <c r="I100" s="258"/>
      <c r="J100" s="257"/>
      <c r="K100" s="257"/>
      <c r="L100" s="257"/>
      <c r="M100" s="257"/>
      <c r="N100" s="257"/>
      <c r="O100" s="257"/>
      <c r="P100" s="257"/>
      <c r="Q100" s="257"/>
      <c r="R100" s="257"/>
      <c r="S100" s="256"/>
      <c r="T100" s="256"/>
      <c r="U100" s="257"/>
      <c r="V100" s="257"/>
      <c r="W100" s="257"/>
      <c r="X100" s="257"/>
      <c r="Y100" s="257"/>
      <c r="Z100" s="257"/>
      <c r="AA100" s="257"/>
      <c r="AB100" s="257"/>
      <c r="AC100" s="257"/>
      <c r="AD100" s="257"/>
      <c r="AE100" s="257"/>
      <c r="AF100" s="257"/>
      <c r="AG100" s="257"/>
      <c r="AH100" s="257"/>
      <c r="AI100" s="260"/>
      <c r="AJ100" s="257"/>
      <c r="AK100" s="257"/>
      <c r="AL100" s="256"/>
    </row>
    <row r="101" spans="1:38" s="48" customFormat="1" ht="12.75" customHeight="1" x14ac:dyDescent="0.2">
      <c r="A101" s="256"/>
      <c r="B101" s="257"/>
      <c r="C101" s="257"/>
      <c r="D101" s="257"/>
      <c r="E101" s="257"/>
      <c r="F101" s="257"/>
      <c r="G101" s="258"/>
      <c r="H101" s="259"/>
      <c r="I101" s="258"/>
      <c r="J101" s="257"/>
      <c r="K101" s="257"/>
      <c r="L101" s="257"/>
      <c r="M101" s="257"/>
      <c r="N101" s="257"/>
      <c r="O101" s="257"/>
      <c r="P101" s="257"/>
      <c r="Q101" s="257"/>
      <c r="R101" s="257"/>
      <c r="S101" s="256"/>
      <c r="T101" s="256"/>
      <c r="U101" s="257"/>
      <c r="V101" s="257"/>
      <c r="W101" s="257"/>
      <c r="X101" s="257"/>
      <c r="Y101" s="257"/>
      <c r="Z101" s="257"/>
      <c r="AA101" s="257"/>
      <c r="AB101" s="257"/>
      <c r="AC101" s="257"/>
      <c r="AD101" s="257"/>
      <c r="AE101" s="257"/>
      <c r="AF101" s="257"/>
      <c r="AG101" s="257"/>
      <c r="AH101" s="257"/>
      <c r="AI101" s="260"/>
      <c r="AJ101" s="257"/>
      <c r="AK101" s="257"/>
      <c r="AL101" s="256"/>
    </row>
    <row r="102" spans="1:38" ht="12.75" customHeight="1" x14ac:dyDescent="0.2">
      <c r="A102" s="71"/>
      <c r="B102" s="25"/>
      <c r="C102" s="25"/>
      <c r="D102" s="25"/>
      <c r="E102" s="25"/>
      <c r="F102" s="25"/>
      <c r="G102" s="1"/>
      <c r="H102" s="607" t="str">
        <f>H10</f>
        <v xml:space="preserve">SYNDICAT DES MÉTALLOS SL </v>
      </c>
      <c r="I102" s="607"/>
      <c r="J102" s="607"/>
      <c r="K102" s="25"/>
      <c r="L102" s="25"/>
      <c r="M102" s="25"/>
      <c r="N102" s="25"/>
      <c r="O102" s="25"/>
      <c r="P102" s="25"/>
      <c r="Q102" s="25"/>
      <c r="R102" s="25"/>
      <c r="S102" s="71"/>
      <c r="T102" s="71"/>
      <c r="U102" s="25"/>
      <c r="V102" s="25"/>
      <c r="W102" s="25"/>
      <c r="X102" s="25"/>
      <c r="Y102" s="25"/>
      <c r="Z102" s="25"/>
      <c r="AA102" s="18" t="s">
        <v>61</v>
      </c>
      <c r="AB102" s="25"/>
      <c r="AC102" s="25"/>
      <c r="AD102" s="25"/>
      <c r="AE102" s="25"/>
      <c r="AF102" s="25"/>
      <c r="AG102" s="25"/>
      <c r="AH102" s="25"/>
      <c r="AI102" s="25"/>
      <c r="AJ102" s="25"/>
      <c r="AK102" s="25"/>
      <c r="AL102" s="71"/>
    </row>
    <row r="103" spans="1:38" ht="12.75" customHeight="1" x14ac:dyDescent="0.2">
      <c r="A103" s="71"/>
      <c r="B103" s="68" t="str">
        <f>$B$11</f>
        <v>Mois</v>
      </c>
      <c r="C103" s="44" t="str">
        <f>$C$11</f>
        <v>Août</v>
      </c>
      <c r="D103" s="138" t="str">
        <f>$D$11</f>
        <v>Année</v>
      </c>
      <c r="E103" s="133">
        <f>$E$11</f>
        <v>0</v>
      </c>
      <c r="F103" s="25"/>
      <c r="G103" s="1"/>
      <c r="H103" s="243"/>
      <c r="I103" s="243"/>
      <c r="J103" s="243"/>
      <c r="K103" s="25"/>
      <c r="L103" s="25"/>
      <c r="M103" s="25"/>
      <c r="N103" s="25"/>
      <c r="O103" s="25"/>
      <c r="P103" s="25"/>
      <c r="Q103" s="25"/>
      <c r="R103" s="25"/>
      <c r="S103" s="71"/>
      <c r="T103" s="71"/>
      <c r="U103" s="68"/>
      <c r="V103" s="131"/>
      <c r="W103" s="131"/>
      <c r="X103" s="25"/>
      <c r="Y103" s="25"/>
      <c r="Z103" s="25"/>
      <c r="AA103" s="25"/>
      <c r="AB103" s="25"/>
      <c r="AC103" s="25"/>
      <c r="AD103" s="25"/>
      <c r="AE103" s="25"/>
      <c r="AF103" s="25"/>
      <c r="AG103" s="25"/>
      <c r="AH103" s="25"/>
      <c r="AI103" s="68"/>
      <c r="AJ103" s="44" t="str">
        <f>$C$11</f>
        <v>Août</v>
      </c>
      <c r="AK103" s="44">
        <f>$E$11</f>
        <v>0</v>
      </c>
      <c r="AL103" s="71"/>
    </row>
    <row r="104" spans="1:38" ht="12.75" customHeight="1" x14ac:dyDescent="0.2">
      <c r="A104" s="71"/>
      <c r="B104" s="68" t="str">
        <f>$B$12</f>
        <v>Page No.</v>
      </c>
      <c r="C104" s="69">
        <f>C58+1</f>
        <v>3</v>
      </c>
      <c r="D104" s="44"/>
      <c r="E104" s="25"/>
      <c r="F104" s="25"/>
      <c r="G104" s="1"/>
      <c r="H104" s="25"/>
      <c r="I104" s="56" t="s">
        <v>56</v>
      </c>
      <c r="J104" s="25"/>
      <c r="K104" s="25"/>
      <c r="L104" s="10"/>
      <c r="M104" s="25"/>
      <c r="N104" s="25"/>
      <c r="O104" s="25"/>
      <c r="P104" s="36"/>
      <c r="Q104" s="25"/>
      <c r="R104" s="36"/>
      <c r="S104" s="71"/>
      <c r="T104" s="71"/>
      <c r="U104" s="68"/>
      <c r="V104" s="131"/>
      <c r="W104" s="131"/>
      <c r="X104" s="25"/>
      <c r="Y104" s="25"/>
      <c r="Z104" s="25"/>
      <c r="AA104" s="25"/>
      <c r="AB104" s="37" t="s">
        <v>62</v>
      </c>
      <c r="AC104" s="25"/>
      <c r="AD104" s="25"/>
      <c r="AE104" s="25"/>
      <c r="AF104" s="25"/>
      <c r="AG104" s="25"/>
      <c r="AH104" s="25"/>
      <c r="AI104" s="68" t="str">
        <f>$B$12</f>
        <v>Page No.</v>
      </c>
      <c r="AJ104" s="80">
        <f>AJ58+1</f>
        <v>3</v>
      </c>
      <c r="AK104" s="72"/>
      <c r="AL104" s="71"/>
    </row>
    <row r="105" spans="1:38" ht="12.75" customHeight="1" x14ac:dyDescent="0.2">
      <c r="A105" s="74"/>
      <c r="B105" s="8"/>
      <c r="C105" s="8"/>
      <c r="D105" s="8"/>
      <c r="E105" s="8"/>
      <c r="F105" s="8"/>
      <c r="G105" s="56"/>
      <c r="H105" s="8"/>
      <c r="I105" s="56"/>
      <c r="J105" s="8"/>
      <c r="K105" s="8"/>
      <c r="L105" s="25"/>
      <c r="M105" s="8"/>
      <c r="N105" s="8"/>
      <c r="O105" s="8"/>
      <c r="P105" s="8"/>
      <c r="Q105" s="8"/>
      <c r="R105" s="8"/>
      <c r="S105" s="74"/>
      <c r="T105" s="74"/>
      <c r="U105" s="8"/>
      <c r="V105" s="8"/>
      <c r="W105" s="8"/>
      <c r="X105" s="8"/>
      <c r="Y105" s="8"/>
      <c r="Z105" s="8"/>
      <c r="AA105" s="8"/>
      <c r="AB105" s="8"/>
      <c r="AC105" s="8"/>
      <c r="AD105" s="8"/>
      <c r="AE105" s="25"/>
      <c r="AF105" s="8"/>
      <c r="AG105" s="8"/>
      <c r="AH105" s="8"/>
      <c r="AI105" s="8"/>
      <c r="AJ105" s="8"/>
      <c r="AK105" s="8"/>
      <c r="AL105" s="74"/>
    </row>
    <row r="106" spans="1:38" ht="12.75" customHeight="1" x14ac:dyDescent="0.2">
      <c r="A106" s="38"/>
      <c r="B106" s="38"/>
      <c r="C106" s="38"/>
      <c r="D106" s="38"/>
      <c r="E106" s="38"/>
      <c r="F106" s="38"/>
      <c r="G106" s="57"/>
      <c r="H106" s="38"/>
      <c r="I106" s="57"/>
      <c r="J106" s="38"/>
      <c r="K106" s="38"/>
      <c r="L106" s="39"/>
      <c r="M106" s="38"/>
      <c r="N106" s="38"/>
      <c r="O106" s="38"/>
      <c r="P106" s="38"/>
      <c r="Q106" s="38"/>
      <c r="R106" s="38"/>
      <c r="S106" s="38"/>
      <c r="T106" s="38"/>
      <c r="U106" s="38"/>
      <c r="V106" s="38"/>
      <c r="W106" s="38"/>
      <c r="X106" s="38"/>
      <c r="Y106" s="38"/>
      <c r="Z106" s="38"/>
      <c r="AA106" s="38"/>
      <c r="AB106" s="38"/>
      <c r="AC106" s="38"/>
      <c r="AD106" s="38"/>
      <c r="AE106" s="39"/>
      <c r="AF106" s="38"/>
      <c r="AG106" s="38"/>
      <c r="AH106" s="38"/>
      <c r="AI106" s="38"/>
      <c r="AJ106" s="38"/>
      <c r="AK106" s="38"/>
      <c r="AL106" s="38"/>
    </row>
    <row r="107" spans="1:38" ht="12.75" customHeight="1" x14ac:dyDescent="0.2">
      <c r="A107" s="2"/>
      <c r="B107" s="8"/>
      <c r="C107" s="8" t="s">
        <v>57</v>
      </c>
      <c r="D107" s="8"/>
      <c r="E107" s="73"/>
      <c r="F107" s="2"/>
      <c r="G107" s="64"/>
      <c r="H107" s="6" t="s">
        <v>58</v>
      </c>
      <c r="I107" s="399"/>
      <c r="J107" s="579" t="s">
        <v>59</v>
      </c>
      <c r="K107" s="580"/>
      <c r="L107" s="8"/>
      <c r="M107" s="8"/>
      <c r="N107" s="8"/>
      <c r="O107" s="10" t="s">
        <v>113</v>
      </c>
      <c r="P107" s="8"/>
      <c r="Q107" s="8"/>
      <c r="R107" s="2"/>
      <c r="S107" s="74"/>
      <c r="T107" s="2"/>
      <c r="U107" s="8"/>
      <c r="V107" s="8"/>
      <c r="W107" s="8"/>
      <c r="X107" s="8"/>
      <c r="Y107" s="8"/>
      <c r="Z107" s="8"/>
      <c r="AA107" s="8"/>
      <c r="AB107" s="8"/>
      <c r="AC107" s="8"/>
      <c r="AD107" s="8"/>
      <c r="AE107" s="8"/>
      <c r="AF107" s="8"/>
      <c r="AG107" s="8"/>
      <c r="AH107" s="8"/>
      <c r="AI107" s="21"/>
      <c r="AJ107" s="8"/>
      <c r="AK107" s="2"/>
      <c r="AL107" s="74"/>
    </row>
    <row r="108" spans="1:38" ht="12.75" customHeight="1" x14ac:dyDescent="0.2">
      <c r="A108" s="2"/>
      <c r="B108" s="8"/>
      <c r="C108" s="8"/>
      <c r="D108" s="8"/>
      <c r="E108" s="74"/>
      <c r="F108" s="2"/>
      <c r="G108" s="64"/>
      <c r="H108" s="21"/>
      <c r="I108" s="400"/>
      <c r="J108" s="8"/>
      <c r="K108" s="2"/>
      <c r="L108" s="8"/>
      <c r="M108" s="8"/>
      <c r="N108" s="8"/>
      <c r="O108" s="8"/>
      <c r="P108" s="8"/>
      <c r="Q108" s="8"/>
      <c r="R108" s="2"/>
      <c r="S108" s="74"/>
      <c r="T108" s="2"/>
      <c r="U108" s="8"/>
      <c r="V108" s="8"/>
      <c r="W108" s="8"/>
      <c r="X108" s="8"/>
      <c r="Y108" s="8"/>
      <c r="Z108" s="8"/>
      <c r="AA108" s="8"/>
      <c r="AB108" s="8"/>
      <c r="AC108" s="8"/>
      <c r="AD108" s="8"/>
      <c r="AE108" s="8"/>
      <c r="AF108" s="8"/>
      <c r="AG108" s="8"/>
      <c r="AH108" s="8"/>
      <c r="AI108" s="21"/>
      <c r="AJ108" s="8"/>
      <c r="AK108" s="2"/>
      <c r="AL108" s="74"/>
    </row>
    <row r="109" spans="1:38" ht="12.75" customHeight="1" thickBot="1" x14ac:dyDescent="0.25">
      <c r="A109" s="34"/>
      <c r="B109" s="31">
        <v>1</v>
      </c>
      <c r="C109" s="31">
        <v>2</v>
      </c>
      <c r="D109" s="31">
        <v>3</v>
      </c>
      <c r="E109" s="31">
        <v>4</v>
      </c>
      <c r="F109" s="33">
        <v>5</v>
      </c>
      <c r="G109" s="65">
        <v>6</v>
      </c>
      <c r="H109" s="33">
        <v>7</v>
      </c>
      <c r="I109" s="401">
        <v>8</v>
      </c>
      <c r="J109" s="31">
        <v>9</v>
      </c>
      <c r="K109" s="33">
        <v>10</v>
      </c>
      <c r="L109" s="31">
        <v>11</v>
      </c>
      <c r="M109" s="31" t="s">
        <v>0</v>
      </c>
      <c r="N109" s="31">
        <v>12</v>
      </c>
      <c r="O109" s="31">
        <v>13</v>
      </c>
      <c r="P109" s="31">
        <v>14</v>
      </c>
      <c r="Q109" s="31">
        <v>15</v>
      </c>
      <c r="R109" s="33" t="s">
        <v>1</v>
      </c>
      <c r="S109" s="30"/>
      <c r="T109" s="34"/>
      <c r="U109" s="31">
        <v>16</v>
      </c>
      <c r="V109" s="31">
        <v>17</v>
      </c>
      <c r="W109" s="31">
        <v>18</v>
      </c>
      <c r="X109" s="31">
        <v>19</v>
      </c>
      <c r="Y109" s="31">
        <v>20</v>
      </c>
      <c r="Z109" s="31" t="s">
        <v>2</v>
      </c>
      <c r="AA109" s="31">
        <v>21</v>
      </c>
      <c r="AB109" s="31">
        <v>22</v>
      </c>
      <c r="AC109" s="31">
        <v>23</v>
      </c>
      <c r="AD109" s="31">
        <v>24</v>
      </c>
      <c r="AE109" s="31">
        <v>25</v>
      </c>
      <c r="AF109" s="31">
        <v>26</v>
      </c>
      <c r="AG109" s="31">
        <v>27</v>
      </c>
      <c r="AH109" s="31">
        <v>28</v>
      </c>
      <c r="AI109" s="35">
        <v>29</v>
      </c>
      <c r="AJ109" s="31">
        <v>30</v>
      </c>
      <c r="AK109" s="33">
        <v>31</v>
      </c>
      <c r="AL109" s="30"/>
    </row>
    <row r="110" spans="1:38" s="9" customFormat="1" ht="15.75" customHeight="1" thickTop="1" x14ac:dyDescent="0.2">
      <c r="A110" s="2"/>
      <c r="B110" s="530" t="s">
        <v>360</v>
      </c>
      <c r="C110" s="543" t="s">
        <v>361</v>
      </c>
      <c r="D110" s="543" t="s">
        <v>362</v>
      </c>
      <c r="E110" s="543" t="s">
        <v>374</v>
      </c>
      <c r="F110" s="533" t="s">
        <v>364</v>
      </c>
      <c r="G110" s="66"/>
      <c r="H110" s="6"/>
      <c r="I110" s="58"/>
      <c r="J110" s="20"/>
      <c r="K110" s="6"/>
      <c r="L110" s="530" t="s">
        <v>365</v>
      </c>
      <c r="M110" s="543" t="s">
        <v>366</v>
      </c>
      <c r="N110" s="543" t="s">
        <v>367</v>
      </c>
      <c r="O110" s="543" t="s">
        <v>368</v>
      </c>
      <c r="P110" s="543" t="s">
        <v>369</v>
      </c>
      <c r="Q110" s="543" t="s">
        <v>371</v>
      </c>
      <c r="R110" s="533" t="s">
        <v>370</v>
      </c>
      <c r="S110" s="74"/>
      <c r="T110" s="2"/>
      <c r="U110" s="562" t="s">
        <v>260</v>
      </c>
      <c r="V110" s="563"/>
      <c r="W110" s="563"/>
      <c r="X110" s="563"/>
      <c r="Y110" s="564"/>
      <c r="Z110" s="543" t="s">
        <v>346</v>
      </c>
      <c r="AA110" s="543" t="s">
        <v>347</v>
      </c>
      <c r="AB110" s="543" t="s">
        <v>348</v>
      </c>
      <c r="AC110" s="543" t="s">
        <v>349</v>
      </c>
      <c r="AD110" s="543" t="s">
        <v>350</v>
      </c>
      <c r="AE110" s="543" t="s">
        <v>351</v>
      </c>
      <c r="AF110" s="543" t="s">
        <v>352</v>
      </c>
      <c r="AG110" s="536" t="s">
        <v>353</v>
      </c>
      <c r="AH110" s="533" t="s">
        <v>354</v>
      </c>
      <c r="AI110" s="21"/>
      <c r="AJ110" s="530" t="s">
        <v>355</v>
      </c>
      <c r="AK110" s="533" t="s">
        <v>356</v>
      </c>
      <c r="AL110" s="74"/>
    </row>
    <row r="111" spans="1:38" s="9" customFormat="1" ht="15.75" customHeight="1" x14ac:dyDescent="0.2">
      <c r="A111" s="2"/>
      <c r="B111" s="531"/>
      <c r="C111" s="544"/>
      <c r="D111" s="544"/>
      <c r="E111" s="544"/>
      <c r="F111" s="534"/>
      <c r="G111" s="66" t="s">
        <v>3</v>
      </c>
      <c r="H111" s="6" t="s">
        <v>48</v>
      </c>
      <c r="I111" s="58" t="s">
        <v>79</v>
      </c>
      <c r="J111" s="20" t="s">
        <v>49</v>
      </c>
      <c r="K111" s="6" t="s">
        <v>50</v>
      </c>
      <c r="L111" s="531"/>
      <c r="M111" s="544"/>
      <c r="N111" s="544"/>
      <c r="O111" s="544"/>
      <c r="P111" s="544"/>
      <c r="Q111" s="544"/>
      <c r="R111" s="534"/>
      <c r="S111" s="74"/>
      <c r="T111" s="2"/>
      <c r="U111" s="539" t="s">
        <v>357</v>
      </c>
      <c r="V111" s="541" t="s">
        <v>358</v>
      </c>
      <c r="W111" s="541" t="s">
        <v>52</v>
      </c>
      <c r="X111" s="541" t="s">
        <v>51</v>
      </c>
      <c r="Y111" s="541" t="s">
        <v>359</v>
      </c>
      <c r="Z111" s="544"/>
      <c r="AA111" s="544"/>
      <c r="AB111" s="544"/>
      <c r="AC111" s="544"/>
      <c r="AD111" s="544"/>
      <c r="AE111" s="544"/>
      <c r="AF111" s="544"/>
      <c r="AG111" s="537"/>
      <c r="AH111" s="534"/>
      <c r="AI111" s="11" t="s">
        <v>53</v>
      </c>
      <c r="AJ111" s="531"/>
      <c r="AK111" s="534"/>
      <c r="AL111" s="74"/>
    </row>
    <row r="112" spans="1:38" s="9" customFormat="1" ht="15.75" customHeight="1" thickBot="1" x14ac:dyDescent="0.25">
      <c r="A112" s="12"/>
      <c r="B112" s="532"/>
      <c r="C112" s="542"/>
      <c r="D112" s="542"/>
      <c r="E112" s="542"/>
      <c r="F112" s="535"/>
      <c r="G112" s="67"/>
      <c r="H112" s="15"/>
      <c r="I112" s="59" t="s">
        <v>4</v>
      </c>
      <c r="J112" s="22"/>
      <c r="K112" s="15"/>
      <c r="L112" s="532"/>
      <c r="M112" s="542"/>
      <c r="N112" s="542"/>
      <c r="O112" s="542"/>
      <c r="P112" s="542"/>
      <c r="Q112" s="542"/>
      <c r="R112" s="535"/>
      <c r="S112" s="356"/>
      <c r="T112" s="12"/>
      <c r="U112" s="540"/>
      <c r="V112" s="542"/>
      <c r="W112" s="542"/>
      <c r="X112" s="542"/>
      <c r="Y112" s="542"/>
      <c r="Z112" s="542"/>
      <c r="AA112" s="542"/>
      <c r="AB112" s="542"/>
      <c r="AC112" s="542"/>
      <c r="AD112" s="542"/>
      <c r="AE112" s="542"/>
      <c r="AF112" s="542"/>
      <c r="AG112" s="538"/>
      <c r="AH112" s="535"/>
      <c r="AI112" s="23"/>
      <c r="AJ112" s="532"/>
      <c r="AK112" s="535"/>
      <c r="AL112" s="356"/>
    </row>
    <row r="113" spans="1:38" s="48" customFormat="1" ht="12.75" customHeight="1" thickTop="1" x14ac:dyDescent="0.2">
      <c r="A113" s="47"/>
      <c r="B113" s="309">
        <f>B99</f>
        <v>0</v>
      </c>
      <c r="C113" s="310">
        <f>C99</f>
        <v>0</v>
      </c>
      <c r="D113" s="310">
        <f>D99</f>
        <v>0</v>
      </c>
      <c r="E113" s="310">
        <f>E99</f>
        <v>0</v>
      </c>
      <c r="F113" s="311">
        <f>F99</f>
        <v>0</v>
      </c>
      <c r="G113" s="376" t="str">
        <f>$C$11</f>
        <v>Août</v>
      </c>
      <c r="H113" s="247" t="s">
        <v>63</v>
      </c>
      <c r="I113" s="250"/>
      <c r="J113" s="316">
        <f t="shared" ref="J113:R113" si="12">J99</f>
        <v>0</v>
      </c>
      <c r="K113" s="310">
        <f t="shared" si="12"/>
        <v>0</v>
      </c>
      <c r="L113" s="310">
        <f t="shared" si="12"/>
        <v>0</v>
      </c>
      <c r="M113" s="310">
        <f t="shared" si="12"/>
        <v>0</v>
      </c>
      <c r="N113" s="310">
        <f t="shared" si="12"/>
        <v>0</v>
      </c>
      <c r="O113" s="310">
        <f t="shared" si="12"/>
        <v>0</v>
      </c>
      <c r="P113" s="310">
        <f t="shared" si="12"/>
        <v>0</v>
      </c>
      <c r="Q113" s="310">
        <f t="shared" si="12"/>
        <v>0</v>
      </c>
      <c r="R113" s="310">
        <f t="shared" si="12"/>
        <v>0</v>
      </c>
      <c r="S113" s="364"/>
      <c r="T113" s="248"/>
      <c r="U113" s="310">
        <f t="shared" ref="U113:AH113" si="13">U99</f>
        <v>0</v>
      </c>
      <c r="V113" s="310">
        <f t="shared" si="13"/>
        <v>0</v>
      </c>
      <c r="W113" s="310">
        <f t="shared" si="13"/>
        <v>0</v>
      </c>
      <c r="X113" s="310">
        <f t="shared" si="13"/>
        <v>0</v>
      </c>
      <c r="Y113" s="310">
        <f t="shared" si="13"/>
        <v>0</v>
      </c>
      <c r="Z113" s="310">
        <f t="shared" si="13"/>
        <v>0</v>
      </c>
      <c r="AA113" s="310">
        <f t="shared" si="13"/>
        <v>0</v>
      </c>
      <c r="AB113" s="310">
        <f t="shared" si="13"/>
        <v>0</v>
      </c>
      <c r="AC113" s="310">
        <f t="shared" si="13"/>
        <v>0</v>
      </c>
      <c r="AD113" s="310">
        <f t="shared" si="13"/>
        <v>0</v>
      </c>
      <c r="AE113" s="310">
        <f t="shared" si="13"/>
        <v>0</v>
      </c>
      <c r="AF113" s="310">
        <f t="shared" si="13"/>
        <v>0</v>
      </c>
      <c r="AG113" s="310">
        <f t="shared" si="13"/>
        <v>0</v>
      </c>
      <c r="AH113" s="310">
        <f t="shared" si="13"/>
        <v>0</v>
      </c>
      <c r="AI113" s="315"/>
      <c r="AJ113" s="310">
        <f>AJ99</f>
        <v>0</v>
      </c>
      <c r="AK113" s="310">
        <f>AK99</f>
        <v>0</v>
      </c>
      <c r="AL113" s="368"/>
    </row>
    <row r="114" spans="1:38" s="25" customFormat="1" ht="12.75" customHeight="1" x14ac:dyDescent="0.2">
      <c r="A114" s="346">
        <v>1</v>
      </c>
      <c r="B114" s="272"/>
      <c r="C114" s="272"/>
      <c r="D114" s="272"/>
      <c r="E114" s="272"/>
      <c r="F114" s="274"/>
      <c r="G114" s="251"/>
      <c r="H114" s="305"/>
      <c r="I114" s="481"/>
      <c r="J114" s="271">
        <f t="shared" ref="J114:J144" si="14">SUM(B114:F114)</f>
        <v>0</v>
      </c>
      <c r="K114" s="283">
        <f t="shared" ref="K114:K144" si="15">SUM(U114:AK114)-SUM(L114:R114)</f>
        <v>0</v>
      </c>
      <c r="L114" s="272"/>
      <c r="M114" s="272"/>
      <c r="N114" s="272"/>
      <c r="O114" s="284"/>
      <c r="P114" s="275"/>
      <c r="Q114" s="272"/>
      <c r="R114" s="274"/>
      <c r="S114" s="358" t="s">
        <v>6</v>
      </c>
      <c r="T114" s="346">
        <v>1</v>
      </c>
      <c r="U114" s="272"/>
      <c r="V114" s="272"/>
      <c r="W114" s="272"/>
      <c r="X114" s="272"/>
      <c r="Y114" s="272"/>
      <c r="Z114" s="272"/>
      <c r="AA114" s="272"/>
      <c r="AB114" s="272"/>
      <c r="AC114" s="272"/>
      <c r="AD114" s="272"/>
      <c r="AE114" s="272"/>
      <c r="AF114" s="272"/>
      <c r="AG114" s="272"/>
      <c r="AH114" s="284"/>
      <c r="AI114" s="305"/>
      <c r="AJ114" s="272"/>
      <c r="AK114" s="274"/>
      <c r="AL114" s="358" t="s">
        <v>6</v>
      </c>
    </row>
    <row r="115" spans="1:38" s="25" customFormat="1" ht="12.75" customHeight="1" x14ac:dyDescent="0.2">
      <c r="A115" s="346">
        <v>2</v>
      </c>
      <c r="B115" s="272"/>
      <c r="C115" s="272"/>
      <c r="D115" s="272"/>
      <c r="E115" s="272"/>
      <c r="F115" s="274"/>
      <c r="G115" s="251"/>
      <c r="H115" s="305"/>
      <c r="I115" s="481"/>
      <c r="J115" s="271">
        <f t="shared" si="14"/>
        <v>0</v>
      </c>
      <c r="K115" s="283">
        <f t="shared" si="15"/>
        <v>0</v>
      </c>
      <c r="L115" s="272"/>
      <c r="M115" s="272"/>
      <c r="N115" s="272"/>
      <c r="O115" s="284"/>
      <c r="P115" s="275"/>
      <c r="Q115" s="272"/>
      <c r="R115" s="274"/>
      <c r="S115" s="358" t="s">
        <v>7</v>
      </c>
      <c r="T115" s="346">
        <v>2</v>
      </c>
      <c r="U115" s="272"/>
      <c r="V115" s="272"/>
      <c r="W115" s="272"/>
      <c r="X115" s="272"/>
      <c r="Y115" s="272"/>
      <c r="Z115" s="272"/>
      <c r="AA115" s="272"/>
      <c r="AB115" s="272"/>
      <c r="AC115" s="272"/>
      <c r="AD115" s="272"/>
      <c r="AE115" s="272"/>
      <c r="AF115" s="272"/>
      <c r="AG115" s="272"/>
      <c r="AH115" s="284"/>
      <c r="AI115" s="305"/>
      <c r="AJ115" s="272"/>
      <c r="AK115" s="274"/>
      <c r="AL115" s="358" t="s">
        <v>7</v>
      </c>
    </row>
    <row r="116" spans="1:38" s="25" customFormat="1" ht="12.75" customHeight="1" x14ac:dyDescent="0.2">
      <c r="A116" s="346">
        <v>3</v>
      </c>
      <c r="B116" s="272"/>
      <c r="C116" s="272"/>
      <c r="D116" s="272"/>
      <c r="E116" s="272"/>
      <c r="F116" s="274"/>
      <c r="G116" s="251"/>
      <c r="H116" s="305"/>
      <c r="I116" s="481"/>
      <c r="J116" s="271">
        <f t="shared" si="14"/>
        <v>0</v>
      </c>
      <c r="K116" s="283">
        <f t="shared" si="15"/>
        <v>0</v>
      </c>
      <c r="L116" s="272"/>
      <c r="M116" s="272"/>
      <c r="N116" s="272"/>
      <c r="O116" s="284"/>
      <c r="P116" s="275"/>
      <c r="Q116" s="272"/>
      <c r="R116" s="274"/>
      <c r="S116" s="358" t="s">
        <v>8</v>
      </c>
      <c r="T116" s="346">
        <v>3</v>
      </c>
      <c r="U116" s="272"/>
      <c r="V116" s="272"/>
      <c r="W116" s="272"/>
      <c r="X116" s="272"/>
      <c r="Y116" s="272"/>
      <c r="Z116" s="272"/>
      <c r="AA116" s="272"/>
      <c r="AB116" s="272"/>
      <c r="AC116" s="272"/>
      <c r="AD116" s="272"/>
      <c r="AE116" s="272"/>
      <c r="AF116" s="272"/>
      <c r="AG116" s="272"/>
      <c r="AH116" s="284"/>
      <c r="AI116" s="305"/>
      <c r="AJ116" s="272"/>
      <c r="AK116" s="274"/>
      <c r="AL116" s="358" t="s">
        <v>8</v>
      </c>
    </row>
    <row r="117" spans="1:38" s="25" customFormat="1" ht="12.75" customHeight="1" x14ac:dyDescent="0.2">
      <c r="A117" s="346">
        <v>4</v>
      </c>
      <c r="B117" s="272"/>
      <c r="C117" s="272"/>
      <c r="D117" s="272"/>
      <c r="E117" s="272"/>
      <c r="F117" s="274"/>
      <c r="G117" s="251"/>
      <c r="H117" s="305"/>
      <c r="I117" s="481"/>
      <c r="J117" s="271">
        <f t="shared" si="14"/>
        <v>0</v>
      </c>
      <c r="K117" s="283">
        <f t="shared" si="15"/>
        <v>0</v>
      </c>
      <c r="L117" s="272"/>
      <c r="M117" s="272"/>
      <c r="N117" s="272"/>
      <c r="O117" s="284"/>
      <c r="P117" s="275"/>
      <c r="Q117" s="272"/>
      <c r="R117" s="274"/>
      <c r="S117" s="358" t="s">
        <v>9</v>
      </c>
      <c r="T117" s="346">
        <v>4</v>
      </c>
      <c r="U117" s="272"/>
      <c r="V117" s="272"/>
      <c r="W117" s="272"/>
      <c r="X117" s="272"/>
      <c r="Y117" s="272"/>
      <c r="Z117" s="272"/>
      <c r="AA117" s="272"/>
      <c r="AB117" s="272"/>
      <c r="AC117" s="272"/>
      <c r="AD117" s="272"/>
      <c r="AE117" s="272"/>
      <c r="AF117" s="272"/>
      <c r="AG117" s="272"/>
      <c r="AH117" s="284"/>
      <c r="AI117" s="305"/>
      <c r="AJ117" s="272"/>
      <c r="AK117" s="274"/>
      <c r="AL117" s="358" t="s">
        <v>9</v>
      </c>
    </row>
    <row r="118" spans="1:38" s="25" customFormat="1" ht="12.75" customHeight="1" x14ac:dyDescent="0.2">
      <c r="A118" s="346">
        <v>5</v>
      </c>
      <c r="B118" s="272"/>
      <c r="C118" s="272"/>
      <c r="D118" s="272"/>
      <c r="E118" s="272"/>
      <c r="F118" s="274"/>
      <c r="G118" s="252"/>
      <c r="H118" s="305"/>
      <c r="I118" s="481"/>
      <c r="J118" s="271">
        <f t="shared" si="14"/>
        <v>0</v>
      </c>
      <c r="K118" s="283">
        <f t="shared" si="15"/>
        <v>0</v>
      </c>
      <c r="L118" s="272"/>
      <c r="M118" s="272"/>
      <c r="N118" s="272"/>
      <c r="O118" s="284"/>
      <c r="P118" s="275"/>
      <c r="Q118" s="272"/>
      <c r="R118" s="274"/>
      <c r="S118" s="358" t="s">
        <v>10</v>
      </c>
      <c r="T118" s="346">
        <v>5</v>
      </c>
      <c r="U118" s="272"/>
      <c r="V118" s="272"/>
      <c r="W118" s="272"/>
      <c r="X118" s="272"/>
      <c r="Y118" s="272"/>
      <c r="Z118" s="272"/>
      <c r="AA118" s="272"/>
      <c r="AB118" s="272"/>
      <c r="AC118" s="272"/>
      <c r="AD118" s="272"/>
      <c r="AE118" s="272"/>
      <c r="AF118" s="272"/>
      <c r="AG118" s="272"/>
      <c r="AH118" s="284"/>
      <c r="AI118" s="305"/>
      <c r="AJ118" s="272"/>
      <c r="AK118" s="274"/>
      <c r="AL118" s="358" t="s">
        <v>10</v>
      </c>
    </row>
    <row r="119" spans="1:38" s="25" customFormat="1" ht="12.75" customHeight="1" x14ac:dyDescent="0.2">
      <c r="A119" s="24">
        <v>6</v>
      </c>
      <c r="B119" s="276"/>
      <c r="C119" s="276"/>
      <c r="D119" s="276"/>
      <c r="E119" s="276"/>
      <c r="F119" s="277"/>
      <c r="G119" s="251"/>
      <c r="H119" s="306"/>
      <c r="I119" s="482"/>
      <c r="J119" s="271">
        <f t="shared" si="14"/>
        <v>0</v>
      </c>
      <c r="K119" s="283">
        <f t="shared" si="15"/>
        <v>0</v>
      </c>
      <c r="L119" s="276"/>
      <c r="M119" s="276"/>
      <c r="N119" s="276"/>
      <c r="O119" s="285"/>
      <c r="P119" s="273"/>
      <c r="Q119" s="276"/>
      <c r="R119" s="277"/>
      <c r="S119" s="359" t="s">
        <v>11</v>
      </c>
      <c r="T119" s="24">
        <v>6</v>
      </c>
      <c r="U119" s="276"/>
      <c r="V119" s="276"/>
      <c r="W119" s="276"/>
      <c r="X119" s="276"/>
      <c r="Y119" s="276"/>
      <c r="Z119" s="276"/>
      <c r="AA119" s="276"/>
      <c r="AB119" s="276"/>
      <c r="AC119" s="276"/>
      <c r="AD119" s="276"/>
      <c r="AE119" s="276"/>
      <c r="AF119" s="276"/>
      <c r="AG119" s="276"/>
      <c r="AH119" s="285"/>
      <c r="AI119" s="306"/>
      <c r="AJ119" s="276"/>
      <c r="AK119" s="277"/>
      <c r="AL119" s="359" t="s">
        <v>11</v>
      </c>
    </row>
    <row r="120" spans="1:38" s="25" customFormat="1" ht="12.75" customHeight="1" x14ac:dyDescent="0.2">
      <c r="A120" s="346">
        <v>7</v>
      </c>
      <c r="B120" s="272"/>
      <c r="C120" s="272"/>
      <c r="D120" s="272"/>
      <c r="E120" s="272"/>
      <c r="F120" s="274"/>
      <c r="G120" s="251"/>
      <c r="H120" s="305"/>
      <c r="I120" s="481"/>
      <c r="J120" s="271">
        <f t="shared" si="14"/>
        <v>0</v>
      </c>
      <c r="K120" s="283">
        <f t="shared" si="15"/>
        <v>0</v>
      </c>
      <c r="L120" s="272"/>
      <c r="M120" s="272"/>
      <c r="N120" s="272"/>
      <c r="O120" s="284"/>
      <c r="P120" s="275"/>
      <c r="Q120" s="272"/>
      <c r="R120" s="274"/>
      <c r="S120" s="358" t="s">
        <v>12</v>
      </c>
      <c r="T120" s="346">
        <v>7</v>
      </c>
      <c r="U120" s="272"/>
      <c r="V120" s="272"/>
      <c r="W120" s="272"/>
      <c r="X120" s="272"/>
      <c r="Y120" s="272"/>
      <c r="Z120" s="272"/>
      <c r="AA120" s="272"/>
      <c r="AB120" s="272"/>
      <c r="AC120" s="272"/>
      <c r="AD120" s="272"/>
      <c r="AE120" s="272"/>
      <c r="AF120" s="272"/>
      <c r="AG120" s="272"/>
      <c r="AH120" s="284"/>
      <c r="AI120" s="305"/>
      <c r="AJ120" s="272"/>
      <c r="AK120" s="274"/>
      <c r="AL120" s="358" t="s">
        <v>12</v>
      </c>
    </row>
    <row r="121" spans="1:38" s="25" customFormat="1" ht="12.75" customHeight="1" x14ac:dyDescent="0.2">
      <c r="A121" s="346">
        <v>8</v>
      </c>
      <c r="B121" s="272"/>
      <c r="C121" s="272"/>
      <c r="D121" s="272"/>
      <c r="E121" s="272"/>
      <c r="F121" s="274"/>
      <c r="G121" s="251"/>
      <c r="H121" s="305"/>
      <c r="I121" s="481"/>
      <c r="J121" s="271">
        <f t="shared" si="14"/>
        <v>0</v>
      </c>
      <c r="K121" s="283">
        <f t="shared" si="15"/>
        <v>0</v>
      </c>
      <c r="L121" s="272"/>
      <c r="M121" s="272"/>
      <c r="N121" s="272"/>
      <c r="O121" s="284"/>
      <c r="P121" s="275"/>
      <c r="Q121" s="272"/>
      <c r="R121" s="274"/>
      <c r="S121" s="358" t="s">
        <v>13</v>
      </c>
      <c r="T121" s="346">
        <v>8</v>
      </c>
      <c r="U121" s="272"/>
      <c r="V121" s="272"/>
      <c r="W121" s="272"/>
      <c r="X121" s="272"/>
      <c r="Y121" s="272"/>
      <c r="Z121" s="272"/>
      <c r="AA121" s="272"/>
      <c r="AB121" s="272"/>
      <c r="AC121" s="272"/>
      <c r="AD121" s="272"/>
      <c r="AE121" s="272"/>
      <c r="AF121" s="272"/>
      <c r="AG121" s="272"/>
      <c r="AH121" s="284"/>
      <c r="AI121" s="305"/>
      <c r="AJ121" s="272"/>
      <c r="AK121" s="274"/>
      <c r="AL121" s="358" t="s">
        <v>13</v>
      </c>
    </row>
    <row r="122" spans="1:38" s="25" customFormat="1" ht="12.75" customHeight="1" x14ac:dyDescent="0.2">
      <c r="A122" s="346">
        <v>9</v>
      </c>
      <c r="B122" s="272"/>
      <c r="C122" s="272"/>
      <c r="D122" s="272"/>
      <c r="E122" s="272"/>
      <c r="F122" s="274"/>
      <c r="G122" s="251"/>
      <c r="H122" s="305"/>
      <c r="I122" s="481"/>
      <c r="J122" s="271">
        <f t="shared" si="14"/>
        <v>0</v>
      </c>
      <c r="K122" s="283">
        <f t="shared" si="15"/>
        <v>0</v>
      </c>
      <c r="L122" s="272"/>
      <c r="M122" s="272"/>
      <c r="N122" s="272"/>
      <c r="O122" s="284"/>
      <c r="P122" s="275"/>
      <c r="Q122" s="272"/>
      <c r="R122" s="274"/>
      <c r="S122" s="358" t="s">
        <v>14</v>
      </c>
      <c r="T122" s="346">
        <v>9</v>
      </c>
      <c r="U122" s="272"/>
      <c r="V122" s="272"/>
      <c r="W122" s="272"/>
      <c r="X122" s="272"/>
      <c r="Y122" s="272"/>
      <c r="Z122" s="272"/>
      <c r="AA122" s="272"/>
      <c r="AB122" s="272"/>
      <c r="AC122" s="272"/>
      <c r="AD122" s="272"/>
      <c r="AE122" s="272"/>
      <c r="AF122" s="272"/>
      <c r="AG122" s="272"/>
      <c r="AH122" s="284"/>
      <c r="AI122" s="305"/>
      <c r="AJ122" s="272"/>
      <c r="AK122" s="274"/>
      <c r="AL122" s="358" t="s">
        <v>14</v>
      </c>
    </row>
    <row r="123" spans="1:38" s="25" customFormat="1" ht="12.75" customHeight="1" x14ac:dyDescent="0.2">
      <c r="A123" s="346">
        <v>10</v>
      </c>
      <c r="B123" s="272"/>
      <c r="C123" s="272"/>
      <c r="D123" s="272"/>
      <c r="E123" s="272"/>
      <c r="F123" s="274"/>
      <c r="G123" s="251"/>
      <c r="H123" s="305"/>
      <c r="I123" s="481"/>
      <c r="J123" s="271">
        <f t="shared" si="14"/>
        <v>0</v>
      </c>
      <c r="K123" s="283">
        <f t="shared" si="15"/>
        <v>0</v>
      </c>
      <c r="L123" s="272"/>
      <c r="M123" s="272"/>
      <c r="N123" s="272"/>
      <c r="O123" s="284"/>
      <c r="P123" s="275"/>
      <c r="Q123" s="272"/>
      <c r="R123" s="274"/>
      <c r="S123" s="358" t="s">
        <v>15</v>
      </c>
      <c r="T123" s="346">
        <v>10</v>
      </c>
      <c r="U123" s="272"/>
      <c r="V123" s="272"/>
      <c r="W123" s="272"/>
      <c r="X123" s="272"/>
      <c r="Y123" s="272"/>
      <c r="Z123" s="272"/>
      <c r="AA123" s="272"/>
      <c r="AB123" s="272"/>
      <c r="AC123" s="272"/>
      <c r="AD123" s="272"/>
      <c r="AE123" s="272"/>
      <c r="AF123" s="272"/>
      <c r="AG123" s="272"/>
      <c r="AH123" s="284"/>
      <c r="AI123" s="305"/>
      <c r="AJ123" s="272"/>
      <c r="AK123" s="274"/>
      <c r="AL123" s="358" t="s">
        <v>15</v>
      </c>
    </row>
    <row r="124" spans="1:38" s="25" customFormat="1" ht="12.75" customHeight="1" x14ac:dyDescent="0.2">
      <c r="A124" s="346">
        <v>11</v>
      </c>
      <c r="B124" s="272"/>
      <c r="C124" s="272"/>
      <c r="D124" s="272"/>
      <c r="E124" s="272"/>
      <c r="F124" s="274"/>
      <c r="G124" s="251"/>
      <c r="H124" s="305"/>
      <c r="I124" s="481"/>
      <c r="J124" s="271">
        <f t="shared" si="14"/>
        <v>0</v>
      </c>
      <c r="K124" s="283">
        <f t="shared" si="15"/>
        <v>0</v>
      </c>
      <c r="L124" s="272"/>
      <c r="M124" s="272"/>
      <c r="N124" s="272"/>
      <c r="O124" s="284"/>
      <c r="P124" s="275"/>
      <c r="Q124" s="272"/>
      <c r="R124" s="274"/>
      <c r="S124" s="358" t="s">
        <v>16</v>
      </c>
      <c r="T124" s="346">
        <v>11</v>
      </c>
      <c r="U124" s="272"/>
      <c r="V124" s="272"/>
      <c r="W124" s="272"/>
      <c r="X124" s="272"/>
      <c r="Y124" s="272"/>
      <c r="Z124" s="272"/>
      <c r="AA124" s="272"/>
      <c r="AB124" s="272"/>
      <c r="AC124" s="272"/>
      <c r="AD124" s="272"/>
      <c r="AE124" s="272"/>
      <c r="AF124" s="272"/>
      <c r="AG124" s="272"/>
      <c r="AH124" s="284"/>
      <c r="AI124" s="305"/>
      <c r="AJ124" s="272"/>
      <c r="AK124" s="274"/>
      <c r="AL124" s="358" t="s">
        <v>16</v>
      </c>
    </row>
    <row r="125" spans="1:38" s="25" customFormat="1" ht="12.75" customHeight="1" x14ac:dyDescent="0.2">
      <c r="A125" s="346">
        <v>12</v>
      </c>
      <c r="B125" s="272"/>
      <c r="C125" s="272"/>
      <c r="D125" s="272"/>
      <c r="E125" s="272"/>
      <c r="F125" s="274"/>
      <c r="G125" s="251"/>
      <c r="H125" s="305"/>
      <c r="I125" s="481"/>
      <c r="J125" s="271">
        <f t="shared" si="14"/>
        <v>0</v>
      </c>
      <c r="K125" s="283">
        <f t="shared" si="15"/>
        <v>0</v>
      </c>
      <c r="L125" s="272"/>
      <c r="M125" s="272"/>
      <c r="N125" s="272"/>
      <c r="O125" s="284"/>
      <c r="P125" s="275"/>
      <c r="Q125" s="272"/>
      <c r="R125" s="274"/>
      <c r="S125" s="358" t="s">
        <v>17</v>
      </c>
      <c r="T125" s="346">
        <v>12</v>
      </c>
      <c r="U125" s="272"/>
      <c r="V125" s="272"/>
      <c r="W125" s="272"/>
      <c r="X125" s="272"/>
      <c r="Y125" s="272"/>
      <c r="Z125" s="272"/>
      <c r="AA125" s="272"/>
      <c r="AB125" s="272"/>
      <c r="AC125" s="272"/>
      <c r="AD125" s="272"/>
      <c r="AE125" s="272"/>
      <c r="AF125" s="272"/>
      <c r="AG125" s="272"/>
      <c r="AH125" s="284"/>
      <c r="AI125" s="305"/>
      <c r="AJ125" s="272"/>
      <c r="AK125" s="274"/>
      <c r="AL125" s="358" t="s">
        <v>17</v>
      </c>
    </row>
    <row r="126" spans="1:38" s="25" customFormat="1" ht="12.75" customHeight="1" x14ac:dyDescent="0.2">
      <c r="A126" s="346">
        <v>13</v>
      </c>
      <c r="B126" s="272"/>
      <c r="C126" s="272"/>
      <c r="D126" s="272"/>
      <c r="E126" s="272"/>
      <c r="F126" s="274"/>
      <c r="G126" s="251"/>
      <c r="H126" s="305"/>
      <c r="I126" s="481"/>
      <c r="J126" s="271">
        <f t="shared" si="14"/>
        <v>0</v>
      </c>
      <c r="K126" s="283">
        <f t="shared" si="15"/>
        <v>0</v>
      </c>
      <c r="L126" s="272"/>
      <c r="M126" s="272"/>
      <c r="N126" s="272"/>
      <c r="O126" s="284"/>
      <c r="P126" s="275"/>
      <c r="Q126" s="272"/>
      <c r="R126" s="274"/>
      <c r="S126" s="358" t="s">
        <v>18</v>
      </c>
      <c r="T126" s="346">
        <v>13</v>
      </c>
      <c r="U126" s="272"/>
      <c r="V126" s="272"/>
      <c r="W126" s="272"/>
      <c r="X126" s="272"/>
      <c r="Y126" s="272"/>
      <c r="Z126" s="272"/>
      <c r="AA126" s="272"/>
      <c r="AB126" s="272"/>
      <c r="AC126" s="272"/>
      <c r="AD126" s="272"/>
      <c r="AE126" s="272"/>
      <c r="AF126" s="272"/>
      <c r="AG126" s="272"/>
      <c r="AH126" s="284"/>
      <c r="AI126" s="305"/>
      <c r="AJ126" s="272"/>
      <c r="AK126" s="274"/>
      <c r="AL126" s="358" t="s">
        <v>18</v>
      </c>
    </row>
    <row r="127" spans="1:38" s="25" customFormat="1" ht="12.75" customHeight="1" x14ac:dyDescent="0.2">
      <c r="A127" s="346">
        <v>14</v>
      </c>
      <c r="B127" s="272"/>
      <c r="C127" s="272"/>
      <c r="D127" s="272"/>
      <c r="E127" s="272"/>
      <c r="F127" s="274"/>
      <c r="G127" s="251"/>
      <c r="H127" s="305"/>
      <c r="I127" s="481"/>
      <c r="J127" s="271">
        <f t="shared" si="14"/>
        <v>0</v>
      </c>
      <c r="K127" s="283">
        <f t="shared" si="15"/>
        <v>0</v>
      </c>
      <c r="L127" s="272"/>
      <c r="M127" s="272"/>
      <c r="N127" s="272"/>
      <c r="O127" s="284"/>
      <c r="P127" s="275"/>
      <c r="Q127" s="272"/>
      <c r="R127" s="274"/>
      <c r="S127" s="358" t="s">
        <v>19</v>
      </c>
      <c r="T127" s="346">
        <v>14</v>
      </c>
      <c r="U127" s="272"/>
      <c r="V127" s="272"/>
      <c r="W127" s="272"/>
      <c r="X127" s="272"/>
      <c r="Y127" s="272"/>
      <c r="Z127" s="272"/>
      <c r="AA127" s="272"/>
      <c r="AB127" s="272"/>
      <c r="AC127" s="272"/>
      <c r="AD127" s="272"/>
      <c r="AE127" s="272"/>
      <c r="AF127" s="272"/>
      <c r="AG127" s="272"/>
      <c r="AH127" s="284"/>
      <c r="AI127" s="305"/>
      <c r="AJ127" s="272"/>
      <c r="AK127" s="274"/>
      <c r="AL127" s="358" t="s">
        <v>19</v>
      </c>
    </row>
    <row r="128" spans="1:38" s="25" customFormat="1" ht="12.75" customHeight="1" x14ac:dyDescent="0.2">
      <c r="A128" s="346">
        <v>15</v>
      </c>
      <c r="B128" s="272"/>
      <c r="C128" s="272"/>
      <c r="D128" s="272"/>
      <c r="E128" s="272"/>
      <c r="F128" s="274"/>
      <c r="G128" s="251"/>
      <c r="H128" s="305"/>
      <c r="I128" s="481"/>
      <c r="J128" s="271">
        <f t="shared" si="14"/>
        <v>0</v>
      </c>
      <c r="K128" s="283">
        <f t="shared" si="15"/>
        <v>0</v>
      </c>
      <c r="L128" s="272"/>
      <c r="M128" s="272"/>
      <c r="N128" s="272"/>
      <c r="O128" s="284"/>
      <c r="P128" s="275"/>
      <c r="Q128" s="272"/>
      <c r="R128" s="274"/>
      <c r="S128" s="358" t="s">
        <v>20</v>
      </c>
      <c r="T128" s="346">
        <v>15</v>
      </c>
      <c r="U128" s="272"/>
      <c r="V128" s="272"/>
      <c r="W128" s="272"/>
      <c r="X128" s="272"/>
      <c r="Y128" s="272"/>
      <c r="Z128" s="272"/>
      <c r="AA128" s="272"/>
      <c r="AB128" s="272"/>
      <c r="AC128" s="272"/>
      <c r="AD128" s="272"/>
      <c r="AE128" s="272"/>
      <c r="AF128" s="272"/>
      <c r="AG128" s="272"/>
      <c r="AH128" s="284"/>
      <c r="AI128" s="305"/>
      <c r="AJ128" s="272"/>
      <c r="AK128" s="274"/>
      <c r="AL128" s="358" t="s">
        <v>20</v>
      </c>
    </row>
    <row r="129" spans="1:38" s="25" customFormat="1" ht="12.75" customHeight="1" x14ac:dyDescent="0.2">
      <c r="A129" s="346">
        <v>16</v>
      </c>
      <c r="B129" s="272"/>
      <c r="C129" s="272"/>
      <c r="D129" s="272"/>
      <c r="E129" s="272"/>
      <c r="F129" s="274"/>
      <c r="G129" s="251"/>
      <c r="H129" s="305"/>
      <c r="I129" s="481"/>
      <c r="J129" s="271">
        <f t="shared" si="14"/>
        <v>0</v>
      </c>
      <c r="K129" s="283">
        <f t="shared" si="15"/>
        <v>0</v>
      </c>
      <c r="L129" s="272"/>
      <c r="M129" s="272"/>
      <c r="N129" s="272"/>
      <c r="O129" s="284"/>
      <c r="P129" s="275"/>
      <c r="Q129" s="272"/>
      <c r="R129" s="274"/>
      <c r="S129" s="358" t="s">
        <v>21</v>
      </c>
      <c r="T129" s="346">
        <v>16</v>
      </c>
      <c r="U129" s="272"/>
      <c r="V129" s="272"/>
      <c r="W129" s="272"/>
      <c r="X129" s="272"/>
      <c r="Y129" s="272"/>
      <c r="Z129" s="272"/>
      <c r="AA129" s="272"/>
      <c r="AB129" s="272"/>
      <c r="AC129" s="272"/>
      <c r="AD129" s="272"/>
      <c r="AE129" s="272"/>
      <c r="AF129" s="272"/>
      <c r="AG129" s="272"/>
      <c r="AH129" s="284"/>
      <c r="AI129" s="305"/>
      <c r="AJ129" s="272"/>
      <c r="AK129" s="274"/>
      <c r="AL129" s="358" t="s">
        <v>21</v>
      </c>
    </row>
    <row r="130" spans="1:38" s="25" customFormat="1" ht="12.75" customHeight="1" x14ac:dyDescent="0.2">
      <c r="A130" s="346">
        <v>17</v>
      </c>
      <c r="B130" s="272"/>
      <c r="C130" s="272"/>
      <c r="D130" s="272"/>
      <c r="E130" s="272"/>
      <c r="F130" s="274"/>
      <c r="G130" s="251"/>
      <c r="H130" s="305"/>
      <c r="I130" s="481"/>
      <c r="J130" s="271">
        <f t="shared" si="14"/>
        <v>0</v>
      </c>
      <c r="K130" s="283">
        <f t="shared" si="15"/>
        <v>0</v>
      </c>
      <c r="L130" s="272"/>
      <c r="M130" s="272"/>
      <c r="N130" s="272"/>
      <c r="O130" s="284"/>
      <c r="P130" s="275"/>
      <c r="Q130" s="272"/>
      <c r="R130" s="274"/>
      <c r="S130" s="358" t="s">
        <v>22</v>
      </c>
      <c r="T130" s="346">
        <v>17</v>
      </c>
      <c r="U130" s="272"/>
      <c r="V130" s="272"/>
      <c r="W130" s="272"/>
      <c r="X130" s="272"/>
      <c r="Y130" s="272"/>
      <c r="Z130" s="272"/>
      <c r="AA130" s="272"/>
      <c r="AB130" s="272"/>
      <c r="AC130" s="272"/>
      <c r="AD130" s="272"/>
      <c r="AE130" s="272"/>
      <c r="AF130" s="272"/>
      <c r="AG130" s="272"/>
      <c r="AH130" s="284"/>
      <c r="AI130" s="305"/>
      <c r="AJ130" s="272"/>
      <c r="AK130" s="274"/>
      <c r="AL130" s="358" t="s">
        <v>22</v>
      </c>
    </row>
    <row r="131" spans="1:38" s="25" customFormat="1" ht="12.75" customHeight="1" x14ac:dyDescent="0.2">
      <c r="A131" s="346">
        <v>18</v>
      </c>
      <c r="B131" s="272"/>
      <c r="C131" s="272"/>
      <c r="D131" s="272"/>
      <c r="E131" s="272"/>
      <c r="F131" s="274"/>
      <c r="G131" s="251"/>
      <c r="H131" s="305"/>
      <c r="I131" s="481"/>
      <c r="J131" s="271">
        <f t="shared" si="14"/>
        <v>0</v>
      </c>
      <c r="K131" s="283">
        <f t="shared" si="15"/>
        <v>0</v>
      </c>
      <c r="L131" s="272"/>
      <c r="M131" s="272"/>
      <c r="N131" s="272"/>
      <c r="O131" s="284"/>
      <c r="P131" s="275"/>
      <c r="Q131" s="272"/>
      <c r="R131" s="274"/>
      <c r="S131" s="358" t="s">
        <v>23</v>
      </c>
      <c r="T131" s="346">
        <v>18</v>
      </c>
      <c r="U131" s="272"/>
      <c r="V131" s="272"/>
      <c r="W131" s="272"/>
      <c r="X131" s="272"/>
      <c r="Y131" s="272"/>
      <c r="Z131" s="272"/>
      <c r="AA131" s="272"/>
      <c r="AB131" s="272"/>
      <c r="AC131" s="272"/>
      <c r="AD131" s="272"/>
      <c r="AE131" s="272"/>
      <c r="AF131" s="272"/>
      <c r="AG131" s="272"/>
      <c r="AH131" s="284"/>
      <c r="AI131" s="305"/>
      <c r="AJ131" s="272"/>
      <c r="AK131" s="274"/>
      <c r="AL131" s="358" t="s">
        <v>23</v>
      </c>
    </row>
    <row r="132" spans="1:38" s="25" customFormat="1" ht="12.75" customHeight="1" x14ac:dyDescent="0.2">
      <c r="A132" s="346">
        <v>19</v>
      </c>
      <c r="B132" s="272"/>
      <c r="C132" s="272"/>
      <c r="D132" s="272"/>
      <c r="E132" s="272"/>
      <c r="F132" s="274"/>
      <c r="G132" s="251"/>
      <c r="H132" s="305"/>
      <c r="I132" s="481"/>
      <c r="J132" s="271">
        <f t="shared" si="14"/>
        <v>0</v>
      </c>
      <c r="K132" s="283">
        <f t="shared" si="15"/>
        <v>0</v>
      </c>
      <c r="L132" s="272"/>
      <c r="M132" s="272"/>
      <c r="N132" s="272"/>
      <c r="O132" s="284"/>
      <c r="P132" s="275"/>
      <c r="Q132" s="272"/>
      <c r="R132" s="274"/>
      <c r="S132" s="358" t="s">
        <v>24</v>
      </c>
      <c r="T132" s="346">
        <v>19</v>
      </c>
      <c r="U132" s="272"/>
      <c r="V132" s="272"/>
      <c r="W132" s="272"/>
      <c r="X132" s="272"/>
      <c r="Y132" s="272"/>
      <c r="Z132" s="272"/>
      <c r="AA132" s="272"/>
      <c r="AB132" s="272"/>
      <c r="AC132" s="272"/>
      <c r="AD132" s="272"/>
      <c r="AE132" s="272"/>
      <c r="AF132" s="272"/>
      <c r="AG132" s="272"/>
      <c r="AH132" s="284"/>
      <c r="AI132" s="305"/>
      <c r="AJ132" s="272"/>
      <c r="AK132" s="274"/>
      <c r="AL132" s="358" t="s">
        <v>24</v>
      </c>
    </row>
    <row r="133" spans="1:38" s="25" customFormat="1" ht="12.75" customHeight="1" x14ac:dyDescent="0.2">
      <c r="A133" s="346">
        <v>20</v>
      </c>
      <c r="B133" s="272"/>
      <c r="C133" s="272"/>
      <c r="D133" s="272"/>
      <c r="E133" s="272"/>
      <c r="F133" s="274"/>
      <c r="G133" s="251"/>
      <c r="H133" s="305"/>
      <c r="I133" s="481"/>
      <c r="J133" s="271">
        <f t="shared" si="14"/>
        <v>0</v>
      </c>
      <c r="K133" s="283">
        <f t="shared" si="15"/>
        <v>0</v>
      </c>
      <c r="L133" s="272"/>
      <c r="M133" s="272"/>
      <c r="N133" s="272"/>
      <c r="O133" s="284"/>
      <c r="P133" s="275"/>
      <c r="Q133" s="272"/>
      <c r="R133" s="274"/>
      <c r="S133" s="358" t="s">
        <v>25</v>
      </c>
      <c r="T133" s="346">
        <v>20</v>
      </c>
      <c r="U133" s="272"/>
      <c r="V133" s="272"/>
      <c r="W133" s="272"/>
      <c r="X133" s="272"/>
      <c r="Y133" s="272"/>
      <c r="Z133" s="272"/>
      <c r="AA133" s="272"/>
      <c r="AB133" s="272"/>
      <c r="AC133" s="272"/>
      <c r="AD133" s="272"/>
      <c r="AE133" s="272"/>
      <c r="AF133" s="272"/>
      <c r="AG133" s="272"/>
      <c r="AH133" s="284"/>
      <c r="AI133" s="305"/>
      <c r="AJ133" s="272"/>
      <c r="AK133" s="274"/>
      <c r="AL133" s="358" t="s">
        <v>25</v>
      </c>
    </row>
    <row r="134" spans="1:38" s="25" customFormat="1" ht="12.75" customHeight="1" x14ac:dyDescent="0.2">
      <c r="A134" s="346">
        <v>21</v>
      </c>
      <c r="B134" s="272"/>
      <c r="C134" s="272"/>
      <c r="D134" s="272"/>
      <c r="E134" s="272"/>
      <c r="F134" s="274"/>
      <c r="G134" s="251"/>
      <c r="H134" s="305"/>
      <c r="I134" s="481"/>
      <c r="J134" s="271">
        <f t="shared" si="14"/>
        <v>0</v>
      </c>
      <c r="K134" s="283">
        <f t="shared" si="15"/>
        <v>0</v>
      </c>
      <c r="L134" s="272"/>
      <c r="M134" s="272"/>
      <c r="N134" s="272"/>
      <c r="O134" s="284"/>
      <c r="P134" s="275"/>
      <c r="Q134" s="272"/>
      <c r="R134" s="274"/>
      <c r="S134" s="358" t="s">
        <v>26</v>
      </c>
      <c r="T134" s="346">
        <v>21</v>
      </c>
      <c r="U134" s="272"/>
      <c r="V134" s="272"/>
      <c r="W134" s="272"/>
      <c r="X134" s="272"/>
      <c r="Y134" s="272"/>
      <c r="Z134" s="272"/>
      <c r="AA134" s="272"/>
      <c r="AB134" s="272"/>
      <c r="AC134" s="272"/>
      <c r="AD134" s="272"/>
      <c r="AE134" s="272"/>
      <c r="AF134" s="272"/>
      <c r="AG134" s="272"/>
      <c r="AH134" s="284"/>
      <c r="AI134" s="305"/>
      <c r="AJ134" s="272"/>
      <c r="AK134" s="274"/>
      <c r="AL134" s="358" t="s">
        <v>26</v>
      </c>
    </row>
    <row r="135" spans="1:38" s="25" customFormat="1" ht="12.75" customHeight="1" x14ac:dyDescent="0.2">
      <c r="A135" s="346">
        <v>22</v>
      </c>
      <c r="B135" s="272"/>
      <c r="C135" s="272"/>
      <c r="D135" s="272"/>
      <c r="E135" s="272"/>
      <c r="F135" s="274"/>
      <c r="G135" s="251"/>
      <c r="H135" s="305"/>
      <c r="I135" s="481"/>
      <c r="J135" s="271">
        <f t="shared" si="14"/>
        <v>0</v>
      </c>
      <c r="K135" s="283">
        <f t="shared" si="15"/>
        <v>0</v>
      </c>
      <c r="L135" s="272"/>
      <c r="M135" s="272"/>
      <c r="N135" s="272"/>
      <c r="O135" s="284"/>
      <c r="P135" s="275"/>
      <c r="Q135" s="272"/>
      <c r="R135" s="274"/>
      <c r="S135" s="358" t="s">
        <v>27</v>
      </c>
      <c r="T135" s="346">
        <v>22</v>
      </c>
      <c r="U135" s="272"/>
      <c r="V135" s="272"/>
      <c r="W135" s="272"/>
      <c r="X135" s="272"/>
      <c r="Y135" s="272"/>
      <c r="Z135" s="272"/>
      <c r="AA135" s="272"/>
      <c r="AB135" s="272"/>
      <c r="AC135" s="272"/>
      <c r="AD135" s="272"/>
      <c r="AE135" s="272"/>
      <c r="AF135" s="272"/>
      <c r="AG135" s="272"/>
      <c r="AH135" s="284"/>
      <c r="AI135" s="305"/>
      <c r="AJ135" s="272"/>
      <c r="AK135" s="274"/>
      <c r="AL135" s="358" t="s">
        <v>27</v>
      </c>
    </row>
    <row r="136" spans="1:38" s="25" customFormat="1" ht="12.75" customHeight="1" x14ac:dyDescent="0.2">
      <c r="A136" s="346">
        <v>23</v>
      </c>
      <c r="B136" s="272"/>
      <c r="C136" s="272"/>
      <c r="D136" s="272"/>
      <c r="E136" s="272"/>
      <c r="F136" s="274"/>
      <c r="G136" s="251"/>
      <c r="H136" s="305"/>
      <c r="I136" s="481"/>
      <c r="J136" s="271">
        <f t="shared" si="14"/>
        <v>0</v>
      </c>
      <c r="K136" s="283">
        <f t="shared" si="15"/>
        <v>0</v>
      </c>
      <c r="L136" s="272"/>
      <c r="M136" s="272"/>
      <c r="N136" s="272"/>
      <c r="O136" s="284"/>
      <c r="P136" s="275"/>
      <c r="Q136" s="272"/>
      <c r="R136" s="274"/>
      <c r="S136" s="358" t="s">
        <v>28</v>
      </c>
      <c r="T136" s="346">
        <v>23</v>
      </c>
      <c r="U136" s="272"/>
      <c r="V136" s="272"/>
      <c r="W136" s="272"/>
      <c r="X136" s="272"/>
      <c r="Y136" s="272"/>
      <c r="Z136" s="272"/>
      <c r="AA136" s="272"/>
      <c r="AB136" s="272"/>
      <c r="AC136" s="272"/>
      <c r="AD136" s="272"/>
      <c r="AE136" s="272"/>
      <c r="AF136" s="272"/>
      <c r="AG136" s="272"/>
      <c r="AH136" s="284"/>
      <c r="AI136" s="305"/>
      <c r="AJ136" s="272"/>
      <c r="AK136" s="274"/>
      <c r="AL136" s="358" t="s">
        <v>28</v>
      </c>
    </row>
    <row r="137" spans="1:38" s="25" customFormat="1" ht="12.75" customHeight="1" x14ac:dyDescent="0.2">
      <c r="A137" s="346">
        <v>24</v>
      </c>
      <c r="B137" s="272"/>
      <c r="C137" s="272"/>
      <c r="D137" s="272"/>
      <c r="E137" s="272"/>
      <c r="F137" s="274"/>
      <c r="G137" s="251"/>
      <c r="H137" s="305"/>
      <c r="I137" s="481"/>
      <c r="J137" s="271">
        <f t="shared" si="14"/>
        <v>0</v>
      </c>
      <c r="K137" s="283">
        <f t="shared" si="15"/>
        <v>0</v>
      </c>
      <c r="L137" s="272"/>
      <c r="M137" s="272"/>
      <c r="N137" s="272"/>
      <c r="O137" s="284"/>
      <c r="P137" s="275"/>
      <c r="Q137" s="272"/>
      <c r="R137" s="274"/>
      <c r="S137" s="358" t="s">
        <v>29</v>
      </c>
      <c r="T137" s="346">
        <v>24</v>
      </c>
      <c r="U137" s="272"/>
      <c r="V137" s="272"/>
      <c r="W137" s="272"/>
      <c r="X137" s="272"/>
      <c r="Y137" s="272"/>
      <c r="Z137" s="272"/>
      <c r="AA137" s="272"/>
      <c r="AB137" s="272"/>
      <c r="AC137" s="272"/>
      <c r="AD137" s="272"/>
      <c r="AE137" s="272"/>
      <c r="AF137" s="272"/>
      <c r="AG137" s="272"/>
      <c r="AH137" s="284"/>
      <c r="AI137" s="305"/>
      <c r="AJ137" s="272"/>
      <c r="AK137" s="274"/>
      <c r="AL137" s="358" t="s">
        <v>29</v>
      </c>
    </row>
    <row r="138" spans="1:38" s="25" customFormat="1" ht="12.75" customHeight="1" x14ac:dyDescent="0.2">
      <c r="A138" s="346">
        <v>25</v>
      </c>
      <c r="B138" s="272"/>
      <c r="C138" s="272"/>
      <c r="D138" s="272"/>
      <c r="E138" s="272"/>
      <c r="F138" s="274"/>
      <c r="G138" s="251"/>
      <c r="H138" s="305"/>
      <c r="I138" s="481"/>
      <c r="J138" s="271">
        <f t="shared" si="14"/>
        <v>0</v>
      </c>
      <c r="K138" s="283">
        <f t="shared" si="15"/>
        <v>0</v>
      </c>
      <c r="L138" s="272"/>
      <c r="M138" s="272"/>
      <c r="N138" s="272"/>
      <c r="O138" s="284"/>
      <c r="P138" s="275"/>
      <c r="Q138" s="272"/>
      <c r="R138" s="274"/>
      <c r="S138" s="358" t="s">
        <v>30</v>
      </c>
      <c r="T138" s="346">
        <v>25</v>
      </c>
      <c r="U138" s="272"/>
      <c r="V138" s="272"/>
      <c r="W138" s="272"/>
      <c r="X138" s="272"/>
      <c r="Y138" s="272"/>
      <c r="Z138" s="272"/>
      <c r="AA138" s="272"/>
      <c r="AB138" s="272"/>
      <c r="AC138" s="272"/>
      <c r="AD138" s="272"/>
      <c r="AE138" s="272"/>
      <c r="AF138" s="272"/>
      <c r="AG138" s="272"/>
      <c r="AH138" s="284"/>
      <c r="AI138" s="305"/>
      <c r="AJ138" s="272"/>
      <c r="AK138" s="274"/>
      <c r="AL138" s="358" t="s">
        <v>30</v>
      </c>
    </row>
    <row r="139" spans="1:38" s="25" customFormat="1" ht="12.75" customHeight="1" x14ac:dyDescent="0.2">
      <c r="A139" s="346">
        <v>26</v>
      </c>
      <c r="B139" s="272"/>
      <c r="C139" s="272"/>
      <c r="D139" s="272"/>
      <c r="E139" s="272"/>
      <c r="F139" s="274"/>
      <c r="G139" s="251"/>
      <c r="H139" s="305"/>
      <c r="I139" s="481"/>
      <c r="J139" s="271">
        <f t="shared" si="14"/>
        <v>0</v>
      </c>
      <c r="K139" s="283">
        <f t="shared" si="15"/>
        <v>0</v>
      </c>
      <c r="L139" s="272"/>
      <c r="M139" s="272"/>
      <c r="N139" s="272"/>
      <c r="O139" s="284"/>
      <c r="P139" s="275"/>
      <c r="Q139" s="272"/>
      <c r="R139" s="274"/>
      <c r="S139" s="358" t="s">
        <v>31</v>
      </c>
      <c r="T139" s="346">
        <v>26</v>
      </c>
      <c r="U139" s="272"/>
      <c r="V139" s="272"/>
      <c r="W139" s="272"/>
      <c r="X139" s="272"/>
      <c r="Y139" s="272"/>
      <c r="Z139" s="272"/>
      <c r="AA139" s="272"/>
      <c r="AB139" s="272"/>
      <c r="AC139" s="272"/>
      <c r="AD139" s="272"/>
      <c r="AE139" s="272"/>
      <c r="AF139" s="272"/>
      <c r="AG139" s="272"/>
      <c r="AH139" s="284"/>
      <c r="AI139" s="305"/>
      <c r="AJ139" s="272"/>
      <c r="AK139" s="274"/>
      <c r="AL139" s="358" t="s">
        <v>31</v>
      </c>
    </row>
    <row r="140" spans="1:38" s="25" customFormat="1" ht="12.75" customHeight="1" x14ac:dyDescent="0.2">
      <c r="A140" s="346">
        <v>27</v>
      </c>
      <c r="B140" s="272"/>
      <c r="C140" s="272"/>
      <c r="D140" s="272"/>
      <c r="E140" s="272"/>
      <c r="F140" s="274"/>
      <c r="G140" s="251"/>
      <c r="H140" s="305"/>
      <c r="I140" s="481"/>
      <c r="J140" s="271">
        <f t="shared" si="14"/>
        <v>0</v>
      </c>
      <c r="K140" s="283">
        <f t="shared" si="15"/>
        <v>0</v>
      </c>
      <c r="L140" s="272"/>
      <c r="M140" s="272"/>
      <c r="N140" s="272"/>
      <c r="O140" s="284"/>
      <c r="P140" s="275"/>
      <c r="Q140" s="272"/>
      <c r="R140" s="274"/>
      <c r="S140" s="358" t="s">
        <v>32</v>
      </c>
      <c r="T140" s="346">
        <v>27</v>
      </c>
      <c r="U140" s="272"/>
      <c r="V140" s="272"/>
      <c r="W140" s="272"/>
      <c r="X140" s="272"/>
      <c r="Y140" s="272"/>
      <c r="Z140" s="272"/>
      <c r="AA140" s="272"/>
      <c r="AB140" s="272"/>
      <c r="AC140" s="272"/>
      <c r="AD140" s="272"/>
      <c r="AE140" s="272"/>
      <c r="AF140" s="272"/>
      <c r="AG140" s="272"/>
      <c r="AH140" s="284"/>
      <c r="AI140" s="305"/>
      <c r="AJ140" s="272"/>
      <c r="AK140" s="274"/>
      <c r="AL140" s="358" t="s">
        <v>32</v>
      </c>
    </row>
    <row r="141" spans="1:38" s="25" customFormat="1" ht="12.75" customHeight="1" x14ac:dyDescent="0.2">
      <c r="A141" s="346">
        <v>28</v>
      </c>
      <c r="B141" s="272"/>
      <c r="C141" s="272"/>
      <c r="D141" s="272"/>
      <c r="E141" s="272"/>
      <c r="F141" s="274"/>
      <c r="G141" s="251"/>
      <c r="H141" s="305"/>
      <c r="I141" s="481"/>
      <c r="J141" s="271">
        <f t="shared" si="14"/>
        <v>0</v>
      </c>
      <c r="K141" s="283">
        <f t="shared" si="15"/>
        <v>0</v>
      </c>
      <c r="L141" s="272"/>
      <c r="M141" s="272"/>
      <c r="N141" s="272"/>
      <c r="O141" s="284"/>
      <c r="P141" s="275"/>
      <c r="Q141" s="272"/>
      <c r="R141" s="274"/>
      <c r="S141" s="358" t="s">
        <v>33</v>
      </c>
      <c r="T141" s="346">
        <v>28</v>
      </c>
      <c r="U141" s="272"/>
      <c r="V141" s="272"/>
      <c r="W141" s="272"/>
      <c r="X141" s="272"/>
      <c r="Y141" s="272"/>
      <c r="Z141" s="272"/>
      <c r="AA141" s="272"/>
      <c r="AB141" s="272"/>
      <c r="AC141" s="272"/>
      <c r="AD141" s="272"/>
      <c r="AE141" s="272"/>
      <c r="AF141" s="272"/>
      <c r="AG141" s="272"/>
      <c r="AH141" s="284"/>
      <c r="AI141" s="305"/>
      <c r="AJ141" s="272"/>
      <c r="AK141" s="274"/>
      <c r="AL141" s="358" t="s">
        <v>33</v>
      </c>
    </row>
    <row r="142" spans="1:38" s="25" customFormat="1" ht="12.75" customHeight="1" x14ac:dyDescent="0.2">
      <c r="A142" s="346">
        <v>29</v>
      </c>
      <c r="B142" s="272"/>
      <c r="C142" s="272"/>
      <c r="D142" s="272"/>
      <c r="E142" s="272"/>
      <c r="F142" s="274"/>
      <c r="G142" s="251"/>
      <c r="H142" s="305"/>
      <c r="I142" s="481"/>
      <c r="J142" s="271">
        <f t="shared" si="14"/>
        <v>0</v>
      </c>
      <c r="K142" s="283">
        <f t="shared" si="15"/>
        <v>0</v>
      </c>
      <c r="L142" s="272"/>
      <c r="M142" s="272"/>
      <c r="N142" s="272"/>
      <c r="O142" s="284"/>
      <c r="P142" s="275"/>
      <c r="Q142" s="272"/>
      <c r="R142" s="274"/>
      <c r="S142" s="358" t="s">
        <v>34</v>
      </c>
      <c r="T142" s="346">
        <v>29</v>
      </c>
      <c r="U142" s="272"/>
      <c r="V142" s="272"/>
      <c r="W142" s="272"/>
      <c r="X142" s="273"/>
      <c r="Y142" s="272"/>
      <c r="Z142" s="272"/>
      <c r="AA142" s="272"/>
      <c r="AB142" s="272"/>
      <c r="AC142" s="272"/>
      <c r="AD142" s="272"/>
      <c r="AE142" s="272"/>
      <c r="AF142" s="272"/>
      <c r="AG142" s="272"/>
      <c r="AH142" s="284"/>
      <c r="AI142" s="305"/>
      <c r="AJ142" s="272"/>
      <c r="AK142" s="274"/>
      <c r="AL142" s="358" t="s">
        <v>34</v>
      </c>
    </row>
    <row r="143" spans="1:38" s="25" customFormat="1" ht="12.75" customHeight="1" x14ac:dyDescent="0.2">
      <c r="A143" s="346">
        <v>30</v>
      </c>
      <c r="B143" s="272"/>
      <c r="C143" s="272"/>
      <c r="D143" s="272"/>
      <c r="E143" s="272"/>
      <c r="F143" s="274"/>
      <c r="G143" s="254"/>
      <c r="H143" s="305"/>
      <c r="I143" s="481"/>
      <c r="J143" s="271">
        <f t="shared" si="14"/>
        <v>0</v>
      </c>
      <c r="K143" s="283">
        <f t="shared" si="15"/>
        <v>0</v>
      </c>
      <c r="L143" s="272"/>
      <c r="M143" s="272"/>
      <c r="N143" s="272"/>
      <c r="O143" s="284"/>
      <c r="P143" s="275"/>
      <c r="Q143" s="272"/>
      <c r="R143" s="274"/>
      <c r="S143" s="358" t="s">
        <v>35</v>
      </c>
      <c r="T143" s="346">
        <v>30</v>
      </c>
      <c r="U143" s="272"/>
      <c r="V143" s="272"/>
      <c r="W143" s="272"/>
      <c r="X143" s="272"/>
      <c r="Y143" s="272"/>
      <c r="Z143" s="272"/>
      <c r="AA143" s="272"/>
      <c r="AB143" s="272"/>
      <c r="AC143" s="272"/>
      <c r="AD143" s="272"/>
      <c r="AE143" s="272"/>
      <c r="AF143" s="272"/>
      <c r="AG143" s="272"/>
      <c r="AH143" s="284"/>
      <c r="AI143" s="305"/>
      <c r="AJ143" s="272"/>
      <c r="AK143" s="274"/>
      <c r="AL143" s="358" t="s">
        <v>35</v>
      </c>
    </row>
    <row r="144" spans="1:38" s="25" customFormat="1" ht="12.75" customHeight="1" x14ac:dyDescent="0.2">
      <c r="A144" s="483">
        <v>31</v>
      </c>
      <c r="B144" s="286"/>
      <c r="C144" s="286"/>
      <c r="D144" s="286"/>
      <c r="E144" s="286"/>
      <c r="F144" s="289"/>
      <c r="G144" s="484"/>
      <c r="H144" s="307"/>
      <c r="I144" s="485"/>
      <c r="J144" s="486">
        <f t="shared" si="14"/>
        <v>0</v>
      </c>
      <c r="K144" s="487">
        <f t="shared" si="15"/>
        <v>0</v>
      </c>
      <c r="L144" s="286"/>
      <c r="M144" s="286"/>
      <c r="N144" s="286"/>
      <c r="O144" s="287"/>
      <c r="P144" s="291"/>
      <c r="Q144" s="286"/>
      <c r="R144" s="289"/>
      <c r="S144" s="488" t="s">
        <v>36</v>
      </c>
      <c r="T144" s="483">
        <v>31</v>
      </c>
      <c r="U144" s="286"/>
      <c r="V144" s="286"/>
      <c r="W144" s="286"/>
      <c r="X144" s="286"/>
      <c r="Y144" s="286"/>
      <c r="Z144" s="286"/>
      <c r="AA144" s="286"/>
      <c r="AB144" s="286"/>
      <c r="AC144" s="286"/>
      <c r="AD144" s="286"/>
      <c r="AE144" s="286"/>
      <c r="AF144" s="286"/>
      <c r="AG144" s="286"/>
      <c r="AH144" s="287"/>
      <c r="AI144" s="307"/>
      <c r="AJ144" s="286"/>
      <c r="AK144" s="289"/>
      <c r="AL144" s="488" t="s">
        <v>36</v>
      </c>
    </row>
    <row r="145" spans="1:38" s="48" customFormat="1" ht="12.75" customHeight="1" thickBot="1" x14ac:dyDescent="0.25">
      <c r="A145" s="81"/>
      <c r="B145" s="292">
        <f>SUM(B113:B144)</f>
        <v>0</v>
      </c>
      <c r="C145" s="288">
        <f>SUM(C113:C144)</f>
        <v>0</v>
      </c>
      <c r="D145" s="288">
        <f>SUM(D113:D144)</f>
        <v>0</v>
      </c>
      <c r="E145" s="288">
        <f>SUM(E113:E144)</f>
        <v>0</v>
      </c>
      <c r="F145" s="293">
        <f>SUM(F113:F144)</f>
        <v>0</v>
      </c>
      <c r="G145" s="255"/>
      <c r="H145" s="82" t="s">
        <v>112</v>
      </c>
      <c r="I145" s="303"/>
      <c r="J145" s="288">
        <f t="shared" ref="J145:R145" si="16">SUM(J113:J144)</f>
        <v>0</v>
      </c>
      <c r="K145" s="288">
        <f t="shared" si="16"/>
        <v>0</v>
      </c>
      <c r="L145" s="288">
        <f t="shared" si="16"/>
        <v>0</v>
      </c>
      <c r="M145" s="288">
        <f t="shared" si="16"/>
        <v>0</v>
      </c>
      <c r="N145" s="288">
        <f t="shared" si="16"/>
        <v>0</v>
      </c>
      <c r="O145" s="288">
        <f t="shared" si="16"/>
        <v>0</v>
      </c>
      <c r="P145" s="288">
        <f t="shared" si="16"/>
        <v>0</v>
      </c>
      <c r="Q145" s="288">
        <f t="shared" si="16"/>
        <v>0</v>
      </c>
      <c r="R145" s="288">
        <f t="shared" si="16"/>
        <v>0</v>
      </c>
      <c r="S145" s="360"/>
      <c r="T145" s="81"/>
      <c r="U145" s="288">
        <f t="shared" ref="U145:AH145" si="17">SUM(U113:U144)</f>
        <v>0</v>
      </c>
      <c r="V145" s="288">
        <f t="shared" si="17"/>
        <v>0</v>
      </c>
      <c r="W145" s="288">
        <f t="shared" si="17"/>
        <v>0</v>
      </c>
      <c r="X145" s="288">
        <f t="shared" si="17"/>
        <v>0</v>
      </c>
      <c r="Y145" s="288">
        <f t="shared" si="17"/>
        <v>0</v>
      </c>
      <c r="Z145" s="288">
        <f t="shared" si="17"/>
        <v>0</v>
      </c>
      <c r="AA145" s="288">
        <f t="shared" si="17"/>
        <v>0</v>
      </c>
      <c r="AB145" s="288">
        <f t="shared" si="17"/>
        <v>0</v>
      </c>
      <c r="AC145" s="288">
        <f t="shared" si="17"/>
        <v>0</v>
      </c>
      <c r="AD145" s="288">
        <f t="shared" si="17"/>
        <v>0</v>
      </c>
      <c r="AE145" s="288">
        <f t="shared" si="17"/>
        <v>0</v>
      </c>
      <c r="AF145" s="288">
        <f t="shared" si="17"/>
        <v>0</v>
      </c>
      <c r="AG145" s="288">
        <f t="shared" si="17"/>
        <v>0</v>
      </c>
      <c r="AH145" s="288">
        <f t="shared" si="17"/>
        <v>0</v>
      </c>
      <c r="AI145" s="249"/>
      <c r="AJ145" s="288">
        <f>SUM(AJ113:AJ144)</f>
        <v>0</v>
      </c>
      <c r="AK145" s="290">
        <f>SUM(AK113:AK144)</f>
        <v>0</v>
      </c>
      <c r="AL145" s="367"/>
    </row>
    <row r="146" spans="1:38" s="9" customFormat="1" ht="12.75" customHeight="1" thickTop="1" x14ac:dyDescent="0.2">
      <c r="A146" s="71"/>
      <c r="B146" s="25"/>
      <c r="C146" s="25"/>
      <c r="D146" s="25"/>
      <c r="E146" s="25"/>
      <c r="F146" s="25"/>
      <c r="G146" s="53"/>
      <c r="H146" s="25"/>
      <c r="I146" s="53"/>
      <c r="J146" s="25"/>
      <c r="K146" s="25"/>
      <c r="L146" s="25"/>
      <c r="M146" s="25"/>
      <c r="N146" s="25"/>
      <c r="O146" s="25"/>
      <c r="P146" s="25"/>
      <c r="Q146" s="25"/>
      <c r="R146" s="25"/>
      <c r="S146" s="71"/>
      <c r="T146" s="71"/>
      <c r="U146" s="25"/>
      <c r="V146" s="25"/>
      <c r="W146" s="25"/>
      <c r="X146" s="25"/>
      <c r="Y146" s="25"/>
      <c r="Z146" s="25"/>
      <c r="AA146" s="25"/>
      <c r="AB146" s="25"/>
      <c r="AC146" s="25"/>
      <c r="AD146" s="25"/>
      <c r="AE146" s="25"/>
      <c r="AF146" s="25"/>
      <c r="AG146" s="25"/>
      <c r="AH146" s="25"/>
      <c r="AI146" s="25"/>
      <c r="AJ146" s="25"/>
      <c r="AK146" s="25"/>
      <c r="AL146" s="71"/>
    </row>
    <row r="147" spans="1:38" s="9" customFormat="1" ht="12.75" customHeight="1" x14ac:dyDescent="0.2">
      <c r="A147" s="347"/>
      <c r="G147" s="60"/>
      <c r="I147" s="60"/>
      <c r="J147" s="70"/>
      <c r="S147" s="347"/>
      <c r="T147" s="347"/>
      <c r="AL147" s="347"/>
    </row>
    <row r="148" spans="1:38" ht="12.75" customHeight="1" x14ac:dyDescent="0.2">
      <c r="A148" s="71"/>
      <c r="B148" s="25"/>
      <c r="C148" s="25"/>
      <c r="D148" s="25"/>
      <c r="E148" s="25"/>
      <c r="F148" s="25"/>
      <c r="G148" s="1"/>
      <c r="H148" s="607" t="str">
        <f>H10</f>
        <v xml:space="preserve">SYNDICAT DES MÉTALLOS SL </v>
      </c>
      <c r="I148" s="607"/>
      <c r="J148" s="607"/>
      <c r="K148" s="25"/>
      <c r="L148" s="25"/>
      <c r="M148" s="25"/>
      <c r="N148" s="25"/>
      <c r="O148" s="25"/>
      <c r="P148" s="25"/>
      <c r="Q148" s="25"/>
      <c r="R148" s="25"/>
      <c r="S148" s="71"/>
      <c r="T148" s="71"/>
      <c r="U148" s="25"/>
      <c r="V148" s="25"/>
      <c r="W148" s="25"/>
      <c r="X148" s="25"/>
      <c r="Y148" s="25"/>
      <c r="Z148" s="25"/>
      <c r="AA148" s="18" t="s">
        <v>61</v>
      </c>
      <c r="AB148" s="25"/>
      <c r="AC148" s="25"/>
      <c r="AD148" s="25"/>
      <c r="AE148" s="25"/>
      <c r="AF148" s="25"/>
      <c r="AG148" s="25"/>
      <c r="AH148" s="25"/>
      <c r="AI148" s="25"/>
      <c r="AJ148" s="25"/>
      <c r="AK148" s="25"/>
      <c r="AL148" s="71"/>
    </row>
    <row r="149" spans="1:38" ht="12.75" customHeight="1" x14ac:dyDescent="0.2">
      <c r="A149" s="71"/>
      <c r="B149" s="68" t="str">
        <f>$B$11</f>
        <v>Mois</v>
      </c>
      <c r="C149" s="44" t="str">
        <f>$C$11</f>
        <v>Août</v>
      </c>
      <c r="D149" s="138" t="str">
        <f>$D$11</f>
        <v>Année</v>
      </c>
      <c r="E149" s="133">
        <f>$E$11</f>
        <v>0</v>
      </c>
      <c r="F149" s="25"/>
      <c r="G149" s="1"/>
      <c r="H149" s="243"/>
      <c r="I149" s="243"/>
      <c r="J149" s="243"/>
      <c r="K149" s="25"/>
      <c r="L149" s="25"/>
      <c r="M149" s="25"/>
      <c r="N149" s="25"/>
      <c r="O149" s="25"/>
      <c r="P149" s="25"/>
      <c r="Q149" s="25"/>
      <c r="R149" s="25"/>
      <c r="S149" s="71"/>
      <c r="T149" s="71"/>
      <c r="U149" s="68"/>
      <c r="V149" s="131"/>
      <c r="W149" s="131"/>
      <c r="X149" s="25"/>
      <c r="Y149" s="25"/>
      <c r="Z149" s="25"/>
      <c r="AA149" s="25"/>
      <c r="AB149" s="25"/>
      <c r="AC149" s="25"/>
      <c r="AD149" s="25"/>
      <c r="AE149" s="25"/>
      <c r="AF149" s="25"/>
      <c r="AG149" s="25"/>
      <c r="AH149" s="25"/>
      <c r="AI149" s="68"/>
      <c r="AJ149" s="44" t="str">
        <f>$C$11</f>
        <v>Août</v>
      </c>
      <c r="AK149" s="44">
        <f>$E$11</f>
        <v>0</v>
      </c>
      <c r="AL149" s="71"/>
    </row>
    <row r="150" spans="1:38" ht="12.75" customHeight="1" x14ac:dyDescent="0.2">
      <c r="A150" s="71"/>
      <c r="B150" s="68" t="str">
        <f>$B$12</f>
        <v>Page No.</v>
      </c>
      <c r="C150" s="69">
        <f>C104+1</f>
        <v>4</v>
      </c>
      <c r="D150" s="44"/>
      <c r="E150" s="25"/>
      <c r="F150" s="25"/>
      <c r="G150" s="1"/>
      <c r="H150" s="25"/>
      <c r="I150" s="56" t="s">
        <v>56</v>
      </c>
      <c r="J150" s="25"/>
      <c r="K150" s="25"/>
      <c r="L150" s="10"/>
      <c r="M150" s="25"/>
      <c r="N150" s="25"/>
      <c r="O150" s="25"/>
      <c r="P150" s="36"/>
      <c r="Q150" s="25"/>
      <c r="R150" s="36"/>
      <c r="S150" s="71"/>
      <c r="T150" s="71"/>
      <c r="U150" s="68"/>
      <c r="V150" s="131"/>
      <c r="W150" s="131"/>
      <c r="X150" s="25"/>
      <c r="Y150" s="25"/>
      <c r="Z150" s="25"/>
      <c r="AA150" s="25"/>
      <c r="AB150" s="37" t="s">
        <v>62</v>
      </c>
      <c r="AC150" s="25"/>
      <c r="AD150" s="25"/>
      <c r="AE150" s="25"/>
      <c r="AF150" s="25"/>
      <c r="AG150" s="25"/>
      <c r="AH150" s="25"/>
      <c r="AI150" s="68" t="str">
        <f>$B$12</f>
        <v>Page No.</v>
      </c>
      <c r="AJ150" s="80">
        <f>AJ104+1</f>
        <v>4</v>
      </c>
      <c r="AK150" s="72"/>
      <c r="AL150" s="71"/>
    </row>
    <row r="151" spans="1:38" ht="12.75" customHeight="1" x14ac:dyDescent="0.2">
      <c r="A151" s="74"/>
      <c r="B151" s="8"/>
      <c r="C151" s="8"/>
      <c r="D151" s="8"/>
      <c r="E151" s="8"/>
      <c r="F151" s="8"/>
      <c r="G151" s="56"/>
      <c r="H151" s="8"/>
      <c r="I151" s="56"/>
      <c r="J151" s="8"/>
      <c r="K151" s="8"/>
      <c r="L151" s="25"/>
      <c r="M151" s="8"/>
      <c r="N151" s="8"/>
      <c r="O151" s="8"/>
      <c r="P151" s="8"/>
      <c r="Q151" s="8"/>
      <c r="R151" s="8"/>
      <c r="S151" s="74"/>
      <c r="T151" s="74"/>
      <c r="U151" s="8"/>
      <c r="V151" s="8"/>
      <c r="W151" s="8"/>
      <c r="X151" s="8"/>
      <c r="Y151" s="8"/>
      <c r="Z151" s="8"/>
      <c r="AA151" s="8"/>
      <c r="AB151" s="8"/>
      <c r="AC151" s="8"/>
      <c r="AD151" s="8"/>
      <c r="AE151" s="25"/>
      <c r="AF151" s="8"/>
      <c r="AG151" s="8"/>
      <c r="AH151" s="8"/>
      <c r="AI151" s="8"/>
      <c r="AJ151" s="8"/>
      <c r="AK151" s="8"/>
      <c r="AL151" s="74"/>
    </row>
    <row r="152" spans="1:38" ht="12.75" customHeight="1" x14ac:dyDescent="0.2">
      <c r="A152" s="38"/>
      <c r="B152" s="38"/>
      <c r="C152" s="38"/>
      <c r="D152" s="38"/>
      <c r="E152" s="38"/>
      <c r="F152" s="38"/>
      <c r="G152" s="57"/>
      <c r="H152" s="38"/>
      <c r="I152" s="57"/>
      <c r="J152" s="38"/>
      <c r="K152" s="38"/>
      <c r="L152" s="39"/>
      <c r="M152" s="38"/>
      <c r="N152" s="38"/>
      <c r="O152" s="38"/>
      <c r="P152" s="38"/>
      <c r="Q152" s="38"/>
      <c r="R152" s="38"/>
      <c r="S152" s="38"/>
      <c r="T152" s="38"/>
      <c r="U152" s="38"/>
      <c r="V152" s="38"/>
      <c r="W152" s="38"/>
      <c r="X152" s="38"/>
      <c r="Y152" s="38"/>
      <c r="Z152" s="38"/>
      <c r="AA152" s="38"/>
      <c r="AB152" s="38"/>
      <c r="AC152" s="38"/>
      <c r="AD152" s="38"/>
      <c r="AE152" s="39"/>
      <c r="AF152" s="38"/>
      <c r="AG152" s="38"/>
      <c r="AH152" s="38"/>
      <c r="AI152" s="38"/>
      <c r="AJ152" s="38"/>
      <c r="AK152" s="38"/>
      <c r="AL152" s="38"/>
    </row>
    <row r="153" spans="1:38" ht="12.75" customHeight="1" x14ac:dyDescent="0.2">
      <c r="A153" s="2"/>
      <c r="B153" s="8"/>
      <c r="C153" s="8" t="s">
        <v>57</v>
      </c>
      <c r="D153" s="8"/>
      <c r="E153" s="73"/>
      <c r="F153" s="2"/>
      <c r="G153" s="64"/>
      <c r="H153" s="6" t="s">
        <v>58</v>
      </c>
      <c r="I153" s="399"/>
      <c r="J153" s="579" t="s">
        <v>59</v>
      </c>
      <c r="K153" s="580"/>
      <c r="L153" s="8"/>
      <c r="M153" s="8"/>
      <c r="N153" s="8"/>
      <c r="O153" s="10" t="s">
        <v>113</v>
      </c>
      <c r="P153" s="8"/>
      <c r="Q153" s="8"/>
      <c r="R153" s="2"/>
      <c r="S153" s="74"/>
      <c r="T153" s="2"/>
      <c r="U153" s="8"/>
      <c r="V153" s="8"/>
      <c r="W153" s="8"/>
      <c r="X153" s="8"/>
      <c r="Y153" s="8"/>
      <c r="Z153" s="8"/>
      <c r="AA153" s="8"/>
      <c r="AB153" s="8"/>
      <c r="AC153" s="8"/>
      <c r="AD153" s="8"/>
      <c r="AE153" s="8"/>
      <c r="AF153" s="8"/>
      <c r="AG153" s="8"/>
      <c r="AH153" s="8"/>
      <c r="AI153" s="21"/>
      <c r="AJ153" s="8"/>
      <c r="AK153" s="2"/>
      <c r="AL153" s="74"/>
    </row>
    <row r="154" spans="1:38" ht="12.75" customHeight="1" x14ac:dyDescent="0.2">
      <c r="A154" s="2"/>
      <c r="B154" s="8"/>
      <c r="C154" s="8"/>
      <c r="D154" s="8"/>
      <c r="E154" s="74"/>
      <c r="F154" s="2"/>
      <c r="G154" s="64"/>
      <c r="H154" s="21"/>
      <c r="I154" s="400"/>
      <c r="J154" s="8"/>
      <c r="K154" s="2"/>
      <c r="L154" s="8"/>
      <c r="M154" s="8"/>
      <c r="N154" s="8"/>
      <c r="O154" s="8"/>
      <c r="P154" s="8"/>
      <c r="Q154" s="8"/>
      <c r="R154" s="2"/>
      <c r="S154" s="74"/>
      <c r="T154" s="2"/>
      <c r="U154" s="8"/>
      <c r="V154" s="8"/>
      <c r="W154" s="8"/>
      <c r="X154" s="8"/>
      <c r="Y154" s="8"/>
      <c r="Z154" s="8"/>
      <c r="AA154" s="8"/>
      <c r="AB154" s="8"/>
      <c r="AC154" s="8"/>
      <c r="AD154" s="8"/>
      <c r="AE154" s="8"/>
      <c r="AF154" s="8"/>
      <c r="AG154" s="8"/>
      <c r="AH154" s="8"/>
      <c r="AI154" s="21"/>
      <c r="AJ154" s="8"/>
      <c r="AK154" s="2"/>
      <c r="AL154" s="74"/>
    </row>
    <row r="155" spans="1:38" ht="12.75" customHeight="1" thickBot="1" x14ac:dyDescent="0.25">
      <c r="A155" s="34"/>
      <c r="B155" s="31">
        <v>1</v>
      </c>
      <c r="C155" s="31">
        <v>2</v>
      </c>
      <c r="D155" s="31">
        <v>3</v>
      </c>
      <c r="E155" s="31">
        <v>4</v>
      </c>
      <c r="F155" s="33">
        <v>5</v>
      </c>
      <c r="G155" s="65">
        <v>6</v>
      </c>
      <c r="H155" s="33">
        <v>7</v>
      </c>
      <c r="I155" s="401">
        <v>8</v>
      </c>
      <c r="J155" s="31">
        <v>9</v>
      </c>
      <c r="K155" s="33">
        <v>10</v>
      </c>
      <c r="L155" s="31">
        <v>11</v>
      </c>
      <c r="M155" s="31" t="s">
        <v>0</v>
      </c>
      <c r="N155" s="31">
        <v>12</v>
      </c>
      <c r="O155" s="31">
        <v>13</v>
      </c>
      <c r="P155" s="31">
        <v>14</v>
      </c>
      <c r="Q155" s="31">
        <v>15</v>
      </c>
      <c r="R155" s="33" t="s">
        <v>1</v>
      </c>
      <c r="S155" s="30"/>
      <c r="T155" s="34"/>
      <c r="U155" s="31">
        <v>16</v>
      </c>
      <c r="V155" s="31">
        <v>17</v>
      </c>
      <c r="W155" s="31">
        <v>18</v>
      </c>
      <c r="X155" s="31">
        <v>19</v>
      </c>
      <c r="Y155" s="31">
        <v>20</v>
      </c>
      <c r="Z155" s="31" t="s">
        <v>2</v>
      </c>
      <c r="AA155" s="31">
        <v>21</v>
      </c>
      <c r="AB155" s="31">
        <v>22</v>
      </c>
      <c r="AC155" s="31">
        <v>23</v>
      </c>
      <c r="AD155" s="31">
        <v>24</v>
      </c>
      <c r="AE155" s="31">
        <v>25</v>
      </c>
      <c r="AF155" s="31">
        <v>26</v>
      </c>
      <c r="AG155" s="31">
        <v>27</v>
      </c>
      <c r="AH155" s="31">
        <v>28</v>
      </c>
      <c r="AI155" s="35">
        <v>29</v>
      </c>
      <c r="AJ155" s="31">
        <v>30</v>
      </c>
      <c r="AK155" s="33">
        <v>31</v>
      </c>
      <c r="AL155" s="30"/>
    </row>
    <row r="156" spans="1:38" s="9" customFormat="1" ht="15.75" customHeight="1" thickTop="1" x14ac:dyDescent="0.2">
      <c r="A156" s="2"/>
      <c r="B156" s="530" t="s">
        <v>360</v>
      </c>
      <c r="C156" s="543" t="s">
        <v>361</v>
      </c>
      <c r="D156" s="543" t="s">
        <v>362</v>
      </c>
      <c r="E156" s="543" t="s">
        <v>374</v>
      </c>
      <c r="F156" s="533" t="s">
        <v>364</v>
      </c>
      <c r="G156" s="66"/>
      <c r="H156" s="6"/>
      <c r="I156" s="58"/>
      <c r="J156" s="20"/>
      <c r="K156" s="6"/>
      <c r="L156" s="530" t="s">
        <v>365</v>
      </c>
      <c r="M156" s="543" t="s">
        <v>366</v>
      </c>
      <c r="N156" s="543" t="s">
        <v>367</v>
      </c>
      <c r="O156" s="543" t="s">
        <v>368</v>
      </c>
      <c r="P156" s="543" t="s">
        <v>369</v>
      </c>
      <c r="Q156" s="543" t="s">
        <v>371</v>
      </c>
      <c r="R156" s="533" t="s">
        <v>370</v>
      </c>
      <c r="S156" s="74"/>
      <c r="T156" s="2"/>
      <c r="U156" s="562" t="s">
        <v>260</v>
      </c>
      <c r="V156" s="563"/>
      <c r="W156" s="563"/>
      <c r="X156" s="563"/>
      <c r="Y156" s="564"/>
      <c r="Z156" s="543" t="s">
        <v>346</v>
      </c>
      <c r="AA156" s="543" t="s">
        <v>347</v>
      </c>
      <c r="AB156" s="543" t="s">
        <v>348</v>
      </c>
      <c r="AC156" s="543" t="s">
        <v>349</v>
      </c>
      <c r="AD156" s="543" t="s">
        <v>350</v>
      </c>
      <c r="AE156" s="543" t="s">
        <v>351</v>
      </c>
      <c r="AF156" s="543" t="s">
        <v>352</v>
      </c>
      <c r="AG156" s="536" t="s">
        <v>353</v>
      </c>
      <c r="AH156" s="533" t="s">
        <v>354</v>
      </c>
      <c r="AI156" s="21"/>
      <c r="AJ156" s="530" t="s">
        <v>355</v>
      </c>
      <c r="AK156" s="533" t="s">
        <v>356</v>
      </c>
      <c r="AL156" s="74"/>
    </row>
    <row r="157" spans="1:38" s="9" customFormat="1" ht="15.75" customHeight="1" x14ac:dyDescent="0.2">
      <c r="A157" s="2"/>
      <c r="B157" s="531"/>
      <c r="C157" s="544"/>
      <c r="D157" s="544"/>
      <c r="E157" s="544"/>
      <c r="F157" s="534"/>
      <c r="G157" s="66" t="s">
        <v>3</v>
      </c>
      <c r="H157" s="6" t="s">
        <v>48</v>
      </c>
      <c r="I157" s="58" t="s">
        <v>79</v>
      </c>
      <c r="J157" s="20" t="s">
        <v>49</v>
      </c>
      <c r="K157" s="6" t="s">
        <v>50</v>
      </c>
      <c r="L157" s="531"/>
      <c r="M157" s="544"/>
      <c r="N157" s="544"/>
      <c r="O157" s="544"/>
      <c r="P157" s="544"/>
      <c r="Q157" s="544"/>
      <c r="R157" s="534"/>
      <c r="S157" s="74"/>
      <c r="T157" s="2"/>
      <c r="U157" s="539" t="s">
        <v>357</v>
      </c>
      <c r="V157" s="541" t="s">
        <v>358</v>
      </c>
      <c r="W157" s="541" t="s">
        <v>52</v>
      </c>
      <c r="X157" s="541" t="s">
        <v>51</v>
      </c>
      <c r="Y157" s="541" t="s">
        <v>359</v>
      </c>
      <c r="Z157" s="544"/>
      <c r="AA157" s="544"/>
      <c r="AB157" s="544"/>
      <c r="AC157" s="544"/>
      <c r="AD157" s="544"/>
      <c r="AE157" s="544"/>
      <c r="AF157" s="544"/>
      <c r="AG157" s="537"/>
      <c r="AH157" s="534"/>
      <c r="AI157" s="11" t="s">
        <v>53</v>
      </c>
      <c r="AJ157" s="531"/>
      <c r="AK157" s="534"/>
      <c r="AL157" s="74"/>
    </row>
    <row r="158" spans="1:38" s="9" customFormat="1" ht="15.75" customHeight="1" thickBot="1" x14ac:dyDescent="0.25">
      <c r="A158" s="12"/>
      <c r="B158" s="532"/>
      <c r="C158" s="542"/>
      <c r="D158" s="542"/>
      <c r="E158" s="542"/>
      <c r="F158" s="535"/>
      <c r="G158" s="67"/>
      <c r="H158" s="15"/>
      <c r="I158" s="59" t="s">
        <v>4</v>
      </c>
      <c r="J158" s="22"/>
      <c r="K158" s="15"/>
      <c r="L158" s="532"/>
      <c r="M158" s="542"/>
      <c r="N158" s="542"/>
      <c r="O158" s="542"/>
      <c r="P158" s="542"/>
      <c r="Q158" s="542"/>
      <c r="R158" s="535"/>
      <c r="S158" s="356"/>
      <c r="T158" s="12"/>
      <c r="U158" s="540"/>
      <c r="V158" s="542"/>
      <c r="W158" s="542"/>
      <c r="X158" s="542"/>
      <c r="Y158" s="542"/>
      <c r="Z158" s="542"/>
      <c r="AA158" s="542"/>
      <c r="AB158" s="542"/>
      <c r="AC158" s="542"/>
      <c r="AD158" s="542"/>
      <c r="AE158" s="542"/>
      <c r="AF158" s="542"/>
      <c r="AG158" s="538"/>
      <c r="AH158" s="535"/>
      <c r="AI158" s="23"/>
      <c r="AJ158" s="532"/>
      <c r="AK158" s="535"/>
      <c r="AL158" s="356"/>
    </row>
    <row r="159" spans="1:38" s="48" customFormat="1" ht="12.75" customHeight="1" thickTop="1" x14ac:dyDescent="0.2">
      <c r="A159" s="47"/>
      <c r="B159" s="309">
        <f>B145</f>
        <v>0</v>
      </c>
      <c r="C159" s="310">
        <f>C145</f>
        <v>0</v>
      </c>
      <c r="D159" s="310">
        <f>D145</f>
        <v>0</v>
      </c>
      <c r="E159" s="310">
        <f>E145</f>
        <v>0</v>
      </c>
      <c r="F159" s="311">
        <f>F145</f>
        <v>0</v>
      </c>
      <c r="G159" s="376" t="str">
        <f>$C$11</f>
        <v>Août</v>
      </c>
      <c r="H159" s="247" t="s">
        <v>63</v>
      </c>
      <c r="I159" s="250"/>
      <c r="J159" s="316">
        <f t="shared" ref="J159:R159" si="18">J145</f>
        <v>0</v>
      </c>
      <c r="K159" s="310">
        <f t="shared" si="18"/>
        <v>0</v>
      </c>
      <c r="L159" s="310">
        <f t="shared" si="18"/>
        <v>0</v>
      </c>
      <c r="M159" s="310">
        <f t="shared" si="18"/>
        <v>0</v>
      </c>
      <c r="N159" s="310">
        <f t="shared" si="18"/>
        <v>0</v>
      </c>
      <c r="O159" s="310">
        <f t="shared" si="18"/>
        <v>0</v>
      </c>
      <c r="P159" s="310">
        <f t="shared" si="18"/>
        <v>0</v>
      </c>
      <c r="Q159" s="310">
        <f t="shared" si="18"/>
        <v>0</v>
      </c>
      <c r="R159" s="310">
        <f t="shared" si="18"/>
        <v>0</v>
      </c>
      <c r="S159" s="364"/>
      <c r="T159" s="248"/>
      <c r="U159" s="310">
        <f t="shared" ref="U159:AH159" si="19">U145</f>
        <v>0</v>
      </c>
      <c r="V159" s="310">
        <f t="shared" si="19"/>
        <v>0</v>
      </c>
      <c r="W159" s="310">
        <f t="shared" si="19"/>
        <v>0</v>
      </c>
      <c r="X159" s="310">
        <f t="shared" si="19"/>
        <v>0</v>
      </c>
      <c r="Y159" s="310">
        <f t="shared" si="19"/>
        <v>0</v>
      </c>
      <c r="Z159" s="310">
        <f t="shared" si="19"/>
        <v>0</v>
      </c>
      <c r="AA159" s="310">
        <f t="shared" si="19"/>
        <v>0</v>
      </c>
      <c r="AB159" s="310">
        <f t="shared" si="19"/>
        <v>0</v>
      </c>
      <c r="AC159" s="310">
        <f t="shared" si="19"/>
        <v>0</v>
      </c>
      <c r="AD159" s="310">
        <f t="shared" si="19"/>
        <v>0</v>
      </c>
      <c r="AE159" s="310">
        <f t="shared" si="19"/>
        <v>0</v>
      </c>
      <c r="AF159" s="310">
        <f t="shared" si="19"/>
        <v>0</v>
      </c>
      <c r="AG159" s="310">
        <f t="shared" si="19"/>
        <v>0</v>
      </c>
      <c r="AH159" s="310">
        <f t="shared" si="19"/>
        <v>0</v>
      </c>
      <c r="AI159" s="315"/>
      <c r="AJ159" s="310">
        <f>AJ145</f>
        <v>0</v>
      </c>
      <c r="AK159" s="310">
        <f>AK145</f>
        <v>0</v>
      </c>
      <c r="AL159" s="368"/>
    </row>
    <row r="160" spans="1:38" s="25" customFormat="1" ht="12.75" customHeight="1" x14ac:dyDescent="0.2">
      <c r="A160" s="346">
        <v>1</v>
      </c>
      <c r="B160" s="272"/>
      <c r="C160" s="272"/>
      <c r="D160" s="272"/>
      <c r="E160" s="272"/>
      <c r="F160" s="274"/>
      <c r="G160" s="251"/>
      <c r="H160" s="305"/>
      <c r="I160" s="481"/>
      <c r="J160" s="271">
        <f t="shared" ref="J160:J190" si="20">SUM(B160:F160)</f>
        <v>0</v>
      </c>
      <c r="K160" s="283">
        <f t="shared" ref="K160:K190" si="21">SUM(U160:AK160)-SUM(L160:R160)</f>
        <v>0</v>
      </c>
      <c r="L160" s="272"/>
      <c r="M160" s="272"/>
      <c r="N160" s="272"/>
      <c r="O160" s="284"/>
      <c r="P160" s="275"/>
      <c r="Q160" s="272"/>
      <c r="R160" s="274"/>
      <c r="S160" s="358" t="s">
        <v>6</v>
      </c>
      <c r="T160" s="346">
        <v>1</v>
      </c>
      <c r="U160" s="272"/>
      <c r="V160" s="272"/>
      <c r="W160" s="272"/>
      <c r="X160" s="272"/>
      <c r="Y160" s="272"/>
      <c r="Z160" s="272"/>
      <c r="AA160" s="272"/>
      <c r="AB160" s="272"/>
      <c r="AC160" s="272"/>
      <c r="AD160" s="272"/>
      <c r="AE160" s="272"/>
      <c r="AF160" s="272"/>
      <c r="AG160" s="272"/>
      <c r="AH160" s="284"/>
      <c r="AI160" s="305"/>
      <c r="AJ160" s="272"/>
      <c r="AK160" s="274"/>
      <c r="AL160" s="358" t="s">
        <v>6</v>
      </c>
    </row>
    <row r="161" spans="1:38" s="25" customFormat="1" ht="12.75" customHeight="1" x14ac:dyDescent="0.2">
      <c r="A161" s="346">
        <v>2</v>
      </c>
      <c r="B161" s="272"/>
      <c r="C161" s="272"/>
      <c r="D161" s="272"/>
      <c r="E161" s="272"/>
      <c r="F161" s="274"/>
      <c r="G161" s="251"/>
      <c r="H161" s="305"/>
      <c r="I161" s="481"/>
      <c r="J161" s="271">
        <f t="shared" si="20"/>
        <v>0</v>
      </c>
      <c r="K161" s="283">
        <f t="shared" si="21"/>
        <v>0</v>
      </c>
      <c r="L161" s="272"/>
      <c r="M161" s="272"/>
      <c r="N161" s="272"/>
      <c r="O161" s="284"/>
      <c r="P161" s="275"/>
      <c r="Q161" s="272"/>
      <c r="R161" s="274"/>
      <c r="S161" s="358" t="s">
        <v>7</v>
      </c>
      <c r="T161" s="346">
        <v>2</v>
      </c>
      <c r="U161" s="272"/>
      <c r="V161" s="272"/>
      <c r="W161" s="272"/>
      <c r="X161" s="272"/>
      <c r="Y161" s="272"/>
      <c r="Z161" s="272"/>
      <c r="AA161" s="272"/>
      <c r="AB161" s="272"/>
      <c r="AC161" s="272"/>
      <c r="AD161" s="272"/>
      <c r="AE161" s="272"/>
      <c r="AF161" s="272"/>
      <c r="AG161" s="272"/>
      <c r="AH161" s="284"/>
      <c r="AI161" s="305"/>
      <c r="AJ161" s="272"/>
      <c r="AK161" s="274"/>
      <c r="AL161" s="358" t="s">
        <v>7</v>
      </c>
    </row>
    <row r="162" spans="1:38" s="25" customFormat="1" ht="12.75" customHeight="1" x14ac:dyDescent="0.2">
      <c r="A162" s="346">
        <v>3</v>
      </c>
      <c r="B162" s="272"/>
      <c r="C162" s="272"/>
      <c r="D162" s="272"/>
      <c r="E162" s="272"/>
      <c r="F162" s="274"/>
      <c r="G162" s="251"/>
      <c r="H162" s="305"/>
      <c r="I162" s="481"/>
      <c r="J162" s="271">
        <f t="shared" si="20"/>
        <v>0</v>
      </c>
      <c r="K162" s="283">
        <f t="shared" si="21"/>
        <v>0</v>
      </c>
      <c r="L162" s="272"/>
      <c r="M162" s="272"/>
      <c r="N162" s="272"/>
      <c r="O162" s="284"/>
      <c r="P162" s="275"/>
      <c r="Q162" s="272"/>
      <c r="R162" s="274"/>
      <c r="S162" s="358" t="s">
        <v>8</v>
      </c>
      <c r="T162" s="346">
        <v>3</v>
      </c>
      <c r="U162" s="272"/>
      <c r="V162" s="272"/>
      <c r="W162" s="272"/>
      <c r="X162" s="272"/>
      <c r="Y162" s="272"/>
      <c r="Z162" s="272"/>
      <c r="AA162" s="272"/>
      <c r="AB162" s="272"/>
      <c r="AC162" s="272"/>
      <c r="AD162" s="272"/>
      <c r="AE162" s="272"/>
      <c r="AF162" s="272"/>
      <c r="AG162" s="272"/>
      <c r="AH162" s="284"/>
      <c r="AI162" s="305"/>
      <c r="AJ162" s="272"/>
      <c r="AK162" s="274"/>
      <c r="AL162" s="358" t="s">
        <v>8</v>
      </c>
    </row>
    <row r="163" spans="1:38" s="25" customFormat="1" ht="12.75" customHeight="1" x14ac:dyDescent="0.2">
      <c r="A163" s="346">
        <v>4</v>
      </c>
      <c r="B163" s="272"/>
      <c r="C163" s="272"/>
      <c r="D163" s="272"/>
      <c r="E163" s="272"/>
      <c r="F163" s="274"/>
      <c r="G163" s="251"/>
      <c r="H163" s="305"/>
      <c r="I163" s="481"/>
      <c r="J163" s="271">
        <f t="shared" si="20"/>
        <v>0</v>
      </c>
      <c r="K163" s="283">
        <f t="shared" si="21"/>
        <v>0</v>
      </c>
      <c r="L163" s="272"/>
      <c r="M163" s="272"/>
      <c r="N163" s="272"/>
      <c r="O163" s="284"/>
      <c r="P163" s="275"/>
      <c r="Q163" s="272"/>
      <c r="R163" s="274"/>
      <c r="S163" s="358" t="s">
        <v>9</v>
      </c>
      <c r="T163" s="346">
        <v>4</v>
      </c>
      <c r="U163" s="272"/>
      <c r="V163" s="272"/>
      <c r="W163" s="272"/>
      <c r="X163" s="272"/>
      <c r="Y163" s="272"/>
      <c r="Z163" s="272"/>
      <c r="AA163" s="272"/>
      <c r="AB163" s="272"/>
      <c r="AC163" s="272"/>
      <c r="AD163" s="272"/>
      <c r="AE163" s="272"/>
      <c r="AF163" s="272"/>
      <c r="AG163" s="272"/>
      <c r="AH163" s="284"/>
      <c r="AI163" s="305"/>
      <c r="AJ163" s="272"/>
      <c r="AK163" s="274"/>
      <c r="AL163" s="358" t="s">
        <v>9</v>
      </c>
    </row>
    <row r="164" spans="1:38" s="25" customFormat="1" ht="12.75" customHeight="1" x14ac:dyDescent="0.2">
      <c r="A164" s="346">
        <v>5</v>
      </c>
      <c r="B164" s="272"/>
      <c r="C164" s="272"/>
      <c r="D164" s="272"/>
      <c r="E164" s="272"/>
      <c r="F164" s="274"/>
      <c r="G164" s="252"/>
      <c r="H164" s="305"/>
      <c r="I164" s="481"/>
      <c r="J164" s="271">
        <f t="shared" si="20"/>
        <v>0</v>
      </c>
      <c r="K164" s="283">
        <f t="shared" si="21"/>
        <v>0</v>
      </c>
      <c r="L164" s="272"/>
      <c r="M164" s="272"/>
      <c r="N164" s="272"/>
      <c r="O164" s="284"/>
      <c r="P164" s="275"/>
      <c r="Q164" s="272"/>
      <c r="R164" s="274"/>
      <c r="S164" s="358" t="s">
        <v>10</v>
      </c>
      <c r="T164" s="346">
        <v>5</v>
      </c>
      <c r="U164" s="272"/>
      <c r="V164" s="272"/>
      <c r="W164" s="272"/>
      <c r="X164" s="272"/>
      <c r="Y164" s="272"/>
      <c r="Z164" s="272"/>
      <c r="AA164" s="272"/>
      <c r="AB164" s="272"/>
      <c r="AC164" s="272"/>
      <c r="AD164" s="272"/>
      <c r="AE164" s="272"/>
      <c r="AF164" s="272"/>
      <c r="AG164" s="272"/>
      <c r="AH164" s="284"/>
      <c r="AI164" s="305"/>
      <c r="AJ164" s="272"/>
      <c r="AK164" s="274"/>
      <c r="AL164" s="358" t="s">
        <v>10</v>
      </c>
    </row>
    <row r="165" spans="1:38" s="25" customFormat="1" ht="12.75" customHeight="1" x14ac:dyDescent="0.2">
      <c r="A165" s="24">
        <v>6</v>
      </c>
      <c r="B165" s="276"/>
      <c r="C165" s="276"/>
      <c r="D165" s="276"/>
      <c r="E165" s="276"/>
      <c r="F165" s="277"/>
      <c r="G165" s="251"/>
      <c r="H165" s="306"/>
      <c r="I165" s="482"/>
      <c r="J165" s="271">
        <f t="shared" si="20"/>
        <v>0</v>
      </c>
      <c r="K165" s="283">
        <f t="shared" si="21"/>
        <v>0</v>
      </c>
      <c r="L165" s="276"/>
      <c r="M165" s="276"/>
      <c r="N165" s="276"/>
      <c r="O165" s="285"/>
      <c r="P165" s="273"/>
      <c r="Q165" s="276"/>
      <c r="R165" s="277"/>
      <c r="S165" s="359" t="s">
        <v>11</v>
      </c>
      <c r="T165" s="24">
        <v>6</v>
      </c>
      <c r="U165" s="276"/>
      <c r="V165" s="276"/>
      <c r="W165" s="276"/>
      <c r="X165" s="276"/>
      <c r="Y165" s="276"/>
      <c r="Z165" s="276"/>
      <c r="AA165" s="276"/>
      <c r="AB165" s="276"/>
      <c r="AC165" s="276"/>
      <c r="AD165" s="276"/>
      <c r="AE165" s="276"/>
      <c r="AF165" s="276"/>
      <c r="AG165" s="276"/>
      <c r="AH165" s="285"/>
      <c r="AI165" s="306"/>
      <c r="AJ165" s="276"/>
      <c r="AK165" s="277"/>
      <c r="AL165" s="359" t="s">
        <v>11</v>
      </c>
    </row>
    <row r="166" spans="1:38" s="25" customFormat="1" ht="12.75" customHeight="1" x14ac:dyDescent="0.2">
      <c r="A166" s="346">
        <v>7</v>
      </c>
      <c r="B166" s="272"/>
      <c r="C166" s="272"/>
      <c r="D166" s="272"/>
      <c r="E166" s="272"/>
      <c r="F166" s="274"/>
      <c r="G166" s="251"/>
      <c r="H166" s="305"/>
      <c r="I166" s="481"/>
      <c r="J166" s="271">
        <f t="shared" si="20"/>
        <v>0</v>
      </c>
      <c r="K166" s="283">
        <f t="shared" si="21"/>
        <v>0</v>
      </c>
      <c r="L166" s="272"/>
      <c r="M166" s="272"/>
      <c r="N166" s="272"/>
      <c r="O166" s="284"/>
      <c r="P166" s="275"/>
      <c r="Q166" s="272"/>
      <c r="R166" s="274"/>
      <c r="S166" s="358" t="s">
        <v>12</v>
      </c>
      <c r="T166" s="346">
        <v>7</v>
      </c>
      <c r="U166" s="272"/>
      <c r="V166" s="272"/>
      <c r="W166" s="272"/>
      <c r="X166" s="272"/>
      <c r="Y166" s="272"/>
      <c r="Z166" s="272"/>
      <c r="AA166" s="272"/>
      <c r="AB166" s="272"/>
      <c r="AC166" s="272"/>
      <c r="AD166" s="272"/>
      <c r="AE166" s="272"/>
      <c r="AF166" s="272"/>
      <c r="AG166" s="272"/>
      <c r="AH166" s="284"/>
      <c r="AI166" s="305"/>
      <c r="AJ166" s="272"/>
      <c r="AK166" s="274"/>
      <c r="AL166" s="358" t="s">
        <v>12</v>
      </c>
    </row>
    <row r="167" spans="1:38" s="25" customFormat="1" ht="12.75" customHeight="1" x14ac:dyDescent="0.2">
      <c r="A167" s="346">
        <v>8</v>
      </c>
      <c r="B167" s="272"/>
      <c r="C167" s="272"/>
      <c r="D167" s="272"/>
      <c r="E167" s="272"/>
      <c r="F167" s="274"/>
      <c r="G167" s="251"/>
      <c r="H167" s="305"/>
      <c r="I167" s="481"/>
      <c r="J167" s="271">
        <f t="shared" si="20"/>
        <v>0</v>
      </c>
      <c r="K167" s="283">
        <f t="shared" si="21"/>
        <v>0</v>
      </c>
      <c r="L167" s="272"/>
      <c r="M167" s="272"/>
      <c r="N167" s="272"/>
      <c r="O167" s="284"/>
      <c r="P167" s="275"/>
      <c r="Q167" s="272"/>
      <c r="R167" s="274"/>
      <c r="S167" s="358" t="s">
        <v>13</v>
      </c>
      <c r="T167" s="346">
        <v>8</v>
      </c>
      <c r="U167" s="272"/>
      <c r="V167" s="272"/>
      <c r="W167" s="272"/>
      <c r="X167" s="272"/>
      <c r="Y167" s="272"/>
      <c r="Z167" s="272"/>
      <c r="AA167" s="272"/>
      <c r="AB167" s="272"/>
      <c r="AC167" s="272"/>
      <c r="AD167" s="272"/>
      <c r="AE167" s="272"/>
      <c r="AF167" s="272"/>
      <c r="AG167" s="272"/>
      <c r="AH167" s="284"/>
      <c r="AI167" s="305"/>
      <c r="AJ167" s="272"/>
      <c r="AK167" s="274"/>
      <c r="AL167" s="358" t="s">
        <v>13</v>
      </c>
    </row>
    <row r="168" spans="1:38" s="25" customFormat="1" ht="12.75" customHeight="1" x14ac:dyDescent="0.2">
      <c r="A168" s="346">
        <v>9</v>
      </c>
      <c r="B168" s="272"/>
      <c r="C168" s="272"/>
      <c r="D168" s="272"/>
      <c r="E168" s="272"/>
      <c r="F168" s="274"/>
      <c r="G168" s="251"/>
      <c r="H168" s="305"/>
      <c r="I168" s="481"/>
      <c r="J168" s="271">
        <f t="shared" si="20"/>
        <v>0</v>
      </c>
      <c r="K168" s="283">
        <f t="shared" si="21"/>
        <v>0</v>
      </c>
      <c r="L168" s="272"/>
      <c r="M168" s="272"/>
      <c r="N168" s="272"/>
      <c r="O168" s="284"/>
      <c r="P168" s="275"/>
      <c r="Q168" s="272"/>
      <c r="R168" s="274"/>
      <c r="S168" s="358" t="s">
        <v>14</v>
      </c>
      <c r="T168" s="346">
        <v>9</v>
      </c>
      <c r="U168" s="272"/>
      <c r="V168" s="272"/>
      <c r="W168" s="272"/>
      <c r="X168" s="272"/>
      <c r="Y168" s="272"/>
      <c r="Z168" s="272"/>
      <c r="AA168" s="272"/>
      <c r="AB168" s="272"/>
      <c r="AC168" s="272"/>
      <c r="AD168" s="272"/>
      <c r="AE168" s="272"/>
      <c r="AF168" s="272"/>
      <c r="AG168" s="272"/>
      <c r="AH168" s="284"/>
      <c r="AI168" s="305"/>
      <c r="AJ168" s="272"/>
      <c r="AK168" s="274"/>
      <c r="AL168" s="358" t="s">
        <v>14</v>
      </c>
    </row>
    <row r="169" spans="1:38" s="25" customFormat="1" ht="12.75" customHeight="1" x14ac:dyDescent="0.2">
      <c r="A169" s="346">
        <v>10</v>
      </c>
      <c r="B169" s="272"/>
      <c r="C169" s="272"/>
      <c r="D169" s="272"/>
      <c r="E169" s="272"/>
      <c r="F169" s="274"/>
      <c r="G169" s="251"/>
      <c r="H169" s="305"/>
      <c r="I169" s="481"/>
      <c r="J169" s="271">
        <f t="shared" si="20"/>
        <v>0</v>
      </c>
      <c r="K169" s="283">
        <f t="shared" si="21"/>
        <v>0</v>
      </c>
      <c r="L169" s="272"/>
      <c r="M169" s="272"/>
      <c r="N169" s="272"/>
      <c r="O169" s="284"/>
      <c r="P169" s="275"/>
      <c r="Q169" s="272"/>
      <c r="R169" s="274"/>
      <c r="S169" s="358" t="s">
        <v>15</v>
      </c>
      <c r="T169" s="346">
        <v>10</v>
      </c>
      <c r="U169" s="272"/>
      <c r="V169" s="272"/>
      <c r="W169" s="272"/>
      <c r="X169" s="272"/>
      <c r="Y169" s="272"/>
      <c r="Z169" s="272"/>
      <c r="AA169" s="272"/>
      <c r="AB169" s="272"/>
      <c r="AC169" s="272"/>
      <c r="AD169" s="272"/>
      <c r="AE169" s="272"/>
      <c r="AF169" s="272"/>
      <c r="AG169" s="272"/>
      <c r="AH169" s="284"/>
      <c r="AI169" s="305"/>
      <c r="AJ169" s="272"/>
      <c r="AK169" s="274"/>
      <c r="AL169" s="358" t="s">
        <v>15</v>
      </c>
    </row>
    <row r="170" spans="1:38" s="25" customFormat="1" ht="12.75" customHeight="1" x14ac:dyDescent="0.2">
      <c r="A170" s="346">
        <v>11</v>
      </c>
      <c r="B170" s="272"/>
      <c r="C170" s="272"/>
      <c r="D170" s="272"/>
      <c r="E170" s="272"/>
      <c r="F170" s="274"/>
      <c r="G170" s="251"/>
      <c r="H170" s="305"/>
      <c r="I170" s="481"/>
      <c r="J170" s="271">
        <f t="shared" si="20"/>
        <v>0</v>
      </c>
      <c r="K170" s="283">
        <f t="shared" si="21"/>
        <v>0</v>
      </c>
      <c r="L170" s="272"/>
      <c r="M170" s="272"/>
      <c r="N170" s="272"/>
      <c r="O170" s="284"/>
      <c r="P170" s="275"/>
      <c r="Q170" s="272"/>
      <c r="R170" s="274"/>
      <c r="S170" s="358" t="s">
        <v>16</v>
      </c>
      <c r="T170" s="346">
        <v>11</v>
      </c>
      <c r="U170" s="272"/>
      <c r="V170" s="272"/>
      <c r="W170" s="272"/>
      <c r="X170" s="272"/>
      <c r="Y170" s="272"/>
      <c r="Z170" s="272"/>
      <c r="AA170" s="272"/>
      <c r="AB170" s="272"/>
      <c r="AC170" s="272"/>
      <c r="AD170" s="272"/>
      <c r="AE170" s="272"/>
      <c r="AF170" s="272"/>
      <c r="AG170" s="272"/>
      <c r="AH170" s="284"/>
      <c r="AI170" s="305"/>
      <c r="AJ170" s="272"/>
      <c r="AK170" s="274"/>
      <c r="AL170" s="358" t="s">
        <v>16</v>
      </c>
    </row>
    <row r="171" spans="1:38" s="25" customFormat="1" ht="12.75" customHeight="1" x14ac:dyDescent="0.2">
      <c r="A171" s="346">
        <v>12</v>
      </c>
      <c r="B171" s="272"/>
      <c r="C171" s="272"/>
      <c r="D171" s="272"/>
      <c r="E171" s="272"/>
      <c r="F171" s="274"/>
      <c r="G171" s="251"/>
      <c r="H171" s="305"/>
      <c r="I171" s="481"/>
      <c r="J171" s="271">
        <f t="shared" si="20"/>
        <v>0</v>
      </c>
      <c r="K171" s="283">
        <f t="shared" si="21"/>
        <v>0</v>
      </c>
      <c r="L171" s="272"/>
      <c r="M171" s="272"/>
      <c r="N171" s="272"/>
      <c r="O171" s="284"/>
      <c r="P171" s="275"/>
      <c r="Q171" s="272"/>
      <c r="R171" s="274"/>
      <c r="S171" s="358" t="s">
        <v>17</v>
      </c>
      <c r="T171" s="346">
        <v>12</v>
      </c>
      <c r="U171" s="272"/>
      <c r="V171" s="272"/>
      <c r="W171" s="272"/>
      <c r="X171" s="272"/>
      <c r="Y171" s="272"/>
      <c r="Z171" s="272"/>
      <c r="AA171" s="272"/>
      <c r="AB171" s="272"/>
      <c r="AC171" s="272"/>
      <c r="AD171" s="272"/>
      <c r="AE171" s="272"/>
      <c r="AF171" s="272"/>
      <c r="AG171" s="272"/>
      <c r="AH171" s="284"/>
      <c r="AI171" s="305"/>
      <c r="AJ171" s="272"/>
      <c r="AK171" s="274"/>
      <c r="AL171" s="358" t="s">
        <v>17</v>
      </c>
    </row>
    <row r="172" spans="1:38" s="25" customFormat="1" ht="12.75" customHeight="1" x14ac:dyDescent="0.2">
      <c r="A172" s="346">
        <v>13</v>
      </c>
      <c r="B172" s="272"/>
      <c r="C172" s="272"/>
      <c r="D172" s="272"/>
      <c r="E172" s="272"/>
      <c r="F172" s="274"/>
      <c r="G172" s="251"/>
      <c r="H172" s="305"/>
      <c r="I172" s="481"/>
      <c r="J172" s="271">
        <f t="shared" si="20"/>
        <v>0</v>
      </c>
      <c r="K172" s="283">
        <f t="shared" si="21"/>
        <v>0</v>
      </c>
      <c r="L172" s="272"/>
      <c r="M172" s="272"/>
      <c r="N172" s="272"/>
      <c r="O172" s="284"/>
      <c r="P172" s="275"/>
      <c r="Q172" s="272"/>
      <c r="R172" s="274"/>
      <c r="S172" s="358" t="s">
        <v>18</v>
      </c>
      <c r="T172" s="346">
        <v>13</v>
      </c>
      <c r="U172" s="272"/>
      <c r="V172" s="272"/>
      <c r="W172" s="272"/>
      <c r="X172" s="272"/>
      <c r="Y172" s="272"/>
      <c r="Z172" s="272"/>
      <c r="AA172" s="272"/>
      <c r="AB172" s="272"/>
      <c r="AC172" s="272"/>
      <c r="AD172" s="272"/>
      <c r="AE172" s="272"/>
      <c r="AF172" s="272"/>
      <c r="AG172" s="272"/>
      <c r="AH172" s="284"/>
      <c r="AI172" s="305"/>
      <c r="AJ172" s="272"/>
      <c r="AK172" s="274"/>
      <c r="AL172" s="358" t="s">
        <v>18</v>
      </c>
    </row>
    <row r="173" spans="1:38" s="25" customFormat="1" ht="12.75" customHeight="1" x14ac:dyDescent="0.2">
      <c r="A173" s="346">
        <v>14</v>
      </c>
      <c r="B173" s="272"/>
      <c r="C173" s="272"/>
      <c r="D173" s="272"/>
      <c r="E173" s="272"/>
      <c r="F173" s="274"/>
      <c r="G173" s="251"/>
      <c r="H173" s="305"/>
      <c r="I173" s="481"/>
      <c r="J173" s="271">
        <f t="shared" si="20"/>
        <v>0</v>
      </c>
      <c r="K173" s="283">
        <f t="shared" si="21"/>
        <v>0</v>
      </c>
      <c r="L173" s="272"/>
      <c r="M173" s="272"/>
      <c r="N173" s="272"/>
      <c r="O173" s="284"/>
      <c r="P173" s="275"/>
      <c r="Q173" s="272"/>
      <c r="R173" s="274"/>
      <c r="S173" s="358" t="s">
        <v>19</v>
      </c>
      <c r="T173" s="346">
        <v>14</v>
      </c>
      <c r="U173" s="272"/>
      <c r="V173" s="272"/>
      <c r="W173" s="272"/>
      <c r="X173" s="272"/>
      <c r="Y173" s="272"/>
      <c r="Z173" s="272"/>
      <c r="AA173" s="272"/>
      <c r="AB173" s="272"/>
      <c r="AC173" s="272"/>
      <c r="AD173" s="272"/>
      <c r="AE173" s="272"/>
      <c r="AF173" s="272"/>
      <c r="AG173" s="272"/>
      <c r="AH173" s="284"/>
      <c r="AI173" s="305"/>
      <c r="AJ173" s="272"/>
      <c r="AK173" s="274"/>
      <c r="AL173" s="358" t="s">
        <v>19</v>
      </c>
    </row>
    <row r="174" spans="1:38" s="25" customFormat="1" ht="12.75" customHeight="1" x14ac:dyDescent="0.2">
      <c r="A174" s="346">
        <v>15</v>
      </c>
      <c r="B174" s="272"/>
      <c r="C174" s="272"/>
      <c r="D174" s="272"/>
      <c r="E174" s="272"/>
      <c r="F174" s="274"/>
      <c r="G174" s="251"/>
      <c r="H174" s="305"/>
      <c r="I174" s="481"/>
      <c r="J174" s="271">
        <f t="shared" si="20"/>
        <v>0</v>
      </c>
      <c r="K174" s="283">
        <f t="shared" si="21"/>
        <v>0</v>
      </c>
      <c r="L174" s="272"/>
      <c r="M174" s="272"/>
      <c r="N174" s="272"/>
      <c r="O174" s="284"/>
      <c r="P174" s="275"/>
      <c r="Q174" s="272"/>
      <c r="R174" s="274"/>
      <c r="S174" s="358" t="s">
        <v>20</v>
      </c>
      <c r="T174" s="346">
        <v>15</v>
      </c>
      <c r="U174" s="272"/>
      <c r="V174" s="272"/>
      <c r="W174" s="272"/>
      <c r="X174" s="272"/>
      <c r="Y174" s="272"/>
      <c r="Z174" s="272"/>
      <c r="AA174" s="272"/>
      <c r="AB174" s="272"/>
      <c r="AC174" s="272"/>
      <c r="AD174" s="272"/>
      <c r="AE174" s="272"/>
      <c r="AF174" s="272"/>
      <c r="AG174" s="272"/>
      <c r="AH174" s="284"/>
      <c r="AI174" s="305"/>
      <c r="AJ174" s="272"/>
      <c r="AK174" s="274"/>
      <c r="AL174" s="358" t="s">
        <v>20</v>
      </c>
    </row>
    <row r="175" spans="1:38" s="25" customFormat="1" ht="12.75" customHeight="1" x14ac:dyDescent="0.2">
      <c r="A175" s="346">
        <v>16</v>
      </c>
      <c r="B175" s="272"/>
      <c r="C175" s="272"/>
      <c r="D175" s="272"/>
      <c r="E175" s="272"/>
      <c r="F175" s="274"/>
      <c r="G175" s="251"/>
      <c r="H175" s="305"/>
      <c r="I175" s="481"/>
      <c r="J175" s="271">
        <f t="shared" si="20"/>
        <v>0</v>
      </c>
      <c r="K175" s="283">
        <f t="shared" si="21"/>
        <v>0</v>
      </c>
      <c r="L175" s="272"/>
      <c r="M175" s="272"/>
      <c r="N175" s="272"/>
      <c r="O175" s="284"/>
      <c r="P175" s="275"/>
      <c r="Q175" s="272"/>
      <c r="R175" s="274"/>
      <c r="S175" s="358" t="s">
        <v>21</v>
      </c>
      <c r="T175" s="346">
        <v>16</v>
      </c>
      <c r="U175" s="272"/>
      <c r="V175" s="272"/>
      <c r="W175" s="272"/>
      <c r="X175" s="272"/>
      <c r="Y175" s="272"/>
      <c r="Z175" s="272"/>
      <c r="AA175" s="272"/>
      <c r="AB175" s="272"/>
      <c r="AC175" s="272"/>
      <c r="AD175" s="272"/>
      <c r="AE175" s="272"/>
      <c r="AF175" s="272"/>
      <c r="AG175" s="272"/>
      <c r="AH175" s="284"/>
      <c r="AI175" s="305"/>
      <c r="AJ175" s="272"/>
      <c r="AK175" s="274"/>
      <c r="AL175" s="358" t="s">
        <v>21</v>
      </c>
    </row>
    <row r="176" spans="1:38" s="25" customFormat="1" ht="12.75" customHeight="1" x14ac:dyDescent="0.2">
      <c r="A176" s="346">
        <v>17</v>
      </c>
      <c r="B176" s="272"/>
      <c r="C176" s="272"/>
      <c r="D176" s="272"/>
      <c r="E176" s="272"/>
      <c r="F176" s="274"/>
      <c r="G176" s="251"/>
      <c r="H176" s="305"/>
      <c r="I176" s="481"/>
      <c r="J176" s="271">
        <f t="shared" si="20"/>
        <v>0</v>
      </c>
      <c r="K176" s="283">
        <f t="shared" si="21"/>
        <v>0</v>
      </c>
      <c r="L176" s="272"/>
      <c r="M176" s="272"/>
      <c r="N176" s="272"/>
      <c r="O176" s="284"/>
      <c r="P176" s="275"/>
      <c r="Q176" s="272"/>
      <c r="R176" s="274"/>
      <c r="S176" s="358" t="s">
        <v>22</v>
      </c>
      <c r="T176" s="346">
        <v>17</v>
      </c>
      <c r="U176" s="272"/>
      <c r="V176" s="272"/>
      <c r="W176" s="272"/>
      <c r="X176" s="272"/>
      <c r="Y176" s="272"/>
      <c r="Z176" s="272"/>
      <c r="AA176" s="272"/>
      <c r="AB176" s="272"/>
      <c r="AC176" s="272"/>
      <c r="AD176" s="272"/>
      <c r="AE176" s="272"/>
      <c r="AF176" s="272"/>
      <c r="AG176" s="272"/>
      <c r="AH176" s="284"/>
      <c r="AI176" s="305"/>
      <c r="AJ176" s="272"/>
      <c r="AK176" s="274"/>
      <c r="AL176" s="358" t="s">
        <v>22</v>
      </c>
    </row>
    <row r="177" spans="1:38" s="25" customFormat="1" ht="12.75" customHeight="1" x14ac:dyDescent="0.2">
      <c r="A177" s="346">
        <v>18</v>
      </c>
      <c r="B177" s="272"/>
      <c r="C177" s="272"/>
      <c r="D177" s="272"/>
      <c r="E177" s="272"/>
      <c r="F177" s="274"/>
      <c r="G177" s="251"/>
      <c r="H177" s="305"/>
      <c r="I177" s="481"/>
      <c r="J177" s="271">
        <f t="shared" si="20"/>
        <v>0</v>
      </c>
      <c r="K177" s="283">
        <f t="shared" si="21"/>
        <v>0</v>
      </c>
      <c r="L177" s="272"/>
      <c r="M177" s="272"/>
      <c r="N177" s="272"/>
      <c r="O177" s="284"/>
      <c r="P177" s="275"/>
      <c r="Q177" s="272"/>
      <c r="R177" s="274"/>
      <c r="S177" s="358" t="s">
        <v>23</v>
      </c>
      <c r="T177" s="346">
        <v>18</v>
      </c>
      <c r="U177" s="272"/>
      <c r="V177" s="272"/>
      <c r="W177" s="272"/>
      <c r="X177" s="272"/>
      <c r="Y177" s="272"/>
      <c r="Z177" s="272"/>
      <c r="AA177" s="272"/>
      <c r="AB177" s="272"/>
      <c r="AC177" s="272"/>
      <c r="AD177" s="272"/>
      <c r="AE177" s="272"/>
      <c r="AF177" s="272"/>
      <c r="AG177" s="272"/>
      <c r="AH177" s="284"/>
      <c r="AI177" s="305"/>
      <c r="AJ177" s="272"/>
      <c r="AK177" s="274"/>
      <c r="AL177" s="358" t="s">
        <v>23</v>
      </c>
    </row>
    <row r="178" spans="1:38" s="25" customFormat="1" ht="12.75" customHeight="1" x14ac:dyDescent="0.2">
      <c r="A178" s="346">
        <v>19</v>
      </c>
      <c r="B178" s="272"/>
      <c r="C178" s="272"/>
      <c r="D178" s="272"/>
      <c r="E178" s="272"/>
      <c r="F178" s="274"/>
      <c r="G178" s="251"/>
      <c r="H178" s="305"/>
      <c r="I178" s="481"/>
      <c r="J178" s="271">
        <f t="shared" si="20"/>
        <v>0</v>
      </c>
      <c r="K178" s="283">
        <f t="shared" si="21"/>
        <v>0</v>
      </c>
      <c r="L178" s="272"/>
      <c r="M178" s="272"/>
      <c r="N178" s="272"/>
      <c r="O178" s="284"/>
      <c r="P178" s="275"/>
      <c r="Q178" s="272"/>
      <c r="R178" s="274"/>
      <c r="S178" s="358" t="s">
        <v>24</v>
      </c>
      <c r="T178" s="346">
        <v>19</v>
      </c>
      <c r="U178" s="272"/>
      <c r="V178" s="272"/>
      <c r="W178" s="272"/>
      <c r="X178" s="272"/>
      <c r="Y178" s="272"/>
      <c r="Z178" s="272"/>
      <c r="AA178" s="272"/>
      <c r="AB178" s="272"/>
      <c r="AC178" s="272"/>
      <c r="AD178" s="272"/>
      <c r="AE178" s="272"/>
      <c r="AF178" s="272"/>
      <c r="AG178" s="272"/>
      <c r="AH178" s="284"/>
      <c r="AI178" s="305"/>
      <c r="AJ178" s="272"/>
      <c r="AK178" s="274"/>
      <c r="AL178" s="358" t="s">
        <v>24</v>
      </c>
    </row>
    <row r="179" spans="1:38" s="25" customFormat="1" ht="12.75" customHeight="1" x14ac:dyDescent="0.2">
      <c r="A179" s="346">
        <v>20</v>
      </c>
      <c r="B179" s="272"/>
      <c r="C179" s="272"/>
      <c r="D179" s="272"/>
      <c r="E179" s="272"/>
      <c r="F179" s="274"/>
      <c r="G179" s="251"/>
      <c r="H179" s="305"/>
      <c r="I179" s="481"/>
      <c r="J179" s="271">
        <f t="shared" si="20"/>
        <v>0</v>
      </c>
      <c r="K179" s="283">
        <f t="shared" si="21"/>
        <v>0</v>
      </c>
      <c r="L179" s="272"/>
      <c r="M179" s="272"/>
      <c r="N179" s="272"/>
      <c r="O179" s="284"/>
      <c r="P179" s="275"/>
      <c r="Q179" s="272"/>
      <c r="R179" s="274"/>
      <c r="S179" s="358" t="s">
        <v>25</v>
      </c>
      <c r="T179" s="346">
        <v>20</v>
      </c>
      <c r="U179" s="272"/>
      <c r="V179" s="272"/>
      <c r="W179" s="272"/>
      <c r="X179" s="272"/>
      <c r="Y179" s="272"/>
      <c r="Z179" s="272"/>
      <c r="AA179" s="272"/>
      <c r="AB179" s="272"/>
      <c r="AC179" s="272"/>
      <c r="AD179" s="272"/>
      <c r="AE179" s="272"/>
      <c r="AF179" s="272"/>
      <c r="AG179" s="272"/>
      <c r="AH179" s="284"/>
      <c r="AI179" s="305"/>
      <c r="AJ179" s="272"/>
      <c r="AK179" s="274"/>
      <c r="AL179" s="358" t="s">
        <v>25</v>
      </c>
    </row>
    <row r="180" spans="1:38" s="25" customFormat="1" ht="12.75" customHeight="1" x14ac:dyDescent="0.2">
      <c r="A180" s="346">
        <v>21</v>
      </c>
      <c r="B180" s="272"/>
      <c r="C180" s="272"/>
      <c r="D180" s="272"/>
      <c r="E180" s="272"/>
      <c r="F180" s="274"/>
      <c r="G180" s="251"/>
      <c r="H180" s="305"/>
      <c r="I180" s="481"/>
      <c r="J180" s="271">
        <f t="shared" si="20"/>
        <v>0</v>
      </c>
      <c r="K180" s="283">
        <f t="shared" si="21"/>
        <v>0</v>
      </c>
      <c r="L180" s="272"/>
      <c r="M180" s="272"/>
      <c r="N180" s="272"/>
      <c r="O180" s="284"/>
      <c r="P180" s="275"/>
      <c r="Q180" s="272"/>
      <c r="R180" s="274"/>
      <c r="S180" s="358" t="s">
        <v>26</v>
      </c>
      <c r="T180" s="346">
        <v>21</v>
      </c>
      <c r="U180" s="272"/>
      <c r="V180" s="272"/>
      <c r="W180" s="272"/>
      <c r="X180" s="272"/>
      <c r="Y180" s="272"/>
      <c r="Z180" s="272"/>
      <c r="AA180" s="272"/>
      <c r="AB180" s="272"/>
      <c r="AC180" s="272"/>
      <c r="AD180" s="272"/>
      <c r="AE180" s="272"/>
      <c r="AF180" s="272"/>
      <c r="AG180" s="272"/>
      <c r="AH180" s="284"/>
      <c r="AI180" s="305"/>
      <c r="AJ180" s="272"/>
      <c r="AK180" s="274"/>
      <c r="AL180" s="358" t="s">
        <v>26</v>
      </c>
    </row>
    <row r="181" spans="1:38" s="25" customFormat="1" ht="12.75" customHeight="1" x14ac:dyDescent="0.2">
      <c r="A181" s="346">
        <v>22</v>
      </c>
      <c r="B181" s="272"/>
      <c r="C181" s="272"/>
      <c r="D181" s="272"/>
      <c r="E181" s="272"/>
      <c r="F181" s="274"/>
      <c r="G181" s="251"/>
      <c r="H181" s="305"/>
      <c r="I181" s="481"/>
      <c r="J181" s="271">
        <f t="shared" si="20"/>
        <v>0</v>
      </c>
      <c r="K181" s="283">
        <f t="shared" si="21"/>
        <v>0</v>
      </c>
      <c r="L181" s="272"/>
      <c r="M181" s="272"/>
      <c r="N181" s="272"/>
      <c r="O181" s="284"/>
      <c r="P181" s="275"/>
      <c r="Q181" s="272"/>
      <c r="R181" s="274"/>
      <c r="S181" s="358" t="s">
        <v>27</v>
      </c>
      <c r="T181" s="346">
        <v>22</v>
      </c>
      <c r="U181" s="272"/>
      <c r="V181" s="272"/>
      <c r="W181" s="272"/>
      <c r="X181" s="272"/>
      <c r="Y181" s="272"/>
      <c r="Z181" s="272"/>
      <c r="AA181" s="272"/>
      <c r="AB181" s="272"/>
      <c r="AC181" s="272"/>
      <c r="AD181" s="272"/>
      <c r="AE181" s="272"/>
      <c r="AF181" s="272"/>
      <c r="AG181" s="272"/>
      <c r="AH181" s="284"/>
      <c r="AI181" s="305"/>
      <c r="AJ181" s="272"/>
      <c r="AK181" s="274"/>
      <c r="AL181" s="358" t="s">
        <v>27</v>
      </c>
    </row>
    <row r="182" spans="1:38" s="25" customFormat="1" ht="12.75" customHeight="1" x14ac:dyDescent="0.2">
      <c r="A182" s="346">
        <v>23</v>
      </c>
      <c r="B182" s="272"/>
      <c r="C182" s="272"/>
      <c r="D182" s="272"/>
      <c r="E182" s="272"/>
      <c r="F182" s="274"/>
      <c r="G182" s="251"/>
      <c r="H182" s="305"/>
      <c r="I182" s="481"/>
      <c r="J182" s="271">
        <f t="shared" si="20"/>
        <v>0</v>
      </c>
      <c r="K182" s="283">
        <f t="shared" si="21"/>
        <v>0</v>
      </c>
      <c r="L182" s="272"/>
      <c r="M182" s="272"/>
      <c r="N182" s="272"/>
      <c r="O182" s="284"/>
      <c r="P182" s="275"/>
      <c r="Q182" s="272"/>
      <c r="R182" s="274"/>
      <c r="S182" s="358" t="s">
        <v>28</v>
      </c>
      <c r="T182" s="346">
        <v>23</v>
      </c>
      <c r="U182" s="272"/>
      <c r="V182" s="272"/>
      <c r="W182" s="272"/>
      <c r="X182" s="272"/>
      <c r="Y182" s="272"/>
      <c r="Z182" s="272"/>
      <c r="AA182" s="272"/>
      <c r="AB182" s="272"/>
      <c r="AC182" s="272"/>
      <c r="AD182" s="272"/>
      <c r="AE182" s="272"/>
      <c r="AF182" s="272"/>
      <c r="AG182" s="272"/>
      <c r="AH182" s="284"/>
      <c r="AI182" s="305"/>
      <c r="AJ182" s="272"/>
      <c r="AK182" s="274"/>
      <c r="AL182" s="358" t="s">
        <v>28</v>
      </c>
    </row>
    <row r="183" spans="1:38" s="25" customFormat="1" ht="12.75" customHeight="1" x14ac:dyDescent="0.2">
      <c r="A183" s="346">
        <v>24</v>
      </c>
      <c r="B183" s="272"/>
      <c r="C183" s="272"/>
      <c r="D183" s="272"/>
      <c r="E183" s="272"/>
      <c r="F183" s="274"/>
      <c r="G183" s="251"/>
      <c r="H183" s="305"/>
      <c r="I183" s="481"/>
      <c r="J183" s="271">
        <f t="shared" si="20"/>
        <v>0</v>
      </c>
      <c r="K183" s="283">
        <f t="shared" si="21"/>
        <v>0</v>
      </c>
      <c r="L183" s="272"/>
      <c r="M183" s="272"/>
      <c r="N183" s="272"/>
      <c r="O183" s="284"/>
      <c r="P183" s="275"/>
      <c r="Q183" s="272"/>
      <c r="R183" s="274"/>
      <c r="S183" s="358" t="s">
        <v>29</v>
      </c>
      <c r="T183" s="346">
        <v>24</v>
      </c>
      <c r="U183" s="272"/>
      <c r="V183" s="272"/>
      <c r="W183" s="272"/>
      <c r="X183" s="272"/>
      <c r="Y183" s="272"/>
      <c r="Z183" s="272"/>
      <c r="AA183" s="272"/>
      <c r="AB183" s="272"/>
      <c r="AC183" s="272"/>
      <c r="AD183" s="272"/>
      <c r="AE183" s="272"/>
      <c r="AF183" s="272"/>
      <c r="AG183" s="272"/>
      <c r="AH183" s="284"/>
      <c r="AI183" s="305"/>
      <c r="AJ183" s="272"/>
      <c r="AK183" s="274"/>
      <c r="AL183" s="358" t="s">
        <v>29</v>
      </c>
    </row>
    <row r="184" spans="1:38" s="25" customFormat="1" ht="12.75" customHeight="1" x14ac:dyDescent="0.2">
      <c r="A184" s="346">
        <v>25</v>
      </c>
      <c r="B184" s="272"/>
      <c r="C184" s="272"/>
      <c r="D184" s="272"/>
      <c r="E184" s="272"/>
      <c r="F184" s="274"/>
      <c r="G184" s="251"/>
      <c r="H184" s="305"/>
      <c r="I184" s="481"/>
      <c r="J184" s="271">
        <f t="shared" si="20"/>
        <v>0</v>
      </c>
      <c r="K184" s="283">
        <f t="shared" si="21"/>
        <v>0</v>
      </c>
      <c r="L184" s="272"/>
      <c r="M184" s="272"/>
      <c r="N184" s="272"/>
      <c r="O184" s="284"/>
      <c r="P184" s="275"/>
      <c r="Q184" s="272"/>
      <c r="R184" s="274"/>
      <c r="S184" s="358" t="s">
        <v>30</v>
      </c>
      <c r="T184" s="346">
        <v>25</v>
      </c>
      <c r="U184" s="272"/>
      <c r="V184" s="272"/>
      <c r="W184" s="272"/>
      <c r="X184" s="272"/>
      <c r="Y184" s="272"/>
      <c r="Z184" s="272"/>
      <c r="AA184" s="272"/>
      <c r="AB184" s="272"/>
      <c r="AC184" s="272"/>
      <c r="AD184" s="272"/>
      <c r="AE184" s="272"/>
      <c r="AF184" s="272"/>
      <c r="AG184" s="272"/>
      <c r="AH184" s="284"/>
      <c r="AI184" s="305"/>
      <c r="AJ184" s="272"/>
      <c r="AK184" s="274"/>
      <c r="AL184" s="358" t="s">
        <v>30</v>
      </c>
    </row>
    <row r="185" spans="1:38" s="25" customFormat="1" ht="12.75" customHeight="1" x14ac:dyDescent="0.2">
      <c r="A185" s="346">
        <v>26</v>
      </c>
      <c r="B185" s="272"/>
      <c r="C185" s="272"/>
      <c r="D185" s="272"/>
      <c r="E185" s="272"/>
      <c r="F185" s="274"/>
      <c r="G185" s="251"/>
      <c r="H185" s="305"/>
      <c r="I185" s="481"/>
      <c r="J185" s="271">
        <f t="shared" si="20"/>
        <v>0</v>
      </c>
      <c r="K185" s="283">
        <f t="shared" si="21"/>
        <v>0</v>
      </c>
      <c r="L185" s="272"/>
      <c r="M185" s="272"/>
      <c r="N185" s="272"/>
      <c r="O185" s="284"/>
      <c r="P185" s="275"/>
      <c r="Q185" s="272"/>
      <c r="R185" s="274"/>
      <c r="S185" s="358" t="s">
        <v>31</v>
      </c>
      <c r="T185" s="346">
        <v>26</v>
      </c>
      <c r="U185" s="272"/>
      <c r="V185" s="272"/>
      <c r="W185" s="272"/>
      <c r="X185" s="272"/>
      <c r="Y185" s="272"/>
      <c r="Z185" s="272"/>
      <c r="AA185" s="272"/>
      <c r="AB185" s="272"/>
      <c r="AC185" s="272"/>
      <c r="AD185" s="272"/>
      <c r="AE185" s="272"/>
      <c r="AF185" s="272"/>
      <c r="AG185" s="272"/>
      <c r="AH185" s="284"/>
      <c r="AI185" s="305"/>
      <c r="AJ185" s="272"/>
      <c r="AK185" s="274"/>
      <c r="AL185" s="358" t="s">
        <v>31</v>
      </c>
    </row>
    <row r="186" spans="1:38" s="25" customFormat="1" ht="12.75" customHeight="1" x14ac:dyDescent="0.2">
      <c r="A186" s="346">
        <v>27</v>
      </c>
      <c r="B186" s="272"/>
      <c r="C186" s="272"/>
      <c r="D186" s="272"/>
      <c r="E186" s="272"/>
      <c r="F186" s="274"/>
      <c r="G186" s="251"/>
      <c r="H186" s="305"/>
      <c r="I186" s="481"/>
      <c r="J186" s="271">
        <f t="shared" si="20"/>
        <v>0</v>
      </c>
      <c r="K186" s="283">
        <f t="shared" si="21"/>
        <v>0</v>
      </c>
      <c r="L186" s="272"/>
      <c r="M186" s="272"/>
      <c r="N186" s="272"/>
      <c r="O186" s="284"/>
      <c r="P186" s="275"/>
      <c r="Q186" s="272"/>
      <c r="R186" s="274"/>
      <c r="S186" s="358" t="s">
        <v>32</v>
      </c>
      <c r="T186" s="346">
        <v>27</v>
      </c>
      <c r="U186" s="272"/>
      <c r="V186" s="272"/>
      <c r="W186" s="272"/>
      <c r="X186" s="272"/>
      <c r="Y186" s="272"/>
      <c r="Z186" s="272"/>
      <c r="AA186" s="272"/>
      <c r="AB186" s="272"/>
      <c r="AC186" s="272"/>
      <c r="AD186" s="272"/>
      <c r="AE186" s="272"/>
      <c r="AF186" s="272"/>
      <c r="AG186" s="272"/>
      <c r="AH186" s="284"/>
      <c r="AI186" s="305"/>
      <c r="AJ186" s="272"/>
      <c r="AK186" s="274"/>
      <c r="AL186" s="358" t="s">
        <v>32</v>
      </c>
    </row>
    <row r="187" spans="1:38" s="25" customFormat="1" ht="12.75" customHeight="1" x14ac:dyDescent="0.2">
      <c r="A187" s="346">
        <v>28</v>
      </c>
      <c r="B187" s="272"/>
      <c r="C187" s="272"/>
      <c r="D187" s="272"/>
      <c r="E187" s="272"/>
      <c r="F187" s="274"/>
      <c r="G187" s="251"/>
      <c r="H187" s="305"/>
      <c r="I187" s="481"/>
      <c r="J187" s="271">
        <f t="shared" si="20"/>
        <v>0</v>
      </c>
      <c r="K187" s="283">
        <f t="shared" si="21"/>
        <v>0</v>
      </c>
      <c r="L187" s="272"/>
      <c r="M187" s="272"/>
      <c r="N187" s="272"/>
      <c r="O187" s="284"/>
      <c r="P187" s="275"/>
      <c r="Q187" s="272"/>
      <c r="R187" s="274"/>
      <c r="S187" s="358" t="s">
        <v>33</v>
      </c>
      <c r="T187" s="346">
        <v>28</v>
      </c>
      <c r="U187" s="272"/>
      <c r="V187" s="272"/>
      <c r="W187" s="272"/>
      <c r="X187" s="272"/>
      <c r="Y187" s="272"/>
      <c r="Z187" s="272"/>
      <c r="AA187" s="272"/>
      <c r="AB187" s="272"/>
      <c r="AC187" s="272"/>
      <c r="AD187" s="272"/>
      <c r="AE187" s="272"/>
      <c r="AF187" s="272"/>
      <c r="AG187" s="272"/>
      <c r="AH187" s="284"/>
      <c r="AI187" s="305"/>
      <c r="AJ187" s="272"/>
      <c r="AK187" s="274"/>
      <c r="AL187" s="358" t="s">
        <v>33</v>
      </c>
    </row>
    <row r="188" spans="1:38" s="25" customFormat="1" ht="12.75" customHeight="1" x14ac:dyDescent="0.2">
      <c r="A188" s="346">
        <v>29</v>
      </c>
      <c r="B188" s="272"/>
      <c r="C188" s="272"/>
      <c r="D188" s="272"/>
      <c r="E188" s="272"/>
      <c r="F188" s="274"/>
      <c r="G188" s="251"/>
      <c r="H188" s="305"/>
      <c r="I188" s="481"/>
      <c r="J188" s="271">
        <f t="shared" si="20"/>
        <v>0</v>
      </c>
      <c r="K188" s="283">
        <f t="shared" si="21"/>
        <v>0</v>
      </c>
      <c r="L188" s="272"/>
      <c r="M188" s="272"/>
      <c r="N188" s="272"/>
      <c r="O188" s="284"/>
      <c r="P188" s="275"/>
      <c r="Q188" s="272"/>
      <c r="R188" s="274"/>
      <c r="S188" s="358" t="s">
        <v>34</v>
      </c>
      <c r="T188" s="346">
        <v>29</v>
      </c>
      <c r="U188" s="272"/>
      <c r="V188" s="272"/>
      <c r="W188" s="272"/>
      <c r="X188" s="273"/>
      <c r="Y188" s="272"/>
      <c r="Z188" s="272"/>
      <c r="AA188" s="272"/>
      <c r="AB188" s="272"/>
      <c r="AC188" s="272"/>
      <c r="AD188" s="272"/>
      <c r="AE188" s="272"/>
      <c r="AF188" s="272"/>
      <c r="AG188" s="272"/>
      <c r="AH188" s="284"/>
      <c r="AI188" s="305"/>
      <c r="AJ188" s="272"/>
      <c r="AK188" s="274"/>
      <c r="AL188" s="358" t="s">
        <v>34</v>
      </c>
    </row>
    <row r="189" spans="1:38" s="25" customFormat="1" ht="12.75" customHeight="1" x14ac:dyDescent="0.2">
      <c r="A189" s="346">
        <v>30</v>
      </c>
      <c r="B189" s="272"/>
      <c r="C189" s="272"/>
      <c r="D189" s="272"/>
      <c r="E189" s="272"/>
      <c r="F189" s="274"/>
      <c r="G189" s="254"/>
      <c r="H189" s="305"/>
      <c r="I189" s="481"/>
      <c r="J189" s="271">
        <f t="shared" si="20"/>
        <v>0</v>
      </c>
      <c r="K189" s="283">
        <f t="shared" si="21"/>
        <v>0</v>
      </c>
      <c r="L189" s="272"/>
      <c r="M189" s="272"/>
      <c r="N189" s="272"/>
      <c r="O189" s="284"/>
      <c r="P189" s="275"/>
      <c r="Q189" s="272"/>
      <c r="R189" s="274"/>
      <c r="S189" s="358" t="s">
        <v>35</v>
      </c>
      <c r="T189" s="346">
        <v>30</v>
      </c>
      <c r="U189" s="272"/>
      <c r="V189" s="272"/>
      <c r="W189" s="272"/>
      <c r="X189" s="272"/>
      <c r="Y189" s="272"/>
      <c r="Z189" s="272"/>
      <c r="AA189" s="272"/>
      <c r="AB189" s="272"/>
      <c r="AC189" s="272"/>
      <c r="AD189" s="272"/>
      <c r="AE189" s="272"/>
      <c r="AF189" s="272"/>
      <c r="AG189" s="272"/>
      <c r="AH189" s="284"/>
      <c r="AI189" s="305"/>
      <c r="AJ189" s="272"/>
      <c r="AK189" s="274"/>
      <c r="AL189" s="358" t="s">
        <v>35</v>
      </c>
    </row>
    <row r="190" spans="1:38" s="25" customFormat="1" ht="12.75" customHeight="1" x14ac:dyDescent="0.2">
      <c r="A190" s="483">
        <v>31</v>
      </c>
      <c r="B190" s="286"/>
      <c r="C190" s="286"/>
      <c r="D190" s="286"/>
      <c r="E190" s="286"/>
      <c r="F190" s="289"/>
      <c r="G190" s="484"/>
      <c r="H190" s="307"/>
      <c r="I190" s="485"/>
      <c r="J190" s="486">
        <f t="shared" si="20"/>
        <v>0</v>
      </c>
      <c r="K190" s="487">
        <f t="shared" si="21"/>
        <v>0</v>
      </c>
      <c r="L190" s="286"/>
      <c r="M190" s="286"/>
      <c r="N190" s="286"/>
      <c r="O190" s="287"/>
      <c r="P190" s="291"/>
      <c r="Q190" s="286"/>
      <c r="R190" s="289"/>
      <c r="S190" s="488" t="s">
        <v>36</v>
      </c>
      <c r="T190" s="483">
        <v>31</v>
      </c>
      <c r="U190" s="286"/>
      <c r="V190" s="286"/>
      <c r="W190" s="286"/>
      <c r="X190" s="286"/>
      <c r="Y190" s="286"/>
      <c r="Z190" s="286"/>
      <c r="AA190" s="286"/>
      <c r="AB190" s="286"/>
      <c r="AC190" s="286"/>
      <c r="AD190" s="286"/>
      <c r="AE190" s="286"/>
      <c r="AF190" s="286"/>
      <c r="AG190" s="286"/>
      <c r="AH190" s="287"/>
      <c r="AI190" s="307"/>
      <c r="AJ190" s="286"/>
      <c r="AK190" s="289"/>
      <c r="AL190" s="488" t="s">
        <v>36</v>
      </c>
    </row>
    <row r="191" spans="1:38" s="48" customFormat="1" ht="12.75" customHeight="1" thickBot="1" x14ac:dyDescent="0.25">
      <c r="A191" s="81"/>
      <c r="B191" s="292">
        <f>SUM(B159:B190)</f>
        <v>0</v>
      </c>
      <c r="C191" s="288">
        <f>SUM(C159:C190)</f>
        <v>0</v>
      </c>
      <c r="D191" s="288">
        <f>SUM(D159:D190)</f>
        <v>0</v>
      </c>
      <c r="E191" s="288">
        <f>SUM(E159:E190)</f>
        <v>0</v>
      </c>
      <c r="F191" s="293">
        <f>SUM(F159:F190)</f>
        <v>0</v>
      </c>
      <c r="G191" s="255"/>
      <c r="H191" s="82" t="s">
        <v>112</v>
      </c>
      <c r="I191" s="303"/>
      <c r="J191" s="288">
        <f t="shared" ref="J191:R191" si="22">SUM(J159:J190)</f>
        <v>0</v>
      </c>
      <c r="K191" s="288">
        <f t="shared" si="22"/>
        <v>0</v>
      </c>
      <c r="L191" s="288">
        <f t="shared" si="22"/>
        <v>0</v>
      </c>
      <c r="M191" s="288">
        <f t="shared" si="22"/>
        <v>0</v>
      </c>
      <c r="N191" s="288">
        <f t="shared" si="22"/>
        <v>0</v>
      </c>
      <c r="O191" s="288">
        <f t="shared" si="22"/>
        <v>0</v>
      </c>
      <c r="P191" s="288">
        <f t="shared" si="22"/>
        <v>0</v>
      </c>
      <c r="Q191" s="288">
        <f t="shared" si="22"/>
        <v>0</v>
      </c>
      <c r="R191" s="288">
        <f t="shared" si="22"/>
        <v>0</v>
      </c>
      <c r="S191" s="360"/>
      <c r="T191" s="81"/>
      <c r="U191" s="288">
        <f t="shared" ref="U191:AH191" si="23">SUM(U159:U190)</f>
        <v>0</v>
      </c>
      <c r="V191" s="288">
        <f t="shared" si="23"/>
        <v>0</v>
      </c>
      <c r="W191" s="288">
        <f t="shared" si="23"/>
        <v>0</v>
      </c>
      <c r="X191" s="288">
        <f t="shared" si="23"/>
        <v>0</v>
      </c>
      <c r="Y191" s="288">
        <f t="shared" si="23"/>
        <v>0</v>
      </c>
      <c r="Z191" s="288">
        <f t="shared" si="23"/>
        <v>0</v>
      </c>
      <c r="AA191" s="288">
        <f t="shared" si="23"/>
        <v>0</v>
      </c>
      <c r="AB191" s="288">
        <f t="shared" si="23"/>
        <v>0</v>
      </c>
      <c r="AC191" s="288">
        <f t="shared" si="23"/>
        <v>0</v>
      </c>
      <c r="AD191" s="288">
        <f t="shared" si="23"/>
        <v>0</v>
      </c>
      <c r="AE191" s="288">
        <f t="shared" si="23"/>
        <v>0</v>
      </c>
      <c r="AF191" s="288">
        <f t="shared" si="23"/>
        <v>0</v>
      </c>
      <c r="AG191" s="288">
        <f t="shared" si="23"/>
        <v>0</v>
      </c>
      <c r="AH191" s="288">
        <f t="shared" si="23"/>
        <v>0</v>
      </c>
      <c r="AI191" s="249"/>
      <c r="AJ191" s="288">
        <f>SUM(AJ159:AJ190)</f>
        <v>0</v>
      </c>
      <c r="AK191" s="290">
        <f>SUM(AK159:AK190)</f>
        <v>0</v>
      </c>
      <c r="AL191" s="367"/>
    </row>
    <row r="192" spans="1:38" s="9" customFormat="1" ht="12.75" customHeight="1" thickTop="1" x14ac:dyDescent="0.2">
      <c r="A192" s="71"/>
      <c r="B192" s="25"/>
      <c r="C192" s="25"/>
      <c r="D192" s="25"/>
      <c r="E192" s="25"/>
      <c r="F192" s="25"/>
      <c r="G192" s="53"/>
      <c r="H192" s="25"/>
      <c r="I192" s="53"/>
      <c r="J192" s="25"/>
      <c r="K192" s="25"/>
      <c r="L192" s="25"/>
      <c r="M192" s="25"/>
      <c r="N192" s="25"/>
      <c r="O192" s="25"/>
      <c r="P192" s="25"/>
      <c r="Q192" s="25"/>
      <c r="R192" s="25"/>
      <c r="S192" s="71"/>
      <c r="T192" s="71"/>
      <c r="U192" s="25"/>
      <c r="V192" s="25"/>
      <c r="W192" s="25"/>
      <c r="X192" s="25"/>
      <c r="Y192" s="25"/>
      <c r="Z192" s="25"/>
      <c r="AA192" s="25"/>
      <c r="AB192" s="25"/>
      <c r="AC192" s="25"/>
      <c r="AD192" s="25"/>
      <c r="AE192" s="25"/>
      <c r="AF192" s="25"/>
      <c r="AG192" s="25"/>
      <c r="AH192" s="25"/>
      <c r="AI192" s="25"/>
      <c r="AJ192" s="25"/>
      <c r="AK192" s="25"/>
      <c r="AL192" s="71"/>
    </row>
    <row r="193" spans="1:38" s="9" customFormat="1" ht="12.75" customHeight="1" x14ac:dyDescent="0.2">
      <c r="A193" s="347"/>
      <c r="G193" s="60"/>
      <c r="H193" s="9" t="s">
        <v>412</v>
      </c>
      <c r="I193" s="60"/>
      <c r="J193" s="456">
        <f>SUM(J191-K191)</f>
        <v>0</v>
      </c>
      <c r="S193" s="347"/>
      <c r="T193" s="347"/>
      <c r="AL193" s="347"/>
    </row>
    <row r="194" spans="1:38" ht="12.75" customHeight="1" thickBot="1" x14ac:dyDescent="0.25">
      <c r="A194" s="347"/>
      <c r="B194" s="79"/>
      <c r="C194" s="79"/>
      <c r="D194" s="79"/>
      <c r="E194" s="79"/>
      <c r="F194" s="79"/>
      <c r="G194" s="79"/>
      <c r="H194" s="79"/>
      <c r="I194" s="79"/>
      <c r="J194" s="79"/>
      <c r="K194" s="79"/>
      <c r="L194" s="9"/>
      <c r="M194" s="9"/>
      <c r="N194" s="9"/>
      <c r="O194" s="9"/>
      <c r="P194" s="9"/>
      <c r="Q194" s="9"/>
      <c r="R194" s="9"/>
      <c r="S194" s="347"/>
      <c r="T194" s="347"/>
      <c r="U194" s="9"/>
      <c r="V194" s="9"/>
      <c r="W194" s="9"/>
      <c r="X194" s="9"/>
      <c r="Y194" s="9"/>
      <c r="Z194" s="9"/>
      <c r="AA194" s="9"/>
      <c r="AB194" s="9"/>
      <c r="AC194" s="9"/>
      <c r="AD194" s="9"/>
      <c r="AE194" s="9"/>
      <c r="AF194" s="9"/>
      <c r="AG194" s="9"/>
      <c r="AH194" s="9"/>
      <c r="AI194" s="9"/>
      <c r="AJ194" s="9"/>
      <c r="AK194" s="9"/>
      <c r="AL194" s="347"/>
    </row>
    <row r="195" spans="1:38" s="26" customFormat="1" ht="12.75" customHeight="1" thickBot="1" x14ac:dyDescent="0.25">
      <c r="A195" s="27"/>
      <c r="B195" s="79"/>
      <c r="C195" s="79"/>
      <c r="D195" s="79"/>
      <c r="E195" s="79"/>
      <c r="F195" s="79"/>
      <c r="G195" s="79"/>
      <c r="H195" s="79"/>
      <c r="I195" s="79"/>
      <c r="J195" s="79"/>
      <c r="K195" s="79"/>
      <c r="L195" s="587" t="s">
        <v>89</v>
      </c>
      <c r="M195" s="588"/>
      <c r="N195" s="588"/>
      <c r="O195" s="588"/>
      <c r="P195" s="590"/>
      <c r="Q195" s="590"/>
      <c r="R195" s="40"/>
      <c r="S195" s="27"/>
      <c r="T195" s="27"/>
      <c r="U195" s="566" t="s">
        <v>376</v>
      </c>
      <c r="V195" s="567"/>
      <c r="W195" s="567"/>
      <c r="X195" s="568"/>
      <c r="Y195" s="84"/>
      <c r="Z195" s="566" t="s">
        <v>376</v>
      </c>
      <c r="AA195" s="567"/>
      <c r="AB195" s="567"/>
      <c r="AC195" s="568"/>
      <c r="AD195" s="84"/>
      <c r="AE195" s="566" t="s">
        <v>376</v>
      </c>
      <c r="AF195" s="567"/>
      <c r="AG195" s="567"/>
      <c r="AH195" s="568"/>
      <c r="AL195" s="27"/>
    </row>
    <row r="196" spans="1:38" s="26" customFormat="1" ht="12.75" customHeight="1" x14ac:dyDescent="0.2">
      <c r="A196" s="27"/>
      <c r="B196" s="587" t="s">
        <v>80</v>
      </c>
      <c r="C196" s="588"/>
      <c r="D196" s="588"/>
      <c r="E196" s="589"/>
      <c r="F196" s="77"/>
      <c r="G196" s="75"/>
      <c r="H196" s="75"/>
      <c r="I196" s="75"/>
      <c r="J196" s="75"/>
      <c r="K196" s="75"/>
      <c r="L196" s="591" t="s">
        <v>386</v>
      </c>
      <c r="M196" s="592"/>
      <c r="N196" s="592"/>
      <c r="O196" s="592"/>
      <c r="P196" s="593"/>
      <c r="Q196" s="593"/>
      <c r="R196" s="41"/>
      <c r="S196" s="27"/>
      <c r="T196" s="27"/>
      <c r="U196" s="406" t="s">
        <v>78</v>
      </c>
      <c r="V196" s="605">
        <f>JANVIER!V196</f>
        <v>0</v>
      </c>
      <c r="W196" s="605"/>
      <c r="X196" s="606"/>
      <c r="Y196" s="84"/>
      <c r="Z196" s="406" t="s">
        <v>104</v>
      </c>
      <c r="AA196" s="605">
        <f>JANVIER!AA196</f>
        <v>0</v>
      </c>
      <c r="AB196" s="605"/>
      <c r="AC196" s="606"/>
      <c r="AD196" s="84"/>
      <c r="AE196" s="406" t="s">
        <v>109</v>
      </c>
      <c r="AF196" s="605">
        <f>JANVIER!AF196</f>
        <v>0</v>
      </c>
      <c r="AG196" s="605"/>
      <c r="AH196" s="606"/>
      <c r="AL196" s="27"/>
    </row>
    <row r="197" spans="1:38" s="26" customFormat="1" ht="12.75" customHeight="1" thickBot="1" x14ac:dyDescent="0.25">
      <c r="A197" s="27"/>
      <c r="B197" s="470" t="s">
        <v>81</v>
      </c>
      <c r="C197" s="471" t="s">
        <v>82</v>
      </c>
      <c r="D197" s="471" t="s">
        <v>81</v>
      </c>
      <c r="E197" s="117" t="s">
        <v>82</v>
      </c>
      <c r="F197" s="77"/>
      <c r="G197" s="75"/>
      <c r="H197" s="75"/>
      <c r="I197" s="75"/>
      <c r="J197" s="75"/>
      <c r="K197" s="75"/>
      <c r="L197" s="569" t="s">
        <v>413</v>
      </c>
      <c r="M197" s="570"/>
      <c r="N197" s="570"/>
      <c r="O197" s="570"/>
      <c r="P197" s="571">
        <f>J21</f>
        <v>0</v>
      </c>
      <c r="Q197" s="571"/>
      <c r="R197" s="41"/>
      <c r="S197" s="27"/>
      <c r="T197" s="27"/>
      <c r="U197" s="406" t="s">
        <v>68</v>
      </c>
      <c r="V197" s="605">
        <f>JANVIER!V197</f>
        <v>0</v>
      </c>
      <c r="W197" s="605"/>
      <c r="X197" s="606"/>
      <c r="Y197" s="84"/>
      <c r="Z197" s="406" t="s">
        <v>68</v>
      </c>
      <c r="AA197" s="605">
        <f>JANVIER!AA197:AC197</f>
        <v>0</v>
      </c>
      <c r="AB197" s="605"/>
      <c r="AC197" s="606"/>
      <c r="AD197" s="84"/>
      <c r="AE197" s="406" t="s">
        <v>68</v>
      </c>
      <c r="AF197" s="605">
        <f>JANVIER!AF197:AH197</f>
        <v>0</v>
      </c>
      <c r="AG197" s="605"/>
      <c r="AH197" s="606"/>
      <c r="AL197" s="27"/>
    </row>
    <row r="198" spans="1:38" s="26" customFormat="1" ht="12.75" customHeight="1" x14ac:dyDescent="0.2">
      <c r="A198" s="27"/>
      <c r="B198" s="495"/>
      <c r="C198" s="464">
        <v>0</v>
      </c>
      <c r="D198" s="492"/>
      <c r="E198" s="465">
        <v>0</v>
      </c>
      <c r="F198" s="75"/>
      <c r="G198" s="75"/>
      <c r="H198" s="75"/>
      <c r="I198" s="75"/>
      <c r="J198" s="75"/>
      <c r="K198" s="75"/>
      <c r="L198" s="521" t="s">
        <v>388</v>
      </c>
      <c r="M198" s="522"/>
      <c r="N198" s="522"/>
      <c r="O198" s="522"/>
      <c r="P198" s="571">
        <f>J7</f>
        <v>0</v>
      </c>
      <c r="Q198" s="571"/>
      <c r="R198" s="41"/>
      <c r="S198" s="27"/>
      <c r="T198" s="27"/>
      <c r="U198" s="413" t="s">
        <v>83</v>
      </c>
      <c r="V198" s="605">
        <f>JANVIER!V198</f>
        <v>0</v>
      </c>
      <c r="W198" s="605"/>
      <c r="X198" s="606"/>
      <c r="Y198" s="84"/>
      <c r="Z198" s="413" t="s">
        <v>83</v>
      </c>
      <c r="AA198" s="605">
        <f>JANVIER!AA198:AC198</f>
        <v>0</v>
      </c>
      <c r="AB198" s="605"/>
      <c r="AC198" s="606"/>
      <c r="AD198" s="84"/>
      <c r="AE198" s="413" t="s">
        <v>83</v>
      </c>
      <c r="AF198" s="605">
        <f>JANVIER!AF198:AH198</f>
        <v>0</v>
      </c>
      <c r="AG198" s="605"/>
      <c r="AH198" s="606"/>
      <c r="AL198" s="27"/>
    </row>
    <row r="199" spans="1:38" s="26" customFormat="1" ht="12.75" customHeight="1" x14ac:dyDescent="0.2">
      <c r="A199" s="27"/>
      <c r="B199" s="490"/>
      <c r="C199" s="466">
        <v>0</v>
      </c>
      <c r="D199" s="493"/>
      <c r="E199" s="467">
        <v>0</v>
      </c>
      <c r="F199" s="75"/>
      <c r="G199" s="75"/>
      <c r="H199" s="75"/>
      <c r="I199" s="75"/>
      <c r="J199" s="75"/>
      <c r="K199" s="75"/>
      <c r="L199" s="521" t="s">
        <v>389</v>
      </c>
      <c r="M199" s="522"/>
      <c r="N199" s="522"/>
      <c r="O199" s="522"/>
      <c r="P199" s="571">
        <f>SUM(P197:Q198)</f>
        <v>0</v>
      </c>
      <c r="Q199" s="571"/>
      <c r="R199" s="41"/>
      <c r="S199" s="27"/>
      <c r="T199" s="27"/>
      <c r="U199" s="408" t="s">
        <v>122</v>
      </c>
      <c r="V199" s="581">
        <f>JUILLET!V203</f>
        <v>0</v>
      </c>
      <c r="W199" s="581"/>
      <c r="X199" s="582"/>
      <c r="Y199" s="84"/>
      <c r="Z199" s="408" t="s">
        <v>122</v>
      </c>
      <c r="AA199" s="581">
        <f>JUILLET!AA203</f>
        <v>0</v>
      </c>
      <c r="AB199" s="581"/>
      <c r="AC199" s="582"/>
      <c r="AD199" s="84"/>
      <c r="AE199" s="408" t="s">
        <v>122</v>
      </c>
      <c r="AF199" s="581">
        <f>JUILLET!AF203</f>
        <v>0</v>
      </c>
      <c r="AG199" s="581"/>
      <c r="AH199" s="582"/>
      <c r="AL199" s="27"/>
    </row>
    <row r="200" spans="1:38" s="26" customFormat="1" ht="12.75" customHeight="1" x14ac:dyDescent="0.2">
      <c r="A200" s="27"/>
      <c r="B200" s="490"/>
      <c r="C200" s="466">
        <v>0</v>
      </c>
      <c r="D200" s="493"/>
      <c r="E200" s="467">
        <v>0</v>
      </c>
      <c r="F200" s="75"/>
      <c r="G200" s="75"/>
      <c r="H200" s="75"/>
      <c r="I200" s="75"/>
      <c r="J200" s="75"/>
      <c r="K200" s="75"/>
      <c r="L200" s="521" t="s">
        <v>390</v>
      </c>
      <c r="M200" s="522"/>
      <c r="N200" s="522"/>
      <c r="O200" s="522"/>
      <c r="P200" s="571">
        <f>K191</f>
        <v>0</v>
      </c>
      <c r="Q200" s="571"/>
      <c r="R200" s="41"/>
      <c r="S200" s="27"/>
      <c r="T200" s="27"/>
      <c r="U200" s="406" t="s">
        <v>65</v>
      </c>
      <c r="V200" s="574">
        <v>0</v>
      </c>
      <c r="W200" s="574"/>
      <c r="X200" s="575"/>
      <c r="Y200" s="84"/>
      <c r="Z200" s="406" t="s">
        <v>65</v>
      </c>
      <c r="AA200" s="574">
        <v>0</v>
      </c>
      <c r="AB200" s="574"/>
      <c r="AC200" s="575"/>
      <c r="AD200" s="84"/>
      <c r="AE200" s="406" t="s">
        <v>65</v>
      </c>
      <c r="AF200" s="574">
        <v>0</v>
      </c>
      <c r="AG200" s="574"/>
      <c r="AH200" s="575"/>
      <c r="AL200" s="27"/>
    </row>
    <row r="201" spans="1:38" s="26" customFormat="1" ht="12.75" customHeight="1" x14ac:dyDescent="0.2">
      <c r="A201" s="27"/>
      <c r="B201" s="490"/>
      <c r="C201" s="466">
        <v>0</v>
      </c>
      <c r="D201" s="493"/>
      <c r="E201" s="467">
        <v>0</v>
      </c>
      <c r="F201" s="75"/>
      <c r="G201" s="75"/>
      <c r="H201" s="75"/>
      <c r="I201" s="75"/>
      <c r="J201" s="75"/>
      <c r="K201" s="75"/>
      <c r="L201" s="521" t="s">
        <v>391</v>
      </c>
      <c r="M201" s="522"/>
      <c r="N201" s="522"/>
      <c r="O201" s="522"/>
      <c r="P201" s="523"/>
      <c r="Q201" s="523"/>
      <c r="R201" s="41" t="s">
        <v>87</v>
      </c>
      <c r="S201" s="27"/>
      <c r="T201" s="27"/>
      <c r="U201" s="406" t="s">
        <v>66</v>
      </c>
      <c r="V201" s="574">
        <v>0</v>
      </c>
      <c r="W201" s="574"/>
      <c r="X201" s="575"/>
      <c r="Y201" s="84"/>
      <c r="Z201" s="406" t="s">
        <v>66</v>
      </c>
      <c r="AA201" s="574">
        <v>0</v>
      </c>
      <c r="AB201" s="574"/>
      <c r="AC201" s="575"/>
      <c r="AD201" s="84"/>
      <c r="AE201" s="406" t="s">
        <v>66</v>
      </c>
      <c r="AF201" s="574">
        <v>0</v>
      </c>
      <c r="AG201" s="574"/>
      <c r="AH201" s="575"/>
      <c r="AL201" s="27"/>
    </row>
    <row r="202" spans="1:38" s="26" customFormat="1" ht="12.75" customHeight="1" x14ac:dyDescent="0.2">
      <c r="A202" s="27"/>
      <c r="B202" s="490"/>
      <c r="C202" s="466">
        <v>0</v>
      </c>
      <c r="D202" s="493"/>
      <c r="E202" s="467">
        <v>0</v>
      </c>
      <c r="F202" s="75"/>
      <c r="G202" s="75"/>
      <c r="H202" s="75"/>
      <c r="I202" s="75"/>
      <c r="J202" s="75"/>
      <c r="K202" s="75"/>
      <c r="L202" s="569" t="s">
        <v>414</v>
      </c>
      <c r="M202" s="570"/>
      <c r="N202" s="570"/>
      <c r="O202" s="570"/>
      <c r="P202" s="571">
        <f>SUM(P199-P200+P201)</f>
        <v>0</v>
      </c>
      <c r="Q202" s="571"/>
      <c r="R202" s="41"/>
      <c r="S202" s="27"/>
      <c r="T202" s="27"/>
      <c r="U202" s="406" t="s">
        <v>62</v>
      </c>
      <c r="V202" s="574">
        <v>0</v>
      </c>
      <c r="W202" s="574"/>
      <c r="X202" s="575"/>
      <c r="Y202" s="84"/>
      <c r="Z202" s="406" t="s">
        <v>62</v>
      </c>
      <c r="AA202" s="574">
        <v>0</v>
      </c>
      <c r="AB202" s="574"/>
      <c r="AC202" s="575"/>
      <c r="AD202" s="84"/>
      <c r="AE202" s="406" t="s">
        <v>62</v>
      </c>
      <c r="AF202" s="574">
        <v>0</v>
      </c>
      <c r="AG202" s="574"/>
      <c r="AH202" s="575"/>
      <c r="AL202" s="27"/>
    </row>
    <row r="203" spans="1:38" s="26" customFormat="1" ht="12.75" customHeight="1" x14ac:dyDescent="0.2">
      <c r="A203" s="27"/>
      <c r="B203" s="490"/>
      <c r="C203" s="466">
        <v>0</v>
      </c>
      <c r="D203" s="493"/>
      <c r="E203" s="467">
        <v>0</v>
      </c>
      <c r="F203" s="75"/>
      <c r="G203" s="75"/>
      <c r="H203" s="75"/>
      <c r="I203" s="75"/>
      <c r="J203" s="75"/>
      <c r="K203" s="75"/>
      <c r="L203" s="521"/>
      <c r="M203" s="522"/>
      <c r="N203" s="522"/>
      <c r="O203" s="522"/>
      <c r="P203" s="597"/>
      <c r="Q203" s="597"/>
      <c r="R203" s="41"/>
      <c r="S203" s="27"/>
      <c r="T203" s="27"/>
      <c r="U203" s="408" t="s">
        <v>123</v>
      </c>
      <c r="V203" s="581">
        <f>V199+V200+V201-V202</f>
        <v>0</v>
      </c>
      <c r="W203" s="581"/>
      <c r="X203" s="582"/>
      <c r="Y203" s="84"/>
      <c r="Z203" s="408" t="s">
        <v>123</v>
      </c>
      <c r="AA203" s="581">
        <f>AA199+AA200+AA201-AA202</f>
        <v>0</v>
      </c>
      <c r="AB203" s="581"/>
      <c r="AC203" s="582"/>
      <c r="AD203" s="84"/>
      <c r="AE203" s="408" t="s">
        <v>123</v>
      </c>
      <c r="AF203" s="581">
        <f>AF199+AF200+AF201-AF202</f>
        <v>0</v>
      </c>
      <c r="AG203" s="581"/>
      <c r="AH203" s="582"/>
      <c r="AL203" s="27"/>
    </row>
    <row r="204" spans="1:38" s="26" customFormat="1" ht="12.75" customHeight="1" x14ac:dyDescent="0.2">
      <c r="A204" s="27"/>
      <c r="B204" s="490"/>
      <c r="C204" s="466">
        <v>0</v>
      </c>
      <c r="D204" s="493"/>
      <c r="E204" s="467">
        <v>0</v>
      </c>
      <c r="F204" s="75"/>
      <c r="G204" s="75"/>
      <c r="H204" s="75"/>
      <c r="I204" s="75"/>
      <c r="J204" s="75"/>
      <c r="K204" s="75"/>
      <c r="L204" s="521"/>
      <c r="M204" s="522"/>
      <c r="N204" s="522"/>
      <c r="O204" s="522"/>
      <c r="P204" s="597"/>
      <c r="Q204" s="597"/>
      <c r="R204" s="41"/>
      <c r="S204" s="27"/>
      <c r="T204" s="27"/>
      <c r="U204" s="409"/>
      <c r="V204" s="115"/>
      <c r="W204" s="115"/>
      <c r="X204" s="113"/>
      <c r="Y204" s="84"/>
      <c r="Z204" s="409"/>
      <c r="AA204" s="115"/>
      <c r="AB204" s="115"/>
      <c r="AC204" s="113"/>
      <c r="AD204" s="84"/>
      <c r="AE204" s="409"/>
      <c r="AF204" s="115"/>
      <c r="AG204" s="115"/>
      <c r="AH204" s="113"/>
      <c r="AL204" s="27"/>
    </row>
    <row r="205" spans="1:38" s="26" customFormat="1" ht="12.75" customHeight="1" x14ac:dyDescent="0.2">
      <c r="A205" s="27"/>
      <c r="B205" s="490"/>
      <c r="C205" s="466">
        <v>0</v>
      </c>
      <c r="D205" s="493"/>
      <c r="E205" s="467">
        <v>0</v>
      </c>
      <c r="F205" s="75"/>
      <c r="G205" s="75"/>
      <c r="H205" s="75"/>
      <c r="I205" s="75"/>
      <c r="J205" s="75"/>
      <c r="K205" s="75"/>
      <c r="L205" s="569" t="s">
        <v>152</v>
      </c>
      <c r="M205" s="570"/>
      <c r="N205" s="570"/>
      <c r="O205" s="570"/>
      <c r="P205" s="523"/>
      <c r="Q205" s="523"/>
      <c r="R205" s="41"/>
      <c r="S205" s="27"/>
      <c r="T205" s="27"/>
      <c r="U205" s="409"/>
      <c r="V205" s="115"/>
      <c r="W205" s="115"/>
      <c r="X205" s="113"/>
      <c r="Y205" s="84"/>
      <c r="Z205" s="409"/>
      <c r="AA205" s="115"/>
      <c r="AB205" s="115"/>
      <c r="AC205" s="113"/>
      <c r="AD205" s="84"/>
      <c r="AE205" s="409"/>
      <c r="AF205" s="115"/>
      <c r="AG205" s="115"/>
      <c r="AH205" s="113"/>
      <c r="AL205" s="27"/>
    </row>
    <row r="206" spans="1:38" s="26" customFormat="1" ht="12.75" customHeight="1" x14ac:dyDescent="0.2">
      <c r="A206" s="27"/>
      <c r="B206" s="490"/>
      <c r="C206" s="466">
        <v>0</v>
      </c>
      <c r="D206" s="493"/>
      <c r="E206" s="467">
        <v>0</v>
      </c>
      <c r="F206" s="75"/>
      <c r="G206" s="75"/>
      <c r="H206" s="75"/>
      <c r="I206" s="75"/>
      <c r="J206" s="75"/>
      <c r="K206" s="75"/>
      <c r="L206" s="521" t="s">
        <v>64</v>
      </c>
      <c r="M206" s="522"/>
      <c r="N206" s="522"/>
      <c r="O206" s="522"/>
      <c r="P206" s="523"/>
      <c r="Q206" s="523"/>
      <c r="R206" s="41"/>
      <c r="S206" s="27"/>
      <c r="T206" s="27"/>
      <c r="U206" s="406" t="s">
        <v>67</v>
      </c>
      <c r="V206" s="605">
        <f>JANVIER!V206</f>
        <v>0</v>
      </c>
      <c r="W206" s="605"/>
      <c r="X206" s="606"/>
      <c r="Y206" s="84"/>
      <c r="Z206" s="406" t="s">
        <v>105</v>
      </c>
      <c r="AA206" s="605">
        <f>JANVIER!AA206</f>
        <v>0</v>
      </c>
      <c r="AB206" s="605"/>
      <c r="AC206" s="606"/>
      <c r="AD206" s="84"/>
      <c r="AE206" s="406" t="s">
        <v>110</v>
      </c>
      <c r="AF206" s="605">
        <f>JANVIER!AF206</f>
        <v>0</v>
      </c>
      <c r="AG206" s="605"/>
      <c r="AH206" s="606"/>
      <c r="AL206" s="27"/>
    </row>
    <row r="207" spans="1:38" s="26" customFormat="1" ht="12.75" customHeight="1" x14ac:dyDescent="0.2">
      <c r="A207" s="27"/>
      <c r="B207" s="490"/>
      <c r="C207" s="466">
        <v>0</v>
      </c>
      <c r="D207" s="493"/>
      <c r="E207" s="467">
        <v>0</v>
      </c>
      <c r="F207" s="75"/>
      <c r="G207" s="75"/>
      <c r="H207" s="75"/>
      <c r="I207" s="75"/>
      <c r="J207" s="75"/>
      <c r="K207" s="75"/>
      <c r="L207" s="521" t="s">
        <v>393</v>
      </c>
      <c r="M207" s="522"/>
      <c r="N207" s="522"/>
      <c r="O207" s="522"/>
      <c r="P207" s="601">
        <f>H238</f>
        <v>0</v>
      </c>
      <c r="Q207" s="601"/>
      <c r="R207" s="41"/>
      <c r="S207" s="509" t="s">
        <v>77</v>
      </c>
      <c r="T207" s="27"/>
      <c r="U207" s="406" t="s">
        <v>68</v>
      </c>
      <c r="V207" s="605">
        <f>JANVIER!V207</f>
        <v>0</v>
      </c>
      <c r="W207" s="605"/>
      <c r="X207" s="606"/>
      <c r="Y207" s="84"/>
      <c r="Z207" s="406" t="s">
        <v>68</v>
      </c>
      <c r="AA207" s="605">
        <f>JANVIER!AA207:AC207</f>
        <v>0</v>
      </c>
      <c r="AB207" s="605"/>
      <c r="AC207" s="606"/>
      <c r="AD207" s="84"/>
      <c r="AE207" s="406" t="s">
        <v>68</v>
      </c>
      <c r="AF207" s="605">
        <f>JANVIER!AF207:AH207</f>
        <v>0</v>
      </c>
      <c r="AG207" s="605"/>
      <c r="AH207" s="606"/>
      <c r="AL207" s="27"/>
    </row>
    <row r="208" spans="1:38" s="26" customFormat="1" ht="12.75" customHeight="1" x14ac:dyDescent="0.2">
      <c r="A208" s="27"/>
      <c r="B208" s="490"/>
      <c r="C208" s="466">
        <v>0</v>
      </c>
      <c r="D208" s="493"/>
      <c r="E208" s="467">
        <v>0</v>
      </c>
      <c r="F208" s="75"/>
      <c r="G208" s="75"/>
      <c r="H208" s="75"/>
      <c r="I208" s="75"/>
      <c r="J208" s="75"/>
      <c r="K208" s="75"/>
      <c r="L208" s="521" t="s">
        <v>391</v>
      </c>
      <c r="M208" s="522"/>
      <c r="N208" s="522"/>
      <c r="O208" s="522"/>
      <c r="P208" s="523"/>
      <c r="Q208" s="523"/>
      <c r="R208" s="41" t="s">
        <v>87</v>
      </c>
      <c r="S208" s="463">
        <f>SUM(E2-P209)</f>
        <v>0</v>
      </c>
      <c r="T208" s="27"/>
      <c r="U208" s="413" t="s">
        <v>69</v>
      </c>
      <c r="V208" s="605">
        <f>JANVIER!V208</f>
        <v>0</v>
      </c>
      <c r="W208" s="605"/>
      <c r="X208" s="606"/>
      <c r="Y208" s="84"/>
      <c r="Z208" s="413" t="s">
        <v>69</v>
      </c>
      <c r="AA208" s="605">
        <f>JANVIER!AA208:AC208</f>
        <v>0</v>
      </c>
      <c r="AB208" s="605"/>
      <c r="AC208" s="606"/>
      <c r="AD208" s="84"/>
      <c r="AE208" s="413" t="s">
        <v>69</v>
      </c>
      <c r="AF208" s="605">
        <f>JANVIER!AF208:AH208</f>
        <v>0</v>
      </c>
      <c r="AG208" s="605"/>
      <c r="AH208" s="606"/>
      <c r="AL208" s="27"/>
    </row>
    <row r="209" spans="1:38" s="26" customFormat="1" ht="12.75" customHeight="1" x14ac:dyDescent="0.2">
      <c r="A209" s="27"/>
      <c r="B209" s="490"/>
      <c r="C209" s="466">
        <v>0</v>
      </c>
      <c r="D209" s="493"/>
      <c r="E209" s="467">
        <v>0</v>
      </c>
      <c r="F209" s="75"/>
      <c r="G209" s="75"/>
      <c r="H209" s="75"/>
      <c r="I209" s="75"/>
      <c r="J209" s="75"/>
      <c r="K209" s="75"/>
      <c r="L209" s="569" t="s">
        <v>153</v>
      </c>
      <c r="M209" s="570"/>
      <c r="N209" s="570"/>
      <c r="O209" s="570"/>
      <c r="P209" s="571">
        <f>SUM(P205-P207+P208+P206)</f>
        <v>0</v>
      </c>
      <c r="Q209" s="571"/>
      <c r="R209" s="41"/>
      <c r="S209" s="27"/>
      <c r="T209" s="27"/>
      <c r="U209" s="408" t="s">
        <v>122</v>
      </c>
      <c r="V209" s="581">
        <f>JUILLET!V213</f>
        <v>0</v>
      </c>
      <c r="W209" s="581"/>
      <c r="X209" s="582"/>
      <c r="Y209" s="84"/>
      <c r="Z209" s="408" t="s">
        <v>122</v>
      </c>
      <c r="AA209" s="581">
        <f>JUILLET!AA213</f>
        <v>0</v>
      </c>
      <c r="AB209" s="581"/>
      <c r="AC209" s="582"/>
      <c r="AD209" s="84"/>
      <c r="AE209" s="408" t="s">
        <v>122</v>
      </c>
      <c r="AF209" s="581">
        <f>JUILLET!AF213</f>
        <v>0</v>
      </c>
      <c r="AG209" s="581"/>
      <c r="AH209" s="582"/>
      <c r="AL209" s="27"/>
    </row>
    <row r="210" spans="1:38" s="26" customFormat="1" ht="12.75" customHeight="1" thickBot="1" x14ac:dyDescent="0.25">
      <c r="A210" s="27"/>
      <c r="B210" s="490"/>
      <c r="C210" s="466">
        <v>0</v>
      </c>
      <c r="D210" s="493"/>
      <c r="E210" s="467">
        <v>0</v>
      </c>
      <c r="F210" s="75"/>
      <c r="G210" s="75"/>
      <c r="H210" s="75"/>
      <c r="I210" s="75"/>
      <c r="J210" s="75"/>
      <c r="K210" s="75"/>
      <c r="L210" s="598"/>
      <c r="M210" s="599"/>
      <c r="N210" s="599"/>
      <c r="O210" s="599"/>
      <c r="P210" s="600"/>
      <c r="Q210" s="600"/>
      <c r="R210" s="42"/>
      <c r="S210" s="27"/>
      <c r="T210" s="27"/>
      <c r="U210" s="406" t="s">
        <v>70</v>
      </c>
      <c r="V210" s="574">
        <v>0</v>
      </c>
      <c r="W210" s="574"/>
      <c r="X210" s="575"/>
      <c r="Y210" s="84"/>
      <c r="Z210" s="406" t="s">
        <v>70</v>
      </c>
      <c r="AA210" s="574">
        <v>0</v>
      </c>
      <c r="AB210" s="574"/>
      <c r="AC210" s="575"/>
      <c r="AD210" s="84"/>
      <c r="AE210" s="406" t="s">
        <v>70</v>
      </c>
      <c r="AF210" s="574">
        <v>0</v>
      </c>
      <c r="AG210" s="574"/>
      <c r="AH210" s="575"/>
      <c r="AL210" s="27"/>
    </row>
    <row r="211" spans="1:38" s="26" customFormat="1" ht="12.75" customHeight="1" x14ac:dyDescent="0.2">
      <c r="A211" s="27"/>
      <c r="B211" s="490"/>
      <c r="C211" s="466">
        <v>0</v>
      </c>
      <c r="D211" s="493"/>
      <c r="E211" s="467">
        <v>0</v>
      </c>
      <c r="F211" s="76"/>
      <c r="G211" s="76"/>
      <c r="H211" s="76"/>
      <c r="I211" s="76"/>
      <c r="J211" s="76"/>
      <c r="K211" s="76"/>
      <c r="S211" s="27"/>
      <c r="T211" s="27"/>
      <c r="U211" s="406" t="s">
        <v>66</v>
      </c>
      <c r="V211" s="574">
        <v>0</v>
      </c>
      <c r="W211" s="574"/>
      <c r="X211" s="575"/>
      <c r="Y211" s="84"/>
      <c r="Z211" s="406" t="s">
        <v>66</v>
      </c>
      <c r="AA211" s="574">
        <v>0</v>
      </c>
      <c r="AB211" s="574"/>
      <c r="AC211" s="575"/>
      <c r="AD211" s="84"/>
      <c r="AE211" s="406" t="s">
        <v>66</v>
      </c>
      <c r="AF211" s="574">
        <v>0</v>
      </c>
      <c r="AG211" s="574"/>
      <c r="AH211" s="575"/>
      <c r="AL211" s="27"/>
    </row>
    <row r="212" spans="1:38" s="26" customFormat="1" ht="12.75" customHeight="1" x14ac:dyDescent="0.2">
      <c r="A212" s="27"/>
      <c r="B212" s="490"/>
      <c r="C212" s="466">
        <v>0</v>
      </c>
      <c r="D212" s="493"/>
      <c r="E212" s="467">
        <v>0</v>
      </c>
      <c r="F212" s="76"/>
      <c r="G212" s="76"/>
      <c r="H212" s="76"/>
      <c r="I212" s="76"/>
      <c r="J212" s="76"/>
      <c r="K212" s="76"/>
      <c r="S212" s="27"/>
      <c r="T212" s="27"/>
      <c r="U212" s="406" t="s">
        <v>62</v>
      </c>
      <c r="V212" s="574">
        <v>0</v>
      </c>
      <c r="W212" s="574"/>
      <c r="X212" s="575"/>
      <c r="Y212" s="84"/>
      <c r="Z212" s="406" t="s">
        <v>62</v>
      </c>
      <c r="AA212" s="574">
        <v>0</v>
      </c>
      <c r="AB212" s="574"/>
      <c r="AC212" s="575"/>
      <c r="AD212" s="84"/>
      <c r="AE212" s="406" t="s">
        <v>62</v>
      </c>
      <c r="AF212" s="574">
        <v>0</v>
      </c>
      <c r="AG212" s="574"/>
      <c r="AH212" s="575"/>
      <c r="AL212" s="27"/>
    </row>
    <row r="213" spans="1:38" s="26" customFormat="1" ht="12.75" customHeight="1" x14ac:dyDescent="0.2">
      <c r="A213" s="27"/>
      <c r="B213" s="490"/>
      <c r="C213" s="466">
        <v>0</v>
      </c>
      <c r="D213" s="493"/>
      <c r="E213" s="467">
        <v>0</v>
      </c>
      <c r="F213" s="76"/>
      <c r="G213" s="76"/>
      <c r="H213" s="76"/>
      <c r="I213" s="76"/>
      <c r="J213" s="76"/>
      <c r="K213" s="76"/>
      <c r="S213" s="27"/>
      <c r="T213" s="27"/>
      <c r="U213" s="408" t="s">
        <v>123</v>
      </c>
      <c r="V213" s="581">
        <f>V209+V210+V211-V212</f>
        <v>0</v>
      </c>
      <c r="W213" s="581"/>
      <c r="X213" s="582"/>
      <c r="Y213" s="84"/>
      <c r="Z213" s="408" t="s">
        <v>123</v>
      </c>
      <c r="AA213" s="581">
        <f>AA209+AA210+AA211-AA212</f>
        <v>0</v>
      </c>
      <c r="AB213" s="581"/>
      <c r="AC213" s="582"/>
      <c r="AD213" s="84"/>
      <c r="AE213" s="408" t="s">
        <v>123</v>
      </c>
      <c r="AF213" s="581">
        <f>AF209+AF210+AF211-AF212</f>
        <v>0</v>
      </c>
      <c r="AG213" s="581"/>
      <c r="AH213" s="582"/>
      <c r="AL213" s="27"/>
    </row>
    <row r="214" spans="1:38" s="26" customFormat="1" ht="12.75" customHeight="1" x14ac:dyDescent="0.2">
      <c r="A214" s="27"/>
      <c r="B214" s="490"/>
      <c r="C214" s="466">
        <v>0</v>
      </c>
      <c r="D214" s="493"/>
      <c r="E214" s="467">
        <v>0</v>
      </c>
      <c r="F214" s="76"/>
      <c r="G214" s="76"/>
      <c r="H214" s="76"/>
      <c r="I214" s="76"/>
      <c r="J214" s="76"/>
      <c r="K214" s="76"/>
      <c r="S214" s="27"/>
      <c r="T214" s="27"/>
      <c r="U214" s="409"/>
      <c r="V214" s="115"/>
      <c r="W214" s="115"/>
      <c r="X214" s="113"/>
      <c r="Y214" s="84"/>
      <c r="Z214" s="409"/>
      <c r="AA214" s="115"/>
      <c r="AB214" s="115"/>
      <c r="AC214" s="113"/>
      <c r="AD214" s="84"/>
      <c r="AE214" s="409"/>
      <c r="AF214" s="115"/>
      <c r="AG214" s="115"/>
      <c r="AH214" s="113"/>
      <c r="AL214" s="27"/>
    </row>
    <row r="215" spans="1:38" s="26" customFormat="1" ht="12.75" customHeight="1" x14ac:dyDescent="0.2">
      <c r="A215" s="27"/>
      <c r="B215" s="490"/>
      <c r="C215" s="466">
        <v>0</v>
      </c>
      <c r="D215" s="493"/>
      <c r="E215" s="467">
        <v>0</v>
      </c>
      <c r="F215" s="76"/>
      <c r="G215" s="76"/>
      <c r="H215" s="76"/>
      <c r="I215" s="76"/>
      <c r="J215" s="76"/>
      <c r="K215" s="76"/>
      <c r="S215" s="27"/>
      <c r="T215" s="27"/>
      <c r="U215" s="409"/>
      <c r="V215" s="115"/>
      <c r="W215" s="115"/>
      <c r="X215" s="113"/>
      <c r="Y215" s="84"/>
      <c r="Z215" s="409"/>
      <c r="AA215" s="115"/>
      <c r="AB215" s="115"/>
      <c r="AC215" s="113"/>
      <c r="AD215" s="84"/>
      <c r="AE215" s="409"/>
      <c r="AF215" s="115"/>
      <c r="AG215" s="115"/>
      <c r="AH215" s="113"/>
      <c r="AL215" s="27"/>
    </row>
    <row r="216" spans="1:38" s="26" customFormat="1" ht="12.75" customHeight="1" x14ac:dyDescent="0.2">
      <c r="A216" s="27"/>
      <c r="B216" s="490"/>
      <c r="C216" s="466">
        <v>0</v>
      </c>
      <c r="D216" s="493"/>
      <c r="E216" s="467">
        <v>0</v>
      </c>
      <c r="F216" s="76"/>
      <c r="G216" s="76"/>
      <c r="H216" s="76"/>
      <c r="I216" s="76"/>
      <c r="J216" s="76"/>
      <c r="K216" s="76"/>
      <c r="S216" s="27"/>
      <c r="T216" s="27"/>
      <c r="U216" s="406" t="s">
        <v>71</v>
      </c>
      <c r="V216" s="605">
        <f>JANVIER!V216</f>
        <v>0</v>
      </c>
      <c r="W216" s="605"/>
      <c r="X216" s="606"/>
      <c r="Y216" s="84"/>
      <c r="Z216" s="406" t="s">
        <v>106</v>
      </c>
      <c r="AA216" s="605">
        <f>JANVIER!AA216</f>
        <v>0</v>
      </c>
      <c r="AB216" s="605"/>
      <c r="AC216" s="606"/>
      <c r="AD216" s="84"/>
      <c r="AE216" s="406" t="s">
        <v>111</v>
      </c>
      <c r="AF216" s="605">
        <f>JANVIER!AF216</f>
        <v>0</v>
      </c>
      <c r="AG216" s="605"/>
      <c r="AH216" s="606"/>
      <c r="AL216" s="27"/>
    </row>
    <row r="217" spans="1:38" s="26" customFormat="1" ht="12.75" customHeight="1" x14ac:dyDescent="0.2">
      <c r="A217" s="27"/>
      <c r="B217" s="490"/>
      <c r="C217" s="466">
        <v>0</v>
      </c>
      <c r="D217" s="493"/>
      <c r="E217" s="467">
        <v>0</v>
      </c>
      <c r="F217" s="76"/>
      <c r="G217" s="76"/>
      <c r="H217" s="76"/>
      <c r="I217" s="76"/>
      <c r="J217" s="76"/>
      <c r="K217" s="76"/>
      <c r="S217" s="27"/>
      <c r="T217" s="27"/>
      <c r="U217" s="406" t="s">
        <v>68</v>
      </c>
      <c r="V217" s="605">
        <f>JANVIER!V217</f>
        <v>0</v>
      </c>
      <c r="W217" s="605"/>
      <c r="X217" s="606"/>
      <c r="Y217" s="84"/>
      <c r="Z217" s="406" t="s">
        <v>68</v>
      </c>
      <c r="AA217" s="605">
        <f>JANVIER!AA217:AC217</f>
        <v>0</v>
      </c>
      <c r="AB217" s="605"/>
      <c r="AC217" s="606"/>
      <c r="AD217" s="84"/>
      <c r="AE217" s="406" t="s">
        <v>68</v>
      </c>
      <c r="AF217" s="605">
        <f>JANVIER!AF217:AH217</f>
        <v>0</v>
      </c>
      <c r="AG217" s="605"/>
      <c r="AH217" s="606"/>
      <c r="AL217" s="27"/>
    </row>
    <row r="218" spans="1:38" s="26" customFormat="1" ht="12.75" customHeight="1" x14ac:dyDescent="0.2">
      <c r="A218" s="27"/>
      <c r="B218" s="490"/>
      <c r="C218" s="466">
        <v>0</v>
      </c>
      <c r="D218" s="493"/>
      <c r="E218" s="467">
        <v>0</v>
      </c>
      <c r="F218" s="76"/>
      <c r="G218" s="76"/>
      <c r="H218" s="76"/>
      <c r="I218" s="76"/>
      <c r="J218" s="76"/>
      <c r="K218" s="76"/>
      <c r="S218" s="27"/>
      <c r="T218" s="27"/>
      <c r="U218" s="413" t="s">
        <v>69</v>
      </c>
      <c r="V218" s="605">
        <f>JANVIER!V218</f>
        <v>0</v>
      </c>
      <c r="W218" s="605"/>
      <c r="X218" s="606"/>
      <c r="Y218" s="84"/>
      <c r="Z218" s="413" t="s">
        <v>69</v>
      </c>
      <c r="AA218" s="605">
        <f>JANVIER!AA218:AC218</f>
        <v>0</v>
      </c>
      <c r="AB218" s="605"/>
      <c r="AC218" s="606"/>
      <c r="AD218" s="84"/>
      <c r="AE218" s="413" t="s">
        <v>69</v>
      </c>
      <c r="AF218" s="605">
        <f>JANVIER!AF218:AH218</f>
        <v>0</v>
      </c>
      <c r="AG218" s="605"/>
      <c r="AH218" s="606"/>
      <c r="AL218" s="27"/>
    </row>
    <row r="219" spans="1:38" s="26" customFormat="1" ht="12.75" customHeight="1" x14ac:dyDescent="0.2">
      <c r="A219" s="27"/>
      <c r="B219" s="490"/>
      <c r="C219" s="466">
        <v>0</v>
      </c>
      <c r="D219" s="493"/>
      <c r="E219" s="467">
        <v>0</v>
      </c>
      <c r="F219" s="76"/>
      <c r="G219" s="76"/>
      <c r="H219" s="76"/>
      <c r="I219" s="76"/>
      <c r="J219" s="76"/>
      <c r="K219" s="76"/>
      <c r="S219" s="27"/>
      <c r="T219" s="27"/>
      <c r="U219" s="408" t="s">
        <v>122</v>
      </c>
      <c r="V219" s="581">
        <f>JUILLET!V223</f>
        <v>0</v>
      </c>
      <c r="W219" s="581"/>
      <c r="X219" s="582"/>
      <c r="Y219" s="84"/>
      <c r="Z219" s="408" t="s">
        <v>122</v>
      </c>
      <c r="AA219" s="581">
        <f>JUILLET!AA223</f>
        <v>0</v>
      </c>
      <c r="AB219" s="581"/>
      <c r="AC219" s="582"/>
      <c r="AD219" s="84"/>
      <c r="AE219" s="408" t="s">
        <v>122</v>
      </c>
      <c r="AF219" s="581">
        <f>JUILLET!AF223</f>
        <v>0</v>
      </c>
      <c r="AG219" s="581"/>
      <c r="AH219" s="582"/>
      <c r="AL219" s="27"/>
    </row>
    <row r="220" spans="1:38" s="26" customFormat="1" ht="12.75" customHeight="1" x14ac:dyDescent="0.2">
      <c r="A220" s="27"/>
      <c r="B220" s="490"/>
      <c r="C220" s="466">
        <v>0</v>
      </c>
      <c r="D220" s="493"/>
      <c r="E220" s="467">
        <v>0</v>
      </c>
      <c r="F220" s="76"/>
      <c r="G220" s="76"/>
      <c r="H220" s="76"/>
      <c r="I220" s="76"/>
      <c r="J220" s="76"/>
      <c r="K220" s="76"/>
      <c r="S220" s="27"/>
      <c r="T220" s="27"/>
      <c r="U220" s="406" t="s">
        <v>70</v>
      </c>
      <c r="V220" s="574">
        <v>0</v>
      </c>
      <c r="W220" s="574"/>
      <c r="X220" s="575"/>
      <c r="Y220" s="84"/>
      <c r="Z220" s="406" t="s">
        <v>70</v>
      </c>
      <c r="AA220" s="574">
        <v>0</v>
      </c>
      <c r="AB220" s="574"/>
      <c r="AC220" s="575"/>
      <c r="AD220" s="84"/>
      <c r="AE220" s="406" t="s">
        <v>70</v>
      </c>
      <c r="AF220" s="574">
        <v>0</v>
      </c>
      <c r="AG220" s="574"/>
      <c r="AH220" s="575"/>
      <c r="AL220" s="27"/>
    </row>
    <row r="221" spans="1:38" s="26" customFormat="1" ht="12.75" customHeight="1" x14ac:dyDescent="0.2">
      <c r="A221" s="27"/>
      <c r="B221" s="490"/>
      <c r="C221" s="466">
        <v>0</v>
      </c>
      <c r="D221" s="493"/>
      <c r="E221" s="467">
        <v>0</v>
      </c>
      <c r="F221" s="76"/>
      <c r="G221" s="76"/>
      <c r="H221" s="76"/>
      <c r="I221" s="76"/>
      <c r="J221" s="76"/>
      <c r="K221" s="76"/>
      <c r="S221" s="27"/>
      <c r="T221" s="27"/>
      <c r="U221" s="406" t="s">
        <v>66</v>
      </c>
      <c r="V221" s="574">
        <v>0</v>
      </c>
      <c r="W221" s="574"/>
      <c r="X221" s="575"/>
      <c r="Y221" s="84"/>
      <c r="Z221" s="406" t="s">
        <v>66</v>
      </c>
      <c r="AA221" s="574">
        <v>0</v>
      </c>
      <c r="AB221" s="574"/>
      <c r="AC221" s="575"/>
      <c r="AD221" s="84"/>
      <c r="AE221" s="406" t="s">
        <v>66</v>
      </c>
      <c r="AF221" s="574">
        <v>0</v>
      </c>
      <c r="AG221" s="574"/>
      <c r="AH221" s="575"/>
      <c r="AL221" s="27"/>
    </row>
    <row r="222" spans="1:38" s="26" customFormat="1" ht="12.75" customHeight="1" x14ac:dyDescent="0.2">
      <c r="A222" s="27"/>
      <c r="B222" s="490"/>
      <c r="C222" s="466">
        <v>0</v>
      </c>
      <c r="D222" s="493"/>
      <c r="E222" s="467">
        <v>0</v>
      </c>
      <c r="F222" s="76"/>
      <c r="G222" s="76"/>
      <c r="H222" s="76"/>
      <c r="I222" s="76"/>
      <c r="J222" s="76"/>
      <c r="K222" s="76"/>
      <c r="S222" s="27"/>
      <c r="T222" s="27"/>
      <c r="U222" s="406" t="s">
        <v>62</v>
      </c>
      <c r="V222" s="574">
        <v>0</v>
      </c>
      <c r="W222" s="574"/>
      <c r="X222" s="575"/>
      <c r="Y222" s="84"/>
      <c r="Z222" s="406" t="s">
        <v>62</v>
      </c>
      <c r="AA222" s="574">
        <v>0</v>
      </c>
      <c r="AB222" s="574"/>
      <c r="AC222" s="575"/>
      <c r="AD222" s="84"/>
      <c r="AE222" s="406" t="s">
        <v>62</v>
      </c>
      <c r="AF222" s="574">
        <v>0</v>
      </c>
      <c r="AG222" s="574"/>
      <c r="AH222" s="575"/>
      <c r="AL222" s="27"/>
    </row>
    <row r="223" spans="1:38" s="26" customFormat="1" ht="12.75" customHeight="1" x14ac:dyDescent="0.2">
      <c r="A223" s="27"/>
      <c r="B223" s="490"/>
      <c r="C223" s="466">
        <v>0</v>
      </c>
      <c r="D223" s="493"/>
      <c r="E223" s="467">
        <v>0</v>
      </c>
      <c r="F223" s="76"/>
      <c r="G223" s="76"/>
      <c r="H223" s="76"/>
      <c r="I223" s="76"/>
      <c r="J223" s="76"/>
      <c r="K223" s="76"/>
      <c r="S223" s="27"/>
      <c r="T223" s="27"/>
      <c r="U223" s="408" t="s">
        <v>123</v>
      </c>
      <c r="V223" s="581">
        <f>V219+V220+V221-V222</f>
        <v>0</v>
      </c>
      <c r="W223" s="581"/>
      <c r="X223" s="582"/>
      <c r="Y223" s="84"/>
      <c r="Z223" s="408" t="s">
        <v>123</v>
      </c>
      <c r="AA223" s="581">
        <f>AA219+AA220+AA221-AA222</f>
        <v>0</v>
      </c>
      <c r="AB223" s="581"/>
      <c r="AC223" s="582"/>
      <c r="AD223" s="84"/>
      <c r="AE223" s="408" t="s">
        <v>123</v>
      </c>
      <c r="AF223" s="581">
        <f>AF219+AF220+AF221-AF222</f>
        <v>0</v>
      </c>
      <c r="AG223" s="581"/>
      <c r="AH223" s="582"/>
      <c r="AL223" s="27"/>
    </row>
    <row r="224" spans="1:38" s="26" customFormat="1" ht="12.75" customHeight="1" x14ac:dyDescent="0.2">
      <c r="A224" s="27"/>
      <c r="B224" s="490"/>
      <c r="C224" s="466">
        <v>0</v>
      </c>
      <c r="D224" s="493"/>
      <c r="E224" s="467">
        <v>0</v>
      </c>
      <c r="F224" s="76"/>
      <c r="G224" s="76"/>
      <c r="H224" s="76"/>
      <c r="I224" s="76"/>
      <c r="J224" s="76"/>
      <c r="K224" s="76"/>
      <c r="S224" s="27"/>
      <c r="T224" s="27"/>
      <c r="U224" s="409"/>
      <c r="V224" s="115"/>
      <c r="W224" s="115"/>
      <c r="X224" s="113"/>
      <c r="Y224" s="84"/>
      <c r="Z224" s="409"/>
      <c r="AA224" s="115"/>
      <c r="AB224" s="115"/>
      <c r="AC224" s="113"/>
      <c r="AD224" s="84"/>
      <c r="AE224" s="409"/>
      <c r="AF224" s="115"/>
      <c r="AG224" s="115"/>
      <c r="AH224" s="113"/>
      <c r="AL224" s="27"/>
    </row>
    <row r="225" spans="1:38" s="26" customFormat="1" ht="12.75" customHeight="1" x14ac:dyDescent="0.2">
      <c r="A225" s="27"/>
      <c r="B225" s="490"/>
      <c r="C225" s="466">
        <v>0</v>
      </c>
      <c r="D225" s="493"/>
      <c r="E225" s="467">
        <v>0</v>
      </c>
      <c r="F225" s="76"/>
      <c r="G225" s="76"/>
      <c r="H225" s="76"/>
      <c r="I225" s="76"/>
      <c r="J225" s="76"/>
      <c r="K225" s="76"/>
      <c r="S225" s="27"/>
      <c r="T225" s="27"/>
      <c r="U225" s="409"/>
      <c r="V225" s="115"/>
      <c r="W225" s="115"/>
      <c r="X225" s="113"/>
      <c r="Y225" s="84"/>
      <c r="Z225" s="409"/>
      <c r="AA225" s="115"/>
      <c r="AB225" s="115"/>
      <c r="AC225" s="113"/>
      <c r="AD225" s="84"/>
      <c r="AE225" s="409"/>
      <c r="AF225" s="115"/>
      <c r="AG225" s="115"/>
      <c r="AH225" s="113"/>
      <c r="AL225" s="27"/>
    </row>
    <row r="226" spans="1:38" s="26" customFormat="1" ht="12.75" customHeight="1" x14ac:dyDescent="0.2">
      <c r="A226" s="27"/>
      <c r="B226" s="490"/>
      <c r="C226" s="466">
        <v>0</v>
      </c>
      <c r="D226" s="493"/>
      <c r="E226" s="467">
        <v>0</v>
      </c>
      <c r="F226" s="76"/>
      <c r="G226" s="76"/>
      <c r="H226" s="76"/>
      <c r="I226" s="76"/>
      <c r="J226" s="76"/>
      <c r="K226" s="76"/>
      <c r="S226" s="27"/>
      <c r="T226" s="27"/>
      <c r="U226" s="406" t="s">
        <v>72</v>
      </c>
      <c r="V226" s="605">
        <f>JANVIER!V226</f>
        <v>0</v>
      </c>
      <c r="W226" s="605"/>
      <c r="X226" s="606"/>
      <c r="Y226" s="84"/>
      <c r="Z226" s="406" t="s">
        <v>107</v>
      </c>
      <c r="AA226" s="605">
        <f>JANVIER!AA226</f>
        <v>0</v>
      </c>
      <c r="AB226" s="605"/>
      <c r="AC226" s="606"/>
      <c r="AD226" s="84"/>
      <c r="AE226" s="406" t="s">
        <v>108</v>
      </c>
      <c r="AF226" s="605">
        <f>JANVIER!AF226</f>
        <v>0</v>
      </c>
      <c r="AG226" s="605"/>
      <c r="AH226" s="606"/>
      <c r="AL226" s="27"/>
    </row>
    <row r="227" spans="1:38" s="26" customFormat="1" ht="12.75" customHeight="1" x14ac:dyDescent="0.2">
      <c r="A227" s="27"/>
      <c r="B227" s="490"/>
      <c r="C227" s="466">
        <v>0</v>
      </c>
      <c r="D227" s="493"/>
      <c r="E227" s="467">
        <v>0</v>
      </c>
      <c r="F227" s="76"/>
      <c r="G227" s="76"/>
      <c r="H227" s="76"/>
      <c r="I227" s="76"/>
      <c r="J227" s="76"/>
      <c r="K227" s="76"/>
      <c r="S227" s="27"/>
      <c r="T227" s="27"/>
      <c r="U227" s="406" t="s">
        <v>68</v>
      </c>
      <c r="V227" s="605">
        <f>JANVIER!V227</f>
        <v>0</v>
      </c>
      <c r="W227" s="605"/>
      <c r="X227" s="606"/>
      <c r="Y227" s="84"/>
      <c r="Z227" s="406" t="s">
        <v>68</v>
      </c>
      <c r="AA227" s="605">
        <f>JANVIER!AA227:AC227</f>
        <v>0</v>
      </c>
      <c r="AB227" s="605"/>
      <c r="AC227" s="606"/>
      <c r="AD227" s="84"/>
      <c r="AE227" s="406" t="s">
        <v>68</v>
      </c>
      <c r="AF227" s="605">
        <f>JANVIER!AF227:AH227</f>
        <v>0</v>
      </c>
      <c r="AG227" s="605"/>
      <c r="AH227" s="606"/>
      <c r="AL227" s="27"/>
    </row>
    <row r="228" spans="1:38" s="26" customFormat="1" ht="12.75" customHeight="1" x14ac:dyDescent="0.2">
      <c r="A228" s="27"/>
      <c r="B228" s="490"/>
      <c r="C228" s="466">
        <v>0</v>
      </c>
      <c r="D228" s="493"/>
      <c r="E228" s="467">
        <v>0</v>
      </c>
      <c r="F228" s="76"/>
      <c r="G228" s="76"/>
      <c r="H228" s="76"/>
      <c r="I228" s="76"/>
      <c r="J228" s="76"/>
      <c r="K228" s="76"/>
      <c r="S228" s="27"/>
      <c r="T228" s="27"/>
      <c r="U228" s="413" t="s">
        <v>69</v>
      </c>
      <c r="V228" s="605">
        <f>JANVIER!V228</f>
        <v>0</v>
      </c>
      <c r="W228" s="605"/>
      <c r="X228" s="606"/>
      <c r="Y228" s="84"/>
      <c r="Z228" s="413" t="s">
        <v>69</v>
      </c>
      <c r="AA228" s="605">
        <f>JANVIER!AA228:AC228</f>
        <v>0</v>
      </c>
      <c r="AB228" s="605"/>
      <c r="AC228" s="606"/>
      <c r="AD228" s="84"/>
      <c r="AE228" s="413" t="s">
        <v>69</v>
      </c>
      <c r="AF228" s="605">
        <f>JANVIER!AF228:AH228</f>
        <v>0</v>
      </c>
      <c r="AG228" s="605"/>
      <c r="AH228" s="606"/>
      <c r="AL228" s="27"/>
    </row>
    <row r="229" spans="1:38" s="26" customFormat="1" ht="12.75" customHeight="1" x14ac:dyDescent="0.2">
      <c r="A229" s="27"/>
      <c r="B229" s="490"/>
      <c r="C229" s="466">
        <v>0</v>
      </c>
      <c r="D229" s="493"/>
      <c r="E229" s="467">
        <v>0</v>
      </c>
      <c r="F229" s="76"/>
      <c r="G229" s="76"/>
      <c r="H229" s="76"/>
      <c r="I229" s="76"/>
      <c r="J229" s="76"/>
      <c r="K229" s="76"/>
      <c r="S229" s="27"/>
      <c r="T229" s="27"/>
      <c r="U229" s="408" t="s">
        <v>122</v>
      </c>
      <c r="V229" s="581">
        <f>JUILLET!V233</f>
        <v>0</v>
      </c>
      <c r="W229" s="581"/>
      <c r="X229" s="582"/>
      <c r="Y229" s="84"/>
      <c r="Z229" s="408" t="s">
        <v>122</v>
      </c>
      <c r="AA229" s="581">
        <f>JUILLET!AA233</f>
        <v>0</v>
      </c>
      <c r="AB229" s="581"/>
      <c r="AC229" s="582"/>
      <c r="AD229" s="84"/>
      <c r="AE229" s="408" t="s">
        <v>122</v>
      </c>
      <c r="AF229" s="581">
        <f>JUILLET!AF233</f>
        <v>0</v>
      </c>
      <c r="AG229" s="581"/>
      <c r="AH229" s="582"/>
      <c r="AL229" s="27"/>
    </row>
    <row r="230" spans="1:38" s="26" customFormat="1" ht="12.75" customHeight="1" x14ac:dyDescent="0.2">
      <c r="A230" s="27"/>
      <c r="B230" s="490"/>
      <c r="C230" s="466">
        <v>0</v>
      </c>
      <c r="D230" s="493"/>
      <c r="E230" s="467">
        <v>0</v>
      </c>
      <c r="F230" s="76"/>
      <c r="G230" s="76"/>
      <c r="H230" s="76"/>
      <c r="I230" s="76"/>
      <c r="J230" s="76"/>
      <c r="K230" s="76"/>
      <c r="S230" s="27"/>
      <c r="T230" s="27"/>
      <c r="U230" s="406" t="s">
        <v>70</v>
      </c>
      <c r="V230" s="574">
        <v>0</v>
      </c>
      <c r="W230" s="574"/>
      <c r="X230" s="575"/>
      <c r="Y230" s="84"/>
      <c r="Z230" s="406" t="s">
        <v>70</v>
      </c>
      <c r="AA230" s="574">
        <v>0</v>
      </c>
      <c r="AB230" s="574"/>
      <c r="AC230" s="575"/>
      <c r="AD230" s="84"/>
      <c r="AE230" s="406" t="s">
        <v>70</v>
      </c>
      <c r="AF230" s="574">
        <v>0</v>
      </c>
      <c r="AG230" s="574"/>
      <c r="AH230" s="575"/>
      <c r="AL230" s="27"/>
    </row>
    <row r="231" spans="1:38" s="26" customFormat="1" ht="12.75" customHeight="1" x14ac:dyDescent="0.2">
      <c r="A231" s="27"/>
      <c r="B231" s="490"/>
      <c r="C231" s="466">
        <v>0</v>
      </c>
      <c r="D231" s="493"/>
      <c r="E231" s="467">
        <v>0</v>
      </c>
      <c r="F231" s="76"/>
      <c r="G231" s="76"/>
      <c r="H231" s="76"/>
      <c r="I231" s="76"/>
      <c r="J231" s="76"/>
      <c r="K231" s="76"/>
      <c r="S231" s="27"/>
      <c r="T231" s="27"/>
      <c r="U231" s="406" t="s">
        <v>66</v>
      </c>
      <c r="V231" s="574">
        <v>0</v>
      </c>
      <c r="W231" s="574"/>
      <c r="X231" s="575"/>
      <c r="Y231" s="84"/>
      <c r="Z231" s="406" t="s">
        <v>66</v>
      </c>
      <c r="AA231" s="574">
        <v>0</v>
      </c>
      <c r="AB231" s="574"/>
      <c r="AC231" s="575"/>
      <c r="AD231" s="84"/>
      <c r="AE231" s="406" t="s">
        <v>66</v>
      </c>
      <c r="AF231" s="574">
        <v>0</v>
      </c>
      <c r="AG231" s="574"/>
      <c r="AH231" s="575"/>
      <c r="AL231" s="27"/>
    </row>
    <row r="232" spans="1:38" s="26" customFormat="1" ht="12.75" customHeight="1" x14ac:dyDescent="0.2">
      <c r="A232" s="27"/>
      <c r="B232" s="490"/>
      <c r="C232" s="466">
        <v>0</v>
      </c>
      <c r="D232" s="493"/>
      <c r="E232" s="467">
        <v>0</v>
      </c>
      <c r="F232" s="76"/>
      <c r="G232" s="76"/>
      <c r="H232" s="76"/>
      <c r="I232" s="76"/>
      <c r="J232" s="76"/>
      <c r="K232" s="76"/>
      <c r="S232" s="27"/>
      <c r="T232" s="27"/>
      <c r="U232" s="406" t="s">
        <v>62</v>
      </c>
      <c r="V232" s="574">
        <v>0</v>
      </c>
      <c r="W232" s="574"/>
      <c r="X232" s="575"/>
      <c r="Y232" s="84"/>
      <c r="Z232" s="406" t="s">
        <v>62</v>
      </c>
      <c r="AA232" s="574">
        <v>0</v>
      </c>
      <c r="AB232" s="574"/>
      <c r="AC232" s="575"/>
      <c r="AD232" s="84"/>
      <c r="AE232" s="406" t="s">
        <v>62</v>
      </c>
      <c r="AF232" s="574">
        <v>0</v>
      </c>
      <c r="AG232" s="574"/>
      <c r="AH232" s="575"/>
      <c r="AL232" s="27"/>
    </row>
    <row r="233" spans="1:38" s="26" customFormat="1" ht="12.75" customHeight="1" x14ac:dyDescent="0.2">
      <c r="A233" s="27"/>
      <c r="B233" s="490"/>
      <c r="C233" s="466">
        <v>0</v>
      </c>
      <c r="D233" s="493"/>
      <c r="E233" s="467">
        <v>0</v>
      </c>
      <c r="F233" s="76"/>
      <c r="G233" s="76"/>
      <c r="H233" s="76"/>
      <c r="I233" s="76"/>
      <c r="J233" s="76"/>
      <c r="K233" s="76"/>
      <c r="S233" s="27"/>
      <c r="T233" s="27"/>
      <c r="U233" s="408" t="s">
        <v>123</v>
      </c>
      <c r="V233" s="581">
        <f>V229+V230+V231-V232</f>
        <v>0</v>
      </c>
      <c r="W233" s="581"/>
      <c r="X233" s="582"/>
      <c r="Y233" s="84"/>
      <c r="Z233" s="408" t="s">
        <v>123</v>
      </c>
      <c r="AA233" s="581">
        <f>AA229+AA230+AA231-AA232</f>
        <v>0</v>
      </c>
      <c r="AB233" s="581"/>
      <c r="AC233" s="582"/>
      <c r="AD233" s="84"/>
      <c r="AE233" s="408" t="s">
        <v>123</v>
      </c>
      <c r="AF233" s="581">
        <f>AF229+AF230+AF231-AF232</f>
        <v>0</v>
      </c>
      <c r="AG233" s="581"/>
      <c r="AH233" s="582"/>
      <c r="AL233" s="27"/>
    </row>
    <row r="234" spans="1:38" s="26" customFormat="1" ht="12.75" customHeight="1" thickBot="1" x14ac:dyDescent="0.25">
      <c r="A234" s="27"/>
      <c r="B234" s="490"/>
      <c r="C234" s="466">
        <v>0</v>
      </c>
      <c r="D234" s="493"/>
      <c r="E234" s="467">
        <v>0</v>
      </c>
      <c r="F234" s="76"/>
      <c r="G234" s="76"/>
      <c r="H234" s="76"/>
      <c r="I234" s="76"/>
      <c r="J234" s="76"/>
      <c r="K234" s="76"/>
      <c r="S234" s="27"/>
      <c r="T234" s="27"/>
      <c r="U234" s="410"/>
      <c r="V234" s="411"/>
      <c r="W234" s="411"/>
      <c r="X234" s="412"/>
      <c r="Y234" s="84"/>
      <c r="Z234" s="410"/>
      <c r="AA234" s="411"/>
      <c r="AB234" s="411"/>
      <c r="AC234" s="412"/>
      <c r="AD234" s="84"/>
      <c r="AE234" s="410"/>
      <c r="AF234" s="411"/>
      <c r="AG234" s="411"/>
      <c r="AH234" s="412"/>
      <c r="AL234" s="27"/>
    </row>
    <row r="235" spans="1:38" s="26" customFormat="1" ht="12.75" customHeight="1" x14ac:dyDescent="0.2">
      <c r="A235" s="27"/>
      <c r="B235" s="490"/>
      <c r="C235" s="466">
        <v>0</v>
      </c>
      <c r="D235" s="493"/>
      <c r="E235" s="467">
        <v>0</v>
      </c>
      <c r="F235" s="76"/>
      <c r="G235" s="76"/>
      <c r="H235" s="76"/>
      <c r="I235" s="76"/>
      <c r="J235" s="76"/>
      <c r="K235" s="76"/>
      <c r="S235" s="27"/>
      <c r="T235" s="27"/>
      <c r="AL235" s="27"/>
    </row>
    <row r="236" spans="1:38" s="26" customFormat="1" ht="12.75" customHeight="1" x14ac:dyDescent="0.2">
      <c r="A236" s="27"/>
      <c r="B236" s="490"/>
      <c r="C236" s="466">
        <v>0</v>
      </c>
      <c r="D236" s="493"/>
      <c r="E236" s="467">
        <v>0</v>
      </c>
      <c r="F236" s="76"/>
      <c r="G236" s="76"/>
      <c r="H236" s="76"/>
      <c r="I236" s="76"/>
      <c r="J236" s="76"/>
      <c r="K236" s="76"/>
      <c r="S236" s="27"/>
      <c r="T236" s="27"/>
      <c r="AL236" s="27"/>
    </row>
    <row r="237" spans="1:38" s="26" customFormat="1" ht="12.75" customHeight="1" x14ac:dyDescent="0.2">
      <c r="A237" s="27"/>
      <c r="B237" s="490"/>
      <c r="C237" s="466">
        <v>0</v>
      </c>
      <c r="D237" s="493"/>
      <c r="E237" s="467">
        <v>0</v>
      </c>
      <c r="F237" s="76"/>
      <c r="G237" s="76"/>
      <c r="H237" s="454" t="s">
        <v>427</v>
      </c>
      <c r="I237" s="76"/>
      <c r="J237" s="76"/>
      <c r="K237" s="76"/>
      <c r="S237" s="27"/>
      <c r="T237" s="27"/>
      <c r="AL237" s="27"/>
    </row>
    <row r="238" spans="1:38" s="26" customFormat="1" ht="12.75" customHeight="1" thickBot="1" x14ac:dyDescent="0.25">
      <c r="A238" s="27"/>
      <c r="B238" s="491"/>
      <c r="C238" s="468">
        <v>0</v>
      </c>
      <c r="D238" s="494"/>
      <c r="E238" s="469">
        <v>0</v>
      </c>
      <c r="F238" s="76"/>
      <c r="G238" s="76"/>
      <c r="H238" s="455">
        <f>+C239+E239</f>
        <v>0</v>
      </c>
      <c r="I238" s="76"/>
      <c r="J238" s="76"/>
      <c r="K238" s="76"/>
      <c r="S238" s="27"/>
      <c r="T238" s="27"/>
      <c r="AL238" s="27"/>
    </row>
    <row r="239" spans="1:38" s="26" customFormat="1" ht="12.75" customHeight="1" x14ac:dyDescent="0.2">
      <c r="A239" s="27"/>
      <c r="B239" s="479" t="s">
        <v>45</v>
      </c>
      <c r="C239" s="496">
        <f>SUM(C198:C238)</f>
        <v>0</v>
      </c>
      <c r="D239" s="497" t="s">
        <v>45</v>
      </c>
      <c r="E239" s="496">
        <f>SUM(E198:E238)</f>
        <v>0</v>
      </c>
      <c r="F239" s="480"/>
      <c r="G239" s="76"/>
      <c r="H239" s="76"/>
      <c r="I239" s="76"/>
      <c r="J239" s="76"/>
      <c r="K239" s="76"/>
      <c r="S239" s="27"/>
      <c r="T239" s="27"/>
      <c r="AL239" s="27"/>
    </row>
    <row r="240" spans="1:38" s="26" customFormat="1" ht="12.75" customHeight="1" x14ac:dyDescent="0.2">
      <c r="A240" s="27"/>
      <c r="G240" s="61"/>
      <c r="I240" s="61"/>
      <c r="S240" s="27"/>
      <c r="T240" s="27"/>
      <c r="AL240" s="27"/>
    </row>
  </sheetData>
  <sheetProtection algorithmName="SHA-512" hashValue="3yMr0IMGlma/dmMgBERCAqzXzFJ3GJYolC41uNCGhbROt7RD0HgfDZbM5DlWynwHtOZngL6Vexxa5g7OrzVM3g==" saltValue="1b0vhDO1tg2QYDhBzaDh1Q==" spinCount="100000" sheet="1" objects="1" scenarios="1" formatColumns="0" formatRows="0"/>
  <protectedRanges>
    <protectedRange sqref="P205:Q206 P201:Q201 P208:Q208 B198:E238" name="Plage3"/>
    <protectedRange sqref="B160:F190 L160:R190 U160:AK190 B114:F144 L114:R144 U114:AK144 B68:F98 L68:R98 U68:AK98 B22:F52 L22:R52 U22:AK52" name="Plage1"/>
    <protectedRange sqref="V200:X202 AA200:AC202 AF200:AH202 V210:X212 AA210:AC212 AF210:AH212 V220:X222 AA220:AC222 AF220:AH222 AF230:AH232 AA230:AC232 V230:X232" name="Plage2"/>
    <protectedRange sqref="D57 D11 D103 D149" name="Plage1_2"/>
  </protectedRanges>
  <mergeCells count="286">
    <mergeCell ref="AF233:AH233"/>
    <mergeCell ref="AF232:AH232"/>
    <mergeCell ref="AF231:AH231"/>
    <mergeCell ref="AF230:AH230"/>
    <mergeCell ref="AA222:AC222"/>
    <mergeCell ref="AF229:AH229"/>
    <mergeCell ref="AA233:AC233"/>
    <mergeCell ref="V218:X218"/>
    <mergeCell ref="AA231:AC231"/>
    <mergeCell ref="V233:X233"/>
    <mergeCell ref="V232:X232"/>
    <mergeCell ref="V231:X231"/>
    <mergeCell ref="V230:X230"/>
    <mergeCell ref="V229:X229"/>
    <mergeCell ref="AA232:AC232"/>
    <mergeCell ref="V228:X228"/>
    <mergeCell ref="AA227:AC227"/>
    <mergeCell ref="AA226:AC226"/>
    <mergeCell ref="V226:X226"/>
    <mergeCell ref="V227:X227"/>
    <mergeCell ref="AA230:AC230"/>
    <mergeCell ref="AA229:AC229"/>
    <mergeCell ref="AA228:AC228"/>
    <mergeCell ref="AF221:AH221"/>
    <mergeCell ref="AF220:AH220"/>
    <mergeCell ref="AA223:AC223"/>
    <mergeCell ref="AF223:AH223"/>
    <mergeCell ref="AF213:AH213"/>
    <mergeCell ref="AF211:AH211"/>
    <mergeCell ref="AF210:AH210"/>
    <mergeCell ref="AF227:AH227"/>
    <mergeCell ref="AF217:AH217"/>
    <mergeCell ref="AA217:AC217"/>
    <mergeCell ref="AF222:AH222"/>
    <mergeCell ref="AF226:AH226"/>
    <mergeCell ref="AA221:AC221"/>
    <mergeCell ref="AA220:AC220"/>
    <mergeCell ref="AA219:AC219"/>
    <mergeCell ref="V221:X221"/>
    <mergeCell ref="V220:X220"/>
    <mergeCell ref="V223:X223"/>
    <mergeCell ref="V219:X219"/>
    <mergeCell ref="V197:X197"/>
    <mergeCell ref="V198:X198"/>
    <mergeCell ref="V206:X206"/>
    <mergeCell ref="V207:X207"/>
    <mergeCell ref="V203:X203"/>
    <mergeCell ref="V202:X202"/>
    <mergeCell ref="V208:X208"/>
    <mergeCell ref="V216:X216"/>
    <mergeCell ref="V213:X213"/>
    <mergeCell ref="V212:X212"/>
    <mergeCell ref="V211:X211"/>
    <mergeCell ref="V210:X210"/>
    <mergeCell ref="V217:X217"/>
    <mergeCell ref="V222:X222"/>
    <mergeCell ref="V209:X209"/>
    <mergeCell ref="V201:X201"/>
    <mergeCell ref="V200:X200"/>
    <mergeCell ref="V199:X199"/>
    <mergeCell ref="L197:O197"/>
    <mergeCell ref="P197:Q197"/>
    <mergeCell ref="L198:O198"/>
    <mergeCell ref="P198:Q198"/>
    <mergeCell ref="U4:Y4"/>
    <mergeCell ref="U156:Y156"/>
    <mergeCell ref="U110:Y110"/>
    <mergeCell ref="U64:Y64"/>
    <mergeCell ref="U18:Y18"/>
    <mergeCell ref="O4:O6"/>
    <mergeCell ref="O64:O66"/>
    <mergeCell ref="O18:O20"/>
    <mergeCell ref="U19:U20"/>
    <mergeCell ref="V19:V20"/>
    <mergeCell ref="W19:W20"/>
    <mergeCell ref="X19:X20"/>
    <mergeCell ref="Y19:Y20"/>
    <mergeCell ref="P4:P6"/>
    <mergeCell ref="Q4:Q6"/>
    <mergeCell ref="R4:R6"/>
    <mergeCell ref="P18:P20"/>
    <mergeCell ref="Q18:Q20"/>
    <mergeCell ref="R18:R20"/>
    <mergeCell ref="L202:O202"/>
    <mergeCell ref="P202:Q202"/>
    <mergeCell ref="L203:O203"/>
    <mergeCell ref="P203:Q203"/>
    <mergeCell ref="L201:O201"/>
    <mergeCell ref="P201:Q201"/>
    <mergeCell ref="L199:O199"/>
    <mergeCell ref="P199:Q199"/>
    <mergeCell ref="B2:D2"/>
    <mergeCell ref="E2:F2"/>
    <mergeCell ref="B196:E196"/>
    <mergeCell ref="L200:O200"/>
    <mergeCell ref="P200:Q200"/>
    <mergeCell ref="H148:J148"/>
    <mergeCell ref="H102:J102"/>
    <mergeCell ref="H10:J10"/>
    <mergeCell ref="J15:K15"/>
    <mergeCell ref="J61:K61"/>
    <mergeCell ref="B4:B6"/>
    <mergeCell ref="C4:C6"/>
    <mergeCell ref="D4:D6"/>
    <mergeCell ref="E4:E6"/>
    <mergeCell ref="F4:F6"/>
    <mergeCell ref="B18:B20"/>
    <mergeCell ref="L209:O209"/>
    <mergeCell ref="P209:Q209"/>
    <mergeCell ref="L210:O210"/>
    <mergeCell ref="P210:Q210"/>
    <mergeCell ref="L207:O207"/>
    <mergeCell ref="P207:Q207"/>
    <mergeCell ref="L208:O208"/>
    <mergeCell ref="P208:Q208"/>
    <mergeCell ref="L204:O204"/>
    <mergeCell ref="P204:Q204"/>
    <mergeCell ref="L205:O205"/>
    <mergeCell ref="P205:Q205"/>
    <mergeCell ref="L206:O206"/>
    <mergeCell ref="P206:Q206"/>
    <mergeCell ref="AF196:AH196"/>
    <mergeCell ref="L195:O195"/>
    <mergeCell ref="P195:Q195"/>
    <mergeCell ref="L196:O196"/>
    <mergeCell ref="P196:Q196"/>
    <mergeCell ref="U195:X195"/>
    <mergeCell ref="V196:X196"/>
    <mergeCell ref="Z195:AC195"/>
    <mergeCell ref="AE195:AH195"/>
    <mergeCell ref="AA196:AC196"/>
    <mergeCell ref="AA203:AC203"/>
    <mergeCell ref="AA197:AC197"/>
    <mergeCell ref="AF197:AH197"/>
    <mergeCell ref="AF207:AH207"/>
    <mergeCell ref="AA211:AC211"/>
    <mergeCell ref="AA206:AC206"/>
    <mergeCell ref="AF206:AH206"/>
    <mergeCell ref="AA207:AC207"/>
    <mergeCell ref="AA209:AC209"/>
    <mergeCell ref="AF228:AH228"/>
    <mergeCell ref="AA198:AC198"/>
    <mergeCell ref="AF198:AH198"/>
    <mergeCell ref="AA208:AC208"/>
    <mergeCell ref="AF208:AH208"/>
    <mergeCell ref="AA218:AC218"/>
    <mergeCell ref="AF218:AH218"/>
    <mergeCell ref="AA216:AC216"/>
    <mergeCell ref="AF216:AH216"/>
    <mergeCell ref="AA212:AC212"/>
    <mergeCell ref="AF219:AH219"/>
    <mergeCell ref="AF212:AH212"/>
    <mergeCell ref="AF209:AH209"/>
    <mergeCell ref="AA213:AC213"/>
    <mergeCell ref="AA210:AC210"/>
    <mergeCell ref="AF202:AH202"/>
    <mergeCell ref="AF201:AH201"/>
    <mergeCell ref="AF200:AH200"/>
    <mergeCell ref="AF199:AH199"/>
    <mergeCell ref="AA202:AC202"/>
    <mergeCell ref="AF203:AH203"/>
    <mergeCell ref="AA201:AC201"/>
    <mergeCell ref="AA200:AC200"/>
    <mergeCell ref="AA199:AC199"/>
    <mergeCell ref="C18:C20"/>
    <mergeCell ref="D18:D20"/>
    <mergeCell ref="E18:E20"/>
    <mergeCell ref="F18:F20"/>
    <mergeCell ref="J107:K107"/>
    <mergeCell ref="J153:K153"/>
    <mergeCell ref="L4:L6"/>
    <mergeCell ref="M4:M6"/>
    <mergeCell ref="N4:N6"/>
    <mergeCell ref="L64:L66"/>
    <mergeCell ref="M64:M66"/>
    <mergeCell ref="N64:N66"/>
    <mergeCell ref="L18:L20"/>
    <mergeCell ref="M18:M20"/>
    <mergeCell ref="N18:N20"/>
    <mergeCell ref="B156:B158"/>
    <mergeCell ref="C156:C158"/>
    <mergeCell ref="D156:D158"/>
    <mergeCell ref="E156:E158"/>
    <mergeCell ref="F156:F158"/>
    <mergeCell ref="B64:B66"/>
    <mergeCell ref="C64:C66"/>
    <mergeCell ref="D64:D66"/>
    <mergeCell ref="E64:E66"/>
    <mergeCell ref="F64:F66"/>
    <mergeCell ref="B110:B112"/>
    <mergeCell ref="C110:C112"/>
    <mergeCell ref="D110:D112"/>
    <mergeCell ref="E110:E112"/>
    <mergeCell ref="F110:F112"/>
    <mergeCell ref="AA156:AA158"/>
    <mergeCell ref="AB156:AB158"/>
    <mergeCell ref="AC156:AC158"/>
    <mergeCell ref="AD156:AD158"/>
    <mergeCell ref="AE156:AE158"/>
    <mergeCell ref="P64:P66"/>
    <mergeCell ref="Q64:Q66"/>
    <mergeCell ref="R64:R66"/>
    <mergeCell ref="L110:L112"/>
    <mergeCell ref="M110:M112"/>
    <mergeCell ref="N110:N112"/>
    <mergeCell ref="O110:O112"/>
    <mergeCell ref="P110:P112"/>
    <mergeCell ref="Q110:Q112"/>
    <mergeCell ref="R110:R112"/>
    <mergeCell ref="L156:L158"/>
    <mergeCell ref="M156:M158"/>
    <mergeCell ref="N156:N158"/>
    <mergeCell ref="O156:O158"/>
    <mergeCell ref="P156:P158"/>
    <mergeCell ref="Q156:Q158"/>
    <mergeCell ref="R156:R158"/>
    <mergeCell ref="Z156:Z158"/>
    <mergeCell ref="AA4:AA6"/>
    <mergeCell ref="AB4:AB6"/>
    <mergeCell ref="AC4:AC6"/>
    <mergeCell ref="AD4:AD6"/>
    <mergeCell ref="AE4:AE6"/>
    <mergeCell ref="Z64:Z66"/>
    <mergeCell ref="AA64:AA66"/>
    <mergeCell ref="AB64:AB66"/>
    <mergeCell ref="AC64:AC66"/>
    <mergeCell ref="AD64:AD66"/>
    <mergeCell ref="AE64:AE66"/>
    <mergeCell ref="Z4:Z6"/>
    <mergeCell ref="AG110:AG112"/>
    <mergeCell ref="AH110:AH112"/>
    <mergeCell ref="U111:U112"/>
    <mergeCell ref="V111:V112"/>
    <mergeCell ref="W111:W112"/>
    <mergeCell ref="X111:X112"/>
    <mergeCell ref="Y111:Y112"/>
    <mergeCell ref="AF4:AF6"/>
    <mergeCell ref="AG4:AG6"/>
    <mergeCell ref="AH4:AH6"/>
    <mergeCell ref="U5:U6"/>
    <mergeCell ref="V5:V6"/>
    <mergeCell ref="W5:W6"/>
    <mergeCell ref="X5:X6"/>
    <mergeCell ref="Y5:Y6"/>
    <mergeCell ref="Z18:Z20"/>
    <mergeCell ref="AA18:AA20"/>
    <mergeCell ref="AB18:AB20"/>
    <mergeCell ref="AC18:AC20"/>
    <mergeCell ref="AD18:AD20"/>
    <mergeCell ref="AE18:AE20"/>
    <mergeCell ref="AF18:AF20"/>
    <mergeCell ref="AG18:AG20"/>
    <mergeCell ref="AH18:AH20"/>
    <mergeCell ref="AF156:AF158"/>
    <mergeCell ref="AG156:AG158"/>
    <mergeCell ref="AH156:AH158"/>
    <mergeCell ref="U157:U158"/>
    <mergeCell ref="V157:V158"/>
    <mergeCell ref="W157:W158"/>
    <mergeCell ref="X157:X158"/>
    <mergeCell ref="Y157:Y158"/>
    <mergeCell ref="AJ4:AJ6"/>
    <mergeCell ref="AF64:AF66"/>
    <mergeCell ref="AG64:AG66"/>
    <mergeCell ref="AH64:AH66"/>
    <mergeCell ref="U65:U66"/>
    <mergeCell ref="V65:V66"/>
    <mergeCell ref="W65:W66"/>
    <mergeCell ref="X65:X66"/>
    <mergeCell ref="Y65:Y66"/>
    <mergeCell ref="Z110:Z112"/>
    <mergeCell ref="AA110:AA112"/>
    <mergeCell ref="AB110:AB112"/>
    <mergeCell ref="AC110:AC112"/>
    <mergeCell ref="AD110:AD112"/>
    <mergeCell ref="AE110:AE112"/>
    <mergeCell ref="AF110:AF112"/>
    <mergeCell ref="AK4:AK6"/>
    <mergeCell ref="AJ110:AJ112"/>
    <mergeCell ref="AK110:AK112"/>
    <mergeCell ref="AJ156:AJ158"/>
    <mergeCell ref="AK156:AK158"/>
    <mergeCell ref="AJ64:AJ66"/>
    <mergeCell ref="AK64:AK66"/>
    <mergeCell ref="AJ18:AJ20"/>
    <mergeCell ref="AK18:AK20"/>
  </mergeCells>
  <phoneticPr fontId="4" type="noConversion"/>
  <printOptions horizontalCentered="1" vertic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5" manualBreakCount="5">
    <brk id="8" max="16383" man="1"/>
    <brk id="54" max="16383" man="1"/>
    <brk id="100" max="16383" man="1"/>
    <brk id="146" max="16383" man="1"/>
    <brk id="193" max="16383" man="1"/>
  </rowBreaks>
  <colBreaks count="1" manualBreakCount="1">
    <brk id="1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K50"/>
  <sheetViews>
    <sheetView showGridLines="0" zoomScaleNormal="100" workbookViewId="0">
      <selection activeCell="J7" sqref="J7"/>
    </sheetView>
  </sheetViews>
  <sheetFormatPr defaultColWidth="9.140625" defaultRowHeight="15.6" customHeight="1" x14ac:dyDescent="0.2"/>
  <cols>
    <col min="1" max="7" width="9.140625" style="211" customWidth="1"/>
    <col min="8" max="10" width="11.7109375" style="211" customWidth="1"/>
    <col min="11" max="256" width="11.42578125" style="211" customWidth="1"/>
    <col min="257" max="16384" width="9.140625" style="211"/>
  </cols>
  <sheetData>
    <row r="1" spans="1:11" ht="15.6" customHeight="1" x14ac:dyDescent="0.2">
      <c r="A1" s="210"/>
      <c r="B1" s="210"/>
      <c r="C1" s="210"/>
      <c r="D1" s="210"/>
      <c r="E1" s="210"/>
      <c r="F1" s="210"/>
      <c r="G1" s="210"/>
      <c r="H1" s="210"/>
      <c r="I1" s="210"/>
      <c r="J1" s="210"/>
      <c r="K1" s="210"/>
    </row>
    <row r="2" spans="1:11" ht="15.6" customHeight="1" x14ac:dyDescent="0.25">
      <c r="A2" s="608" t="str">
        <f>JANVIER!H10</f>
        <v xml:space="preserve">SYNDICAT DES MÉTALLOS SL </v>
      </c>
      <c r="B2" s="608"/>
      <c r="C2" s="608"/>
      <c r="D2" s="608"/>
      <c r="E2" s="608"/>
      <c r="F2" s="608"/>
      <c r="G2" s="608"/>
      <c r="H2" s="608"/>
      <c r="I2" s="608"/>
      <c r="J2" s="608"/>
      <c r="K2" s="210"/>
    </row>
    <row r="3" spans="1:11" ht="15.6" customHeight="1" x14ac:dyDescent="0.25">
      <c r="A3" s="608" t="s">
        <v>315</v>
      </c>
      <c r="B3" s="608"/>
      <c r="C3" s="608"/>
      <c r="D3" s="608"/>
      <c r="E3" s="608"/>
      <c r="F3" s="608"/>
      <c r="G3" s="608"/>
      <c r="H3" s="608"/>
      <c r="I3" s="608"/>
      <c r="J3" s="608"/>
      <c r="K3" s="210"/>
    </row>
    <row r="4" spans="1:11" ht="15.6" customHeight="1" x14ac:dyDescent="0.25">
      <c r="A4" s="212"/>
      <c r="B4" s="212"/>
      <c r="C4" s="212"/>
      <c r="D4" s="212"/>
      <c r="E4" s="213"/>
      <c r="F4" s="214" t="s">
        <v>286</v>
      </c>
      <c r="G4" s="215">
        <f>JANVIER!E11</f>
        <v>0</v>
      </c>
      <c r="H4" s="210"/>
      <c r="I4" s="210"/>
      <c r="J4" s="210"/>
      <c r="K4" s="210"/>
    </row>
    <row r="5" spans="1:11" ht="15.6" customHeight="1" x14ac:dyDescent="0.2">
      <c r="A5" s="210" t="s">
        <v>162</v>
      </c>
      <c r="B5" s="210"/>
      <c r="C5" s="210"/>
      <c r="D5" s="210"/>
      <c r="E5" s="210"/>
      <c r="F5" s="210"/>
      <c r="G5" s="418" t="s">
        <v>377</v>
      </c>
      <c r="H5" s="216" t="s">
        <v>215</v>
      </c>
      <c r="J5" s="210"/>
      <c r="K5" s="210"/>
    </row>
    <row r="6" spans="1:11" ht="15.6" customHeight="1" thickBot="1" x14ac:dyDescent="0.25">
      <c r="A6" s="210"/>
      <c r="B6" s="210"/>
      <c r="C6" s="210"/>
      <c r="D6" s="210"/>
      <c r="E6" s="210"/>
      <c r="F6" s="210"/>
      <c r="G6" s="210"/>
      <c r="H6" s="210"/>
      <c r="I6" s="210"/>
      <c r="J6" s="210"/>
      <c r="K6" s="210"/>
    </row>
    <row r="7" spans="1:11" ht="15.6" customHeight="1" x14ac:dyDescent="0.2">
      <c r="A7" s="210" t="s">
        <v>381</v>
      </c>
      <c r="B7" s="210"/>
      <c r="C7" s="210"/>
      <c r="D7" s="210"/>
      <c r="E7" s="210"/>
      <c r="F7" s="210"/>
      <c r="G7" s="210"/>
      <c r="H7" s="210"/>
      <c r="I7" s="210"/>
      <c r="J7" s="221">
        <f>AOUT!J21</f>
        <v>0</v>
      </c>
      <c r="K7" s="210"/>
    </row>
    <row r="8" spans="1:11" ht="15.6" customHeight="1" thickBot="1" x14ac:dyDescent="0.25">
      <c r="A8" s="212" t="s">
        <v>165</v>
      </c>
      <c r="B8" s="212"/>
      <c r="C8" s="212"/>
      <c r="D8" s="212"/>
      <c r="E8" s="212"/>
      <c r="F8" s="210"/>
      <c r="G8" s="210"/>
      <c r="H8" s="210"/>
      <c r="I8" s="210"/>
      <c r="J8" s="217"/>
      <c r="K8" s="210"/>
    </row>
    <row r="9" spans="1:11" ht="15.6" customHeight="1" x14ac:dyDescent="0.2">
      <c r="A9" s="210" t="s">
        <v>166</v>
      </c>
      <c r="B9" s="210"/>
      <c r="C9" s="210"/>
      <c r="D9" s="210"/>
      <c r="E9" s="210"/>
      <c r="F9" s="210"/>
      <c r="G9" s="210"/>
      <c r="H9" s="210"/>
      <c r="I9" s="221">
        <f>AOUT!B7</f>
        <v>0</v>
      </c>
      <c r="J9" s="218"/>
      <c r="K9" s="210"/>
    </row>
    <row r="10" spans="1:11" ht="15.6" customHeight="1" x14ac:dyDescent="0.2">
      <c r="A10" s="210" t="s">
        <v>167</v>
      </c>
      <c r="B10" s="210"/>
      <c r="C10" s="210"/>
      <c r="D10" s="210"/>
      <c r="E10" s="210"/>
      <c r="F10" s="210"/>
      <c r="G10" s="210"/>
      <c r="H10" s="210"/>
      <c r="I10" s="232">
        <f>AOUT!C7</f>
        <v>0</v>
      </c>
      <c r="J10" s="218"/>
      <c r="K10" s="210"/>
    </row>
    <row r="11" spans="1:11" ht="15.6" customHeight="1" x14ac:dyDescent="0.2">
      <c r="A11" s="210" t="s">
        <v>168</v>
      </c>
      <c r="B11" s="210"/>
      <c r="C11" s="210"/>
      <c r="D11" s="210"/>
      <c r="E11" s="210"/>
      <c r="F11" s="210"/>
      <c r="G11" s="210"/>
      <c r="H11" s="210"/>
      <c r="I11" s="232">
        <f>AOUT!D7</f>
        <v>0</v>
      </c>
      <c r="J11" s="218"/>
      <c r="K11" s="210"/>
    </row>
    <row r="12" spans="1:11" ht="15.6" customHeight="1" x14ac:dyDescent="0.2">
      <c r="A12" s="210" t="s">
        <v>197</v>
      </c>
      <c r="B12" s="210"/>
      <c r="C12" s="210"/>
      <c r="D12" s="210"/>
      <c r="E12" s="210"/>
      <c r="F12" s="210"/>
      <c r="G12" s="210"/>
      <c r="H12" s="210"/>
      <c r="I12" s="232">
        <f>AOUT!E7</f>
        <v>0</v>
      </c>
      <c r="J12" s="218"/>
      <c r="K12" s="210"/>
    </row>
    <row r="13" spans="1:11" ht="15.6" customHeight="1" x14ac:dyDescent="0.2">
      <c r="A13" s="210" t="s">
        <v>169</v>
      </c>
      <c r="B13" s="210"/>
      <c r="C13" s="210"/>
      <c r="D13" s="210"/>
      <c r="E13" s="210"/>
      <c r="F13" s="210"/>
      <c r="G13" s="210"/>
      <c r="H13" s="210"/>
      <c r="I13" s="232">
        <f>AOUT!F7</f>
        <v>0</v>
      </c>
      <c r="J13" s="218"/>
      <c r="K13" s="210"/>
    </row>
    <row r="14" spans="1:11" ht="15.6" customHeight="1" x14ac:dyDescent="0.2">
      <c r="A14" s="210" t="s">
        <v>170</v>
      </c>
      <c r="B14" s="210"/>
      <c r="C14" s="210"/>
      <c r="D14" s="210"/>
      <c r="E14" s="210"/>
      <c r="F14" s="210"/>
      <c r="G14" s="210"/>
      <c r="H14" s="210"/>
      <c r="I14" s="232">
        <f>SUM(AOUT!L7:O7)</f>
        <v>0</v>
      </c>
      <c r="J14" s="218"/>
      <c r="K14" s="210"/>
    </row>
    <row r="15" spans="1:11" ht="15.6" customHeight="1" x14ac:dyDescent="0.2">
      <c r="A15" s="210"/>
      <c r="B15" s="210" t="s">
        <v>171</v>
      </c>
      <c r="C15" s="210" t="s">
        <v>257</v>
      </c>
      <c r="D15" s="210"/>
      <c r="E15" s="210"/>
      <c r="F15" s="210"/>
      <c r="G15" s="210"/>
      <c r="H15" s="210"/>
      <c r="I15" s="232">
        <f>SUM(AOUT!Q7:R7)</f>
        <v>0</v>
      </c>
      <c r="J15" s="218"/>
      <c r="K15" s="210"/>
    </row>
    <row r="16" spans="1:11" ht="15.6" customHeight="1" thickBot="1" x14ac:dyDescent="0.25">
      <c r="A16" s="210"/>
      <c r="B16" s="210"/>
      <c r="C16" s="210" t="s">
        <v>258</v>
      </c>
      <c r="D16" s="210"/>
      <c r="E16" s="210"/>
      <c r="F16" s="210"/>
      <c r="G16" s="210"/>
      <c r="H16" s="210"/>
      <c r="I16" s="233">
        <f>AOUT!P7</f>
        <v>0</v>
      </c>
      <c r="J16" s="218"/>
      <c r="K16" s="210"/>
    </row>
    <row r="17" spans="1:11" ht="15.6" customHeight="1" thickBot="1" x14ac:dyDescent="0.25">
      <c r="A17" s="210"/>
      <c r="B17" s="212" t="s">
        <v>172</v>
      </c>
      <c r="C17" s="210"/>
      <c r="D17" s="210"/>
      <c r="E17" s="210"/>
      <c r="F17" s="210"/>
      <c r="G17" s="210"/>
      <c r="H17" s="210"/>
      <c r="I17" s="212"/>
      <c r="J17" s="222">
        <f>SUM(I9:I16)</f>
        <v>0</v>
      </c>
      <c r="K17" s="210"/>
    </row>
    <row r="18" spans="1:11" ht="15.6" customHeight="1" thickTop="1" thickBot="1" x14ac:dyDescent="0.25">
      <c r="A18" s="210"/>
      <c r="B18" s="212" t="s">
        <v>246</v>
      </c>
      <c r="C18" s="210"/>
      <c r="D18" s="210"/>
      <c r="E18" s="210"/>
      <c r="F18" s="210"/>
      <c r="G18" s="210"/>
      <c r="H18" s="210"/>
      <c r="I18" s="210"/>
      <c r="J18" s="223">
        <f>SUM(J7:J17)</f>
        <v>0</v>
      </c>
      <c r="K18" s="210"/>
    </row>
    <row r="19" spans="1:11" ht="15.6" customHeight="1" x14ac:dyDescent="0.2">
      <c r="A19" s="210"/>
      <c r="B19" s="210"/>
      <c r="C19" s="210"/>
      <c r="D19" s="210"/>
      <c r="E19" s="210"/>
      <c r="F19" s="210"/>
      <c r="G19" s="210"/>
      <c r="H19" s="210"/>
      <c r="I19" s="210"/>
      <c r="J19" s="219" t="s">
        <v>162</v>
      </c>
      <c r="K19" s="210"/>
    </row>
    <row r="20" spans="1:11" ht="15.6" customHeight="1" x14ac:dyDescent="0.2">
      <c r="A20" s="212" t="s">
        <v>173</v>
      </c>
      <c r="B20" s="210"/>
      <c r="C20" s="210"/>
      <c r="D20" s="210"/>
      <c r="E20" s="210"/>
      <c r="F20" s="210"/>
      <c r="G20" s="210"/>
      <c r="H20" s="210"/>
      <c r="I20" s="210"/>
      <c r="J20" s="218"/>
      <c r="K20" s="210"/>
    </row>
    <row r="21" spans="1:11" ht="15.6" customHeight="1" thickBot="1" x14ac:dyDescent="0.25">
      <c r="A21" s="210" t="s">
        <v>174</v>
      </c>
      <c r="B21" s="210"/>
      <c r="C21" s="210"/>
      <c r="D21" s="210"/>
      <c r="E21" s="210"/>
      <c r="F21" s="210"/>
      <c r="G21" s="210"/>
      <c r="H21" s="210"/>
      <c r="I21" s="210"/>
      <c r="J21" s="218"/>
      <c r="K21" s="210"/>
    </row>
    <row r="22" spans="1:11" ht="15.6" customHeight="1" x14ac:dyDescent="0.2">
      <c r="A22" s="210" t="s">
        <v>175</v>
      </c>
      <c r="B22" s="210"/>
      <c r="C22" s="210"/>
      <c r="D22" s="210"/>
      <c r="E22" s="210"/>
      <c r="F22" s="210"/>
      <c r="G22" s="210"/>
      <c r="H22" s="221">
        <f>AOUT!U7</f>
        <v>0</v>
      </c>
      <c r="I22" s="210"/>
      <c r="J22" s="218"/>
      <c r="K22" s="210"/>
    </row>
    <row r="23" spans="1:11" ht="15.6" customHeight="1" x14ac:dyDescent="0.2">
      <c r="A23" s="210" t="s">
        <v>230</v>
      </c>
      <c r="B23" s="210"/>
      <c r="C23" s="210"/>
      <c r="D23" s="210"/>
      <c r="E23" s="210"/>
      <c r="F23" s="210"/>
      <c r="G23" s="210"/>
      <c r="H23" s="234">
        <f>AOUT!V7</f>
        <v>0</v>
      </c>
      <c r="I23" s="210"/>
      <c r="J23" s="218"/>
      <c r="K23" s="210"/>
    </row>
    <row r="24" spans="1:11" ht="15.6" customHeight="1" thickBot="1" x14ac:dyDescent="0.25">
      <c r="A24" s="210" t="s">
        <v>177</v>
      </c>
      <c r="B24" s="210"/>
      <c r="C24" s="210"/>
      <c r="D24" s="210"/>
      <c r="E24" s="210"/>
      <c r="F24" s="210"/>
      <c r="G24" s="210"/>
      <c r="H24" s="234">
        <f>SUM(AOUT!W7:X7)</f>
        <v>0</v>
      </c>
      <c r="I24" s="210"/>
      <c r="J24" s="218"/>
      <c r="K24" s="210"/>
    </row>
    <row r="25" spans="1:11" ht="15.6" customHeight="1" thickBot="1" x14ac:dyDescent="0.25">
      <c r="A25" s="210" t="s">
        <v>178</v>
      </c>
      <c r="B25" s="210"/>
      <c r="C25" s="210"/>
      <c r="D25" s="210"/>
      <c r="E25" s="210"/>
      <c r="F25" s="210"/>
      <c r="G25" s="210"/>
      <c r="H25" s="233">
        <f>AOUT!Y7</f>
        <v>0</v>
      </c>
      <c r="I25" s="224">
        <f>SUM(H22:H25)</f>
        <v>0</v>
      </c>
      <c r="J25" s="218"/>
      <c r="K25" s="210"/>
    </row>
    <row r="26" spans="1:11" ht="15.6" customHeight="1" x14ac:dyDescent="0.2">
      <c r="A26" s="210" t="s">
        <v>179</v>
      </c>
      <c r="B26" s="210"/>
      <c r="C26" s="210"/>
      <c r="D26" s="210"/>
      <c r="E26" s="210"/>
      <c r="F26" s="210"/>
      <c r="G26" s="210"/>
      <c r="H26" s="210"/>
      <c r="I26" s="232">
        <f>AOUT!Z7</f>
        <v>0</v>
      </c>
      <c r="J26" s="218"/>
      <c r="K26" s="210"/>
    </row>
    <row r="27" spans="1:11" ht="15.6" customHeight="1" x14ac:dyDescent="0.2">
      <c r="A27" s="210" t="s">
        <v>180</v>
      </c>
      <c r="B27" s="210"/>
      <c r="C27" s="210"/>
      <c r="D27" s="210"/>
      <c r="E27" s="210"/>
      <c r="F27" s="210"/>
      <c r="G27" s="210"/>
      <c r="H27" s="210"/>
      <c r="I27" s="232">
        <f>AOUT!AA7</f>
        <v>0</v>
      </c>
      <c r="J27" s="218"/>
      <c r="K27" s="210"/>
    </row>
    <row r="28" spans="1:11" ht="15.6" customHeight="1" x14ac:dyDescent="0.2">
      <c r="A28" s="210" t="s">
        <v>198</v>
      </c>
      <c r="B28" s="210"/>
      <c r="C28" s="210"/>
      <c r="D28" s="210"/>
      <c r="E28" s="210"/>
      <c r="F28" s="210"/>
      <c r="G28" s="210"/>
      <c r="H28" s="210"/>
      <c r="I28" s="232">
        <f>AOUT!AB7</f>
        <v>0</v>
      </c>
      <c r="J28" s="218"/>
      <c r="K28" s="210"/>
    </row>
    <row r="29" spans="1:11" ht="15.6" customHeight="1" x14ac:dyDescent="0.2">
      <c r="A29" s="210" t="s">
        <v>181</v>
      </c>
      <c r="B29" s="210"/>
      <c r="C29" s="210"/>
      <c r="D29" s="210"/>
      <c r="E29" s="210"/>
      <c r="F29" s="210"/>
      <c r="G29" s="210"/>
      <c r="H29" s="210"/>
      <c r="I29" s="232">
        <f>AOUT!AC7</f>
        <v>0</v>
      </c>
      <c r="J29" s="218"/>
      <c r="K29" s="210"/>
    </row>
    <row r="30" spans="1:11" ht="15.6" customHeight="1" x14ac:dyDescent="0.2">
      <c r="A30" s="210" t="s">
        <v>182</v>
      </c>
      <c r="B30" s="210"/>
      <c r="C30" s="210"/>
      <c r="D30" s="210"/>
      <c r="E30" s="210"/>
      <c r="F30" s="210"/>
      <c r="G30" s="210"/>
      <c r="H30" s="210"/>
      <c r="I30" s="232">
        <f>AOUT!AD7</f>
        <v>0</v>
      </c>
      <c r="J30" s="218"/>
      <c r="K30" s="210"/>
    </row>
    <row r="31" spans="1:11" ht="15.6" customHeight="1" x14ac:dyDescent="0.2">
      <c r="A31" s="210" t="s">
        <v>244</v>
      </c>
      <c r="B31" s="210"/>
      <c r="C31" s="210"/>
      <c r="D31" s="210"/>
      <c r="E31" s="210"/>
      <c r="F31" s="210"/>
      <c r="G31" s="210"/>
      <c r="H31" s="210"/>
      <c r="I31" s="232">
        <f>AOUT!AE7</f>
        <v>0</v>
      </c>
      <c r="J31" s="218"/>
      <c r="K31" s="210"/>
    </row>
    <row r="32" spans="1:11" ht="15.6" customHeight="1" x14ac:dyDescent="0.2">
      <c r="A32" s="210" t="s">
        <v>184</v>
      </c>
      <c r="B32" s="210"/>
      <c r="C32" s="210"/>
      <c r="D32" s="210"/>
      <c r="E32" s="210"/>
      <c r="F32" s="210"/>
      <c r="G32" s="210"/>
      <c r="H32" s="210"/>
      <c r="I32" s="232">
        <f>AOUT!AF7</f>
        <v>0</v>
      </c>
      <c r="J32" s="218"/>
      <c r="K32" s="210"/>
    </row>
    <row r="33" spans="1:11" ht="15.6" customHeight="1" x14ac:dyDescent="0.2">
      <c r="A33" s="210" t="s">
        <v>185</v>
      </c>
      <c r="B33" s="210"/>
      <c r="C33" s="210"/>
      <c r="D33" s="210"/>
      <c r="E33" s="210"/>
      <c r="F33" s="210"/>
      <c r="G33" s="210"/>
      <c r="H33" s="210"/>
      <c r="I33" s="232">
        <f>AOUT!AG7</f>
        <v>0</v>
      </c>
      <c r="J33" s="218"/>
      <c r="K33" s="210"/>
    </row>
    <row r="34" spans="1:11" ht="15.6" customHeight="1" x14ac:dyDescent="0.2">
      <c r="A34" s="210" t="s">
        <v>247</v>
      </c>
      <c r="B34" s="210"/>
      <c r="C34" s="210"/>
      <c r="D34" s="210"/>
      <c r="E34" s="210"/>
      <c r="F34" s="210"/>
      <c r="G34" s="210"/>
      <c r="H34" s="210"/>
      <c r="I34" s="232">
        <f>AOUT!AH7</f>
        <v>0</v>
      </c>
      <c r="J34" s="218"/>
      <c r="K34" s="210"/>
    </row>
    <row r="35" spans="1:11" ht="15.6" customHeight="1" x14ac:dyDescent="0.2">
      <c r="A35" s="210" t="s">
        <v>247</v>
      </c>
      <c r="B35" s="210"/>
      <c r="C35" s="210"/>
      <c r="D35" s="210"/>
      <c r="E35" s="210"/>
      <c r="F35" s="210"/>
      <c r="G35" s="210"/>
      <c r="H35" s="210"/>
      <c r="I35" s="232">
        <v>0</v>
      </c>
      <c r="J35" s="218"/>
      <c r="K35" s="210"/>
    </row>
    <row r="36" spans="1:11" ht="15.6" customHeight="1" x14ac:dyDescent="0.2">
      <c r="A36" s="210" t="s">
        <v>187</v>
      </c>
      <c r="B36" s="210"/>
      <c r="C36" s="210"/>
      <c r="D36" s="210"/>
      <c r="E36" s="210"/>
      <c r="F36" s="210"/>
      <c r="G36" s="210"/>
      <c r="H36" s="210"/>
      <c r="I36" s="232">
        <f>AOUT!AJ7</f>
        <v>0</v>
      </c>
      <c r="J36" s="218"/>
      <c r="K36" s="210"/>
    </row>
    <row r="37" spans="1:11" ht="15.6" customHeight="1" thickBot="1" x14ac:dyDescent="0.25">
      <c r="A37" s="210" t="s">
        <v>188</v>
      </c>
      <c r="B37" s="210"/>
      <c r="C37" s="210"/>
      <c r="D37" s="210"/>
      <c r="E37" s="210"/>
      <c r="F37" s="210"/>
      <c r="G37" s="210"/>
      <c r="H37" s="210"/>
      <c r="I37" s="233">
        <f>AOUT!AK7</f>
        <v>0</v>
      </c>
      <c r="J37" s="218"/>
      <c r="K37" s="210"/>
    </row>
    <row r="38" spans="1:11" ht="15.6" customHeight="1" x14ac:dyDescent="0.2">
      <c r="A38" s="210"/>
      <c r="B38" s="210"/>
      <c r="C38" s="210"/>
      <c r="D38" s="210"/>
      <c r="E38" s="210"/>
      <c r="F38" s="210"/>
      <c r="G38" s="210"/>
      <c r="H38" s="210"/>
      <c r="I38" s="220"/>
      <c r="J38" s="218"/>
      <c r="K38" s="210"/>
    </row>
    <row r="39" spans="1:11" ht="15.6" customHeight="1" thickBot="1" x14ac:dyDescent="0.25">
      <c r="A39" s="210" t="s">
        <v>317</v>
      </c>
      <c r="B39" s="210"/>
      <c r="C39" s="210"/>
      <c r="D39" s="210"/>
      <c r="E39" s="210"/>
      <c r="F39" s="210"/>
      <c r="G39" s="210"/>
      <c r="H39" s="210"/>
      <c r="I39" s="220"/>
      <c r="J39" s="225">
        <f>SUM(I25:I37)</f>
        <v>0</v>
      </c>
      <c r="K39" s="210"/>
    </row>
    <row r="40" spans="1:11" ht="15.6" customHeight="1" thickTop="1" thickBot="1" x14ac:dyDescent="0.25">
      <c r="A40" s="212" t="s">
        <v>199</v>
      </c>
      <c r="B40" s="210"/>
      <c r="C40" s="210"/>
      <c r="D40" s="210"/>
      <c r="E40" s="210"/>
      <c r="F40" s="210"/>
      <c r="G40" s="210"/>
      <c r="H40" s="210"/>
      <c r="I40" s="210"/>
      <c r="J40" s="226">
        <f>SUM(J18-J39)</f>
        <v>0</v>
      </c>
      <c r="K40" s="210"/>
    </row>
    <row r="41" spans="1:11" ht="15.6" customHeight="1" x14ac:dyDescent="0.2">
      <c r="A41" s="210"/>
      <c r="B41" s="210"/>
      <c r="C41" s="210"/>
      <c r="D41" s="210"/>
      <c r="E41" s="210"/>
      <c r="F41" s="210"/>
      <c r="G41" s="210"/>
      <c r="H41" s="210"/>
      <c r="I41" s="210"/>
      <c r="J41" s="210"/>
      <c r="K41" s="210"/>
    </row>
    <row r="42" spans="1:11" customFormat="1" ht="15.6" customHeight="1" x14ac:dyDescent="0.2">
      <c r="A42" s="83" t="s">
        <v>189</v>
      </c>
      <c r="B42" s="83"/>
      <c r="C42" s="83"/>
      <c r="D42" s="83"/>
      <c r="E42" s="83"/>
      <c r="F42" s="83"/>
      <c r="G42" s="83"/>
      <c r="H42" s="83"/>
      <c r="I42" s="83"/>
      <c r="J42" s="83"/>
      <c r="K42" s="83"/>
    </row>
    <row r="43" spans="1:11" customFormat="1" ht="15.6" customHeight="1" x14ac:dyDescent="0.2">
      <c r="A43" s="83" t="s">
        <v>190</v>
      </c>
      <c r="B43" s="83"/>
      <c r="C43" s="83"/>
      <c r="D43" s="83"/>
      <c r="E43" s="83"/>
      <c r="F43" s="83"/>
      <c r="G43" s="83"/>
      <c r="H43" s="83"/>
      <c r="I43" s="83"/>
      <c r="J43" s="83"/>
      <c r="K43" s="83"/>
    </row>
    <row r="44" spans="1:11" customFormat="1" ht="15.6" customHeight="1" x14ac:dyDescent="0.2">
      <c r="A44" s="83" t="s">
        <v>191</v>
      </c>
      <c r="B44" s="83"/>
      <c r="C44" s="83"/>
      <c r="D44" s="83"/>
      <c r="E44" s="83"/>
      <c r="F44" s="83"/>
      <c r="G44" s="83"/>
      <c r="H44" s="83"/>
      <c r="I44" s="602"/>
      <c r="J44" s="603"/>
      <c r="K44" s="83"/>
    </row>
    <row r="45" spans="1:11" customFormat="1" ht="15.6" customHeight="1" x14ac:dyDescent="0.2">
      <c r="A45" s="83"/>
      <c r="B45" s="83"/>
      <c r="C45" s="83"/>
      <c r="D45" s="83"/>
      <c r="E45" s="83"/>
      <c r="F45" s="83"/>
      <c r="G45" s="83"/>
      <c r="H45" s="83"/>
      <c r="I45" s="83"/>
      <c r="J45" s="83"/>
      <c r="K45" s="83"/>
    </row>
    <row r="46" spans="1:11" customFormat="1" ht="15.6" customHeight="1" x14ac:dyDescent="0.2">
      <c r="A46" s="92"/>
      <c r="B46" s="92"/>
      <c r="C46" s="92" t="s">
        <v>162</v>
      </c>
      <c r="D46" s="92"/>
      <c r="E46" s="83"/>
      <c r="F46" s="83"/>
      <c r="G46" s="83"/>
      <c r="H46" s="92"/>
      <c r="I46" s="92"/>
      <c r="J46" s="92"/>
      <c r="K46" s="83"/>
    </row>
    <row r="47" spans="1:11" customFormat="1" ht="15.6" customHeight="1" x14ac:dyDescent="0.2">
      <c r="A47" s="83"/>
      <c r="B47" s="83"/>
      <c r="C47" s="83"/>
      <c r="D47" s="93" t="s">
        <v>192</v>
      </c>
      <c r="E47" s="83"/>
      <c r="F47" s="83"/>
      <c r="G47" s="83"/>
      <c r="H47" s="91"/>
      <c r="I47" s="91"/>
      <c r="J47" s="94" t="s">
        <v>193</v>
      </c>
      <c r="K47" s="83"/>
    </row>
    <row r="48" spans="1:11" customFormat="1" ht="15.6" customHeight="1" x14ac:dyDescent="0.2">
      <c r="A48" s="83"/>
      <c r="B48" s="83"/>
      <c r="C48" s="83"/>
      <c r="D48" s="93"/>
      <c r="E48" s="83"/>
      <c r="F48" s="83"/>
      <c r="G48" s="83"/>
      <c r="H48" s="91"/>
      <c r="I48" s="91"/>
      <c r="J48" s="420" t="s">
        <v>378</v>
      </c>
      <c r="K48" s="83"/>
    </row>
    <row r="49" spans="1:11" customFormat="1" ht="15.6" customHeight="1" x14ac:dyDescent="0.2">
      <c r="A49" s="421" t="s">
        <v>379</v>
      </c>
      <c r="B49" s="421"/>
      <c r="C49" s="421"/>
      <c r="D49" s="421"/>
      <c r="E49" s="421"/>
      <c r="F49" s="421"/>
      <c r="G49" s="421"/>
      <c r="H49" s="421"/>
      <c r="I49" s="421"/>
      <c r="J49" s="83"/>
      <c r="K49" s="83"/>
    </row>
    <row r="50" spans="1:11" customFormat="1" ht="15.6" customHeight="1" x14ac:dyDescent="0.2">
      <c r="A50" s="421" t="s">
        <v>380</v>
      </c>
      <c r="B50" s="421"/>
      <c r="C50" s="421"/>
      <c r="D50" s="421"/>
      <c r="E50" s="421"/>
      <c r="F50" s="421"/>
      <c r="G50" s="421"/>
      <c r="H50" s="421"/>
      <c r="I50" s="421"/>
      <c r="J50" s="83"/>
      <c r="K50" s="83"/>
    </row>
  </sheetData>
  <sheetProtection algorithmName="SHA-512" hashValue="UvyOV2HvX+udMta/LGEznDrDYtac4BA+UaLyoI486KUKqN3qI9YfY9oUo+VtIhx2+DzRofuPYyAlqBFFoUCYUQ==" saltValue="H4TjC76NVGdmG99zwQbLKA==" spinCount="100000" sheet="1" objects="1" scenarios="1" formatColumns="0" formatRows="0"/>
  <mergeCells count="3">
    <mergeCell ref="I44:J44"/>
    <mergeCell ref="A2:J2"/>
    <mergeCell ref="A3:J3"/>
  </mergeCells>
  <phoneticPr fontId="4" type="noConversion"/>
  <printOptions horizontalCentered="1" verticalCentered="1"/>
  <pageMargins left="0" right="0" top="0" bottom="0" header="0" footer="0"/>
  <pageSetup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AL240"/>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2.5703125" style="348" customWidth="1"/>
    <col min="2" max="6" width="9.140625" customWidth="1"/>
    <col min="7" max="7" width="9.140625" style="28" customWidth="1"/>
    <col min="8" max="8" width="30.42578125" customWidth="1"/>
    <col min="9" max="9" width="9.140625" style="28" customWidth="1"/>
    <col min="10" max="18" width="9.140625" customWidth="1"/>
    <col min="19" max="20" width="9.140625" style="348" customWidth="1"/>
    <col min="21" max="34" width="9.140625" customWidth="1"/>
    <col min="35" max="35" width="36.42578125" customWidth="1"/>
    <col min="36" max="37" width="9.140625" customWidth="1"/>
    <col min="38" max="38" width="2.5703125" style="348" customWidth="1"/>
    <col min="39" max="255" width="11.42578125" customWidth="1"/>
  </cols>
  <sheetData>
    <row r="1" spans="1:38" ht="12.75" customHeight="1" x14ac:dyDescent="0.2">
      <c r="A1" s="71"/>
      <c r="B1" s="29" t="s">
        <v>73</v>
      </c>
      <c r="C1" s="25"/>
      <c r="D1" s="25"/>
      <c r="E1" s="25"/>
      <c r="F1" s="25"/>
      <c r="G1" s="53"/>
      <c r="H1" s="25"/>
      <c r="I1" s="53"/>
      <c r="J1" s="25"/>
      <c r="K1" s="25"/>
      <c r="L1" s="25"/>
      <c r="M1" s="25"/>
      <c r="N1" s="25"/>
      <c r="O1" s="25"/>
      <c r="P1" s="25"/>
      <c r="Q1" s="25"/>
      <c r="R1" s="25"/>
      <c r="S1" s="71"/>
      <c r="T1" s="71"/>
      <c r="U1" s="25"/>
      <c r="V1" s="25"/>
      <c r="W1" s="25"/>
      <c r="X1" s="25"/>
      <c r="Y1" s="25"/>
      <c r="Z1" s="25"/>
      <c r="AA1" s="25"/>
      <c r="AB1" s="25"/>
      <c r="AC1" s="25"/>
      <c r="AD1" s="25"/>
      <c r="AE1" s="25"/>
      <c r="AF1" s="25"/>
      <c r="AG1" s="25"/>
      <c r="AH1" s="25"/>
      <c r="AI1" s="25"/>
      <c r="AJ1" s="25"/>
      <c r="AK1" s="25"/>
      <c r="AL1" s="71"/>
    </row>
    <row r="2" spans="1:38" ht="12.75" customHeight="1" x14ac:dyDescent="0.2">
      <c r="A2" s="71"/>
      <c r="B2" s="583" t="s">
        <v>373</v>
      </c>
      <c r="C2" s="584"/>
      <c r="D2" s="584"/>
      <c r="E2" s="585">
        <f>J193</f>
        <v>0</v>
      </c>
      <c r="F2" s="586"/>
      <c r="G2" s="53"/>
      <c r="H2" s="460"/>
      <c r="I2" s="461"/>
      <c r="J2" s="462"/>
      <c r="K2" s="459"/>
      <c r="L2" s="25"/>
      <c r="M2" s="25"/>
      <c r="N2" s="25"/>
      <c r="O2" s="25"/>
      <c r="P2" s="25"/>
      <c r="Q2" s="25"/>
      <c r="R2" s="25"/>
      <c r="S2" s="71"/>
      <c r="T2" s="71"/>
      <c r="U2" s="25"/>
      <c r="V2" s="25"/>
      <c r="W2" s="25"/>
      <c r="X2" s="25"/>
      <c r="Y2" s="25"/>
      <c r="Z2" s="25"/>
      <c r="AA2" s="25"/>
      <c r="AB2" s="25"/>
      <c r="AC2" s="25"/>
      <c r="AD2" s="25"/>
      <c r="AE2" s="25"/>
      <c r="AF2" s="25"/>
      <c r="AG2" s="25"/>
      <c r="AH2" s="25"/>
      <c r="AI2" s="25"/>
      <c r="AJ2" s="25"/>
      <c r="AK2" s="25"/>
      <c r="AL2" s="71"/>
    </row>
    <row r="3" spans="1:38" ht="12.75" customHeight="1" thickBot="1" x14ac:dyDescent="0.25">
      <c r="A3" s="31"/>
      <c r="B3" s="31">
        <v>1</v>
      </c>
      <c r="C3" s="31">
        <v>2</v>
      </c>
      <c r="D3" s="31">
        <v>3</v>
      </c>
      <c r="E3" s="31">
        <v>4</v>
      </c>
      <c r="F3" s="31">
        <v>5</v>
      </c>
      <c r="G3" s="32">
        <v>6</v>
      </c>
      <c r="H3" s="31">
        <v>7</v>
      </c>
      <c r="I3" s="32">
        <v>8</v>
      </c>
      <c r="J3" s="31">
        <v>9</v>
      </c>
      <c r="K3" s="31">
        <v>10</v>
      </c>
      <c r="L3" s="31">
        <v>11</v>
      </c>
      <c r="M3" s="31" t="s">
        <v>0</v>
      </c>
      <c r="N3" s="31">
        <v>12</v>
      </c>
      <c r="O3" s="31">
        <v>13</v>
      </c>
      <c r="P3" s="31">
        <v>14</v>
      </c>
      <c r="Q3" s="31">
        <v>15</v>
      </c>
      <c r="R3" s="31" t="s">
        <v>1</v>
      </c>
      <c r="S3" s="30"/>
      <c r="T3" s="30"/>
      <c r="U3" s="31">
        <v>16</v>
      </c>
      <c r="V3" s="31">
        <v>17</v>
      </c>
      <c r="W3" s="31">
        <v>18</v>
      </c>
      <c r="X3" s="31">
        <v>19</v>
      </c>
      <c r="Y3" s="31">
        <v>20</v>
      </c>
      <c r="Z3" s="31" t="s">
        <v>2</v>
      </c>
      <c r="AA3" s="31">
        <v>21</v>
      </c>
      <c r="AB3" s="31">
        <v>22</v>
      </c>
      <c r="AC3" s="31">
        <v>23</v>
      </c>
      <c r="AD3" s="31">
        <v>24</v>
      </c>
      <c r="AE3" s="31">
        <v>25</v>
      </c>
      <c r="AF3" s="31">
        <v>26</v>
      </c>
      <c r="AG3" s="31">
        <v>27</v>
      </c>
      <c r="AH3" s="31">
        <v>28</v>
      </c>
      <c r="AI3" s="31">
        <v>29</v>
      </c>
      <c r="AJ3" s="31">
        <v>30</v>
      </c>
      <c r="AK3" s="31">
        <v>31</v>
      </c>
      <c r="AL3" s="31"/>
    </row>
    <row r="4" spans="1:38" s="19" customFormat="1" ht="15.75" customHeight="1" thickTop="1" x14ac:dyDescent="0.2">
      <c r="A4" s="3"/>
      <c r="B4" s="559" t="s">
        <v>360</v>
      </c>
      <c r="C4" s="551" t="s">
        <v>361</v>
      </c>
      <c r="D4" s="551" t="s">
        <v>362</v>
      </c>
      <c r="E4" s="551" t="s">
        <v>374</v>
      </c>
      <c r="F4" s="594" t="s">
        <v>363</v>
      </c>
      <c r="G4" s="62"/>
      <c r="H4" s="4"/>
      <c r="I4" s="54"/>
      <c r="J4" s="3"/>
      <c r="K4" s="4"/>
      <c r="L4" s="559" t="s">
        <v>365</v>
      </c>
      <c r="M4" s="551" t="s">
        <v>366</v>
      </c>
      <c r="N4" s="551" t="s">
        <v>367</v>
      </c>
      <c r="O4" s="551" t="s">
        <v>368</v>
      </c>
      <c r="P4" s="551" t="s">
        <v>369</v>
      </c>
      <c r="Q4" s="553" t="s">
        <v>371</v>
      </c>
      <c r="R4" s="527" t="s">
        <v>370</v>
      </c>
      <c r="S4" s="349"/>
      <c r="T4" s="350"/>
      <c r="U4" s="545" t="s">
        <v>375</v>
      </c>
      <c r="V4" s="546"/>
      <c r="W4" s="546"/>
      <c r="X4" s="546"/>
      <c r="Y4" s="547"/>
      <c r="Z4" s="553" t="s">
        <v>346</v>
      </c>
      <c r="AA4" s="551" t="s">
        <v>347</v>
      </c>
      <c r="AB4" s="551" t="s">
        <v>348</v>
      </c>
      <c r="AC4" s="553" t="s">
        <v>349</v>
      </c>
      <c r="AD4" s="551" t="s">
        <v>350</v>
      </c>
      <c r="AE4" s="551" t="s">
        <v>351</v>
      </c>
      <c r="AF4" s="551" t="s">
        <v>352</v>
      </c>
      <c r="AG4" s="556" t="s">
        <v>353</v>
      </c>
      <c r="AH4" s="527" t="s">
        <v>354</v>
      </c>
      <c r="AI4" s="7"/>
      <c r="AJ4" s="524" t="s">
        <v>355</v>
      </c>
      <c r="AK4" s="527" t="s">
        <v>356</v>
      </c>
      <c r="AL4" s="43"/>
    </row>
    <row r="5" spans="1:38" s="19" customFormat="1" ht="15.75" customHeight="1" x14ac:dyDescent="0.2">
      <c r="A5" s="3"/>
      <c r="B5" s="560"/>
      <c r="C5" s="552"/>
      <c r="D5" s="552"/>
      <c r="E5" s="552"/>
      <c r="F5" s="595"/>
      <c r="G5" s="62" t="s">
        <v>3</v>
      </c>
      <c r="H5" s="4" t="s">
        <v>48</v>
      </c>
      <c r="I5" s="54" t="s">
        <v>79</v>
      </c>
      <c r="J5" s="3" t="s">
        <v>49</v>
      </c>
      <c r="K5" s="4" t="s">
        <v>50</v>
      </c>
      <c r="L5" s="560"/>
      <c r="M5" s="552"/>
      <c r="N5" s="552"/>
      <c r="O5" s="552"/>
      <c r="P5" s="552"/>
      <c r="Q5" s="554"/>
      <c r="R5" s="528"/>
      <c r="S5" s="351" t="s">
        <v>45</v>
      </c>
      <c r="T5" s="3" t="s">
        <v>45</v>
      </c>
      <c r="U5" s="548" t="s">
        <v>357</v>
      </c>
      <c r="V5" s="549" t="s">
        <v>358</v>
      </c>
      <c r="W5" s="549" t="s">
        <v>52</v>
      </c>
      <c r="X5" s="549" t="s">
        <v>51</v>
      </c>
      <c r="Y5" s="549" t="s">
        <v>359</v>
      </c>
      <c r="Z5" s="554"/>
      <c r="AA5" s="552"/>
      <c r="AB5" s="552"/>
      <c r="AC5" s="554"/>
      <c r="AD5" s="552"/>
      <c r="AE5" s="552"/>
      <c r="AF5" s="552"/>
      <c r="AG5" s="557"/>
      <c r="AH5" s="528"/>
      <c r="AI5" s="5" t="s">
        <v>53</v>
      </c>
      <c r="AJ5" s="525"/>
      <c r="AK5" s="528"/>
      <c r="AL5" s="43"/>
    </row>
    <row r="6" spans="1:38" s="19" customFormat="1" ht="15.75" customHeight="1" thickBot="1" x14ac:dyDescent="0.25">
      <c r="A6" s="13"/>
      <c r="B6" s="561"/>
      <c r="C6" s="550"/>
      <c r="D6" s="550"/>
      <c r="E6" s="550"/>
      <c r="F6" s="596"/>
      <c r="G6" s="63"/>
      <c r="H6" s="14"/>
      <c r="I6" s="55" t="s">
        <v>4</v>
      </c>
      <c r="J6" s="13"/>
      <c r="K6" s="14"/>
      <c r="L6" s="561"/>
      <c r="M6" s="550"/>
      <c r="N6" s="550"/>
      <c r="O6" s="550"/>
      <c r="P6" s="550"/>
      <c r="Q6" s="555"/>
      <c r="R6" s="529"/>
      <c r="S6" s="352" t="s">
        <v>44</v>
      </c>
      <c r="T6" s="13" t="s">
        <v>47</v>
      </c>
      <c r="U6" s="526"/>
      <c r="V6" s="550"/>
      <c r="W6" s="550"/>
      <c r="X6" s="550"/>
      <c r="Y6" s="550"/>
      <c r="Z6" s="555"/>
      <c r="AA6" s="550"/>
      <c r="AB6" s="550"/>
      <c r="AC6" s="555"/>
      <c r="AD6" s="550"/>
      <c r="AE6" s="550"/>
      <c r="AF6" s="550"/>
      <c r="AG6" s="558"/>
      <c r="AH6" s="529"/>
      <c r="AI6" s="17"/>
      <c r="AJ6" s="526"/>
      <c r="AK6" s="529"/>
      <c r="AL6" s="16"/>
    </row>
    <row r="7" spans="1:38" s="52" customFormat="1" ht="12.75" customHeight="1" thickTop="1" x14ac:dyDescent="0.2">
      <c r="A7" s="265"/>
      <c r="B7" s="265">
        <f>B191</f>
        <v>0</v>
      </c>
      <c r="C7" s="265">
        <f>C191</f>
        <v>0</v>
      </c>
      <c r="D7" s="265">
        <f>D191</f>
        <v>0</v>
      </c>
      <c r="E7" s="265">
        <f>E191</f>
        <v>0</v>
      </c>
      <c r="F7" s="266">
        <f>F191</f>
        <v>0</v>
      </c>
      <c r="G7" s="374" t="str">
        <f>C11</f>
        <v>Septembre</v>
      </c>
      <c r="H7" s="266"/>
      <c r="I7" s="268"/>
      <c r="J7" s="265">
        <f>J191-J21</f>
        <v>0</v>
      </c>
      <c r="K7" s="266">
        <f t="shared" ref="K7:R7" si="0">K191</f>
        <v>0</v>
      </c>
      <c r="L7" s="269">
        <f t="shared" si="0"/>
        <v>0</v>
      </c>
      <c r="M7" s="265">
        <f t="shared" si="0"/>
        <v>0</v>
      </c>
      <c r="N7" s="265">
        <f t="shared" si="0"/>
        <v>0</v>
      </c>
      <c r="O7" s="265">
        <f t="shared" si="0"/>
        <v>0</v>
      </c>
      <c r="P7" s="265">
        <f t="shared" si="0"/>
        <v>0</v>
      </c>
      <c r="Q7" s="265">
        <f t="shared" si="0"/>
        <v>0</v>
      </c>
      <c r="R7" s="265">
        <f t="shared" si="0"/>
        <v>0</v>
      </c>
      <c r="S7" s="353">
        <f>SUM(L7:R7)</f>
        <v>0</v>
      </c>
      <c r="T7" s="354">
        <f>SUM(U7:AK7)</f>
        <v>0</v>
      </c>
      <c r="U7" s="265">
        <f>U191</f>
        <v>0</v>
      </c>
      <c r="V7" s="265">
        <f t="shared" ref="V7:AH7" si="1">V191</f>
        <v>0</v>
      </c>
      <c r="W7" s="265">
        <f t="shared" si="1"/>
        <v>0</v>
      </c>
      <c r="X7" s="265">
        <f t="shared" si="1"/>
        <v>0</v>
      </c>
      <c r="Y7" s="265">
        <f t="shared" si="1"/>
        <v>0</v>
      </c>
      <c r="Z7" s="265">
        <f t="shared" si="1"/>
        <v>0</v>
      </c>
      <c r="AA7" s="265">
        <f t="shared" si="1"/>
        <v>0</v>
      </c>
      <c r="AB7" s="265">
        <f t="shared" si="1"/>
        <v>0</v>
      </c>
      <c r="AC7" s="265">
        <f t="shared" si="1"/>
        <v>0</v>
      </c>
      <c r="AD7" s="265">
        <f t="shared" si="1"/>
        <v>0</v>
      </c>
      <c r="AE7" s="265">
        <f t="shared" si="1"/>
        <v>0</v>
      </c>
      <c r="AF7" s="265">
        <f t="shared" si="1"/>
        <v>0</v>
      </c>
      <c r="AG7" s="265">
        <f t="shared" si="1"/>
        <v>0</v>
      </c>
      <c r="AH7" s="266">
        <f t="shared" si="1"/>
        <v>0</v>
      </c>
      <c r="AI7" s="267"/>
      <c r="AJ7" s="265">
        <f>AJ191</f>
        <v>0</v>
      </c>
      <c r="AK7" s="270">
        <f>AK191</f>
        <v>0</v>
      </c>
      <c r="AL7" s="353"/>
    </row>
    <row r="8" spans="1:38" s="51" customFormat="1" ht="12.75" customHeight="1" x14ac:dyDescent="0.2">
      <c r="A8" s="78"/>
      <c r="B8" s="50"/>
      <c r="C8" s="50"/>
      <c r="D8" s="50"/>
      <c r="E8" s="50"/>
      <c r="F8" s="50"/>
      <c r="G8" s="53"/>
      <c r="H8" s="50"/>
      <c r="I8" s="53"/>
      <c r="J8" s="50"/>
      <c r="K8" s="50"/>
      <c r="L8" s="50"/>
      <c r="M8" s="50"/>
      <c r="N8" s="50"/>
      <c r="O8" s="50"/>
      <c r="P8" s="50"/>
      <c r="Q8" s="50"/>
      <c r="R8" s="50"/>
      <c r="S8" s="78"/>
      <c r="T8" s="362">
        <f>SUM(K7:R7)-T7</f>
        <v>0</v>
      </c>
      <c r="U8" s="50"/>
      <c r="V8" s="50"/>
      <c r="W8" s="50"/>
      <c r="X8" s="50"/>
      <c r="Y8" s="50"/>
      <c r="Z8" s="50"/>
      <c r="AA8" s="50"/>
      <c r="AB8" s="50"/>
      <c r="AC8" s="50"/>
      <c r="AD8" s="50"/>
      <c r="AE8" s="50"/>
      <c r="AF8" s="50"/>
      <c r="AG8" s="50"/>
      <c r="AH8" s="50"/>
      <c r="AI8" s="50"/>
      <c r="AJ8" s="50"/>
      <c r="AK8" s="50"/>
      <c r="AL8" s="78"/>
    </row>
    <row r="9" spans="1:38" ht="12.75" customHeight="1" x14ac:dyDescent="0.2">
      <c r="A9" s="71"/>
      <c r="B9" s="25"/>
      <c r="C9" s="25"/>
      <c r="D9" s="25"/>
      <c r="E9" s="25"/>
      <c r="F9" s="25"/>
      <c r="G9" s="1"/>
      <c r="H9" s="25"/>
      <c r="I9" s="1"/>
      <c r="J9" s="25"/>
      <c r="K9" s="25"/>
      <c r="L9" s="25"/>
      <c r="M9" s="25"/>
      <c r="N9" s="25"/>
      <c r="O9" s="25"/>
      <c r="P9" s="25"/>
      <c r="Q9" s="25"/>
      <c r="R9" s="25"/>
      <c r="S9" s="71"/>
      <c r="T9" s="71"/>
      <c r="U9" s="25"/>
      <c r="V9" s="25"/>
      <c r="W9" s="25"/>
      <c r="X9" s="25"/>
      <c r="Y9" s="25"/>
      <c r="Z9" s="25"/>
      <c r="AA9" s="25"/>
      <c r="AB9" s="25"/>
      <c r="AC9" s="25"/>
      <c r="AD9" s="25"/>
      <c r="AE9" s="25"/>
      <c r="AF9" s="25"/>
      <c r="AG9" s="25"/>
      <c r="AH9" s="25"/>
      <c r="AI9" s="25"/>
      <c r="AJ9" s="25"/>
      <c r="AK9" s="25"/>
      <c r="AL9" s="71"/>
    </row>
    <row r="10" spans="1:38" ht="12.75" customHeight="1" x14ac:dyDescent="0.2">
      <c r="A10" s="71"/>
      <c r="B10" s="25"/>
      <c r="C10" s="25"/>
      <c r="D10" s="25"/>
      <c r="E10" s="25"/>
      <c r="F10" s="25"/>
      <c r="G10" s="1"/>
      <c r="H10" s="607" t="str">
        <f>JANVIER!H10</f>
        <v xml:space="preserve">SYNDICAT DES MÉTALLOS SL </v>
      </c>
      <c r="I10" s="607"/>
      <c r="J10" s="607"/>
      <c r="K10" s="25"/>
      <c r="L10" s="25"/>
      <c r="M10" s="25"/>
      <c r="N10" s="25"/>
      <c r="O10" s="25"/>
      <c r="P10" s="25"/>
      <c r="Q10" s="25"/>
      <c r="R10" s="25"/>
      <c r="S10" s="71"/>
      <c r="T10" s="71"/>
      <c r="U10" s="25"/>
      <c r="V10" s="25"/>
      <c r="W10" s="25"/>
      <c r="X10" s="25"/>
      <c r="Y10" s="25"/>
      <c r="Z10" s="25"/>
      <c r="AA10" s="18" t="s">
        <v>61</v>
      </c>
      <c r="AB10" s="25"/>
      <c r="AC10" s="25"/>
      <c r="AD10" s="25"/>
      <c r="AE10" s="25"/>
      <c r="AF10" s="25"/>
      <c r="AG10" s="25"/>
      <c r="AH10" s="25"/>
      <c r="AI10" s="25"/>
      <c r="AJ10" s="25"/>
      <c r="AK10" s="25"/>
      <c r="AL10" s="71"/>
    </row>
    <row r="11" spans="1:38" ht="12.75" customHeight="1" x14ac:dyDescent="0.2">
      <c r="A11" s="71"/>
      <c r="B11" s="68" t="s">
        <v>54</v>
      </c>
      <c r="C11" s="123" t="s">
        <v>216</v>
      </c>
      <c r="D11" s="138" t="s">
        <v>103</v>
      </c>
      <c r="E11" s="133">
        <f>JANVIER!E11</f>
        <v>0</v>
      </c>
      <c r="F11" s="25"/>
      <c r="G11" s="1"/>
      <c r="H11" s="243"/>
      <c r="I11" s="243"/>
      <c r="J11" s="243"/>
      <c r="K11" s="25"/>
      <c r="L11" s="25"/>
      <c r="M11" s="25"/>
      <c r="N11" s="25"/>
      <c r="O11" s="25"/>
      <c r="P11" s="25"/>
      <c r="Q11" s="25"/>
      <c r="R11" s="25"/>
      <c r="S11" s="71"/>
      <c r="T11" s="71"/>
      <c r="U11" s="68"/>
      <c r="V11" s="134"/>
      <c r="W11" s="131"/>
      <c r="X11" s="25"/>
      <c r="Y11" s="25"/>
      <c r="Z11" s="25"/>
      <c r="AA11" s="25"/>
      <c r="AB11" s="25"/>
      <c r="AC11" s="25"/>
      <c r="AD11" s="25"/>
      <c r="AE11" s="25"/>
      <c r="AF11" s="25"/>
      <c r="AG11" s="25"/>
      <c r="AH11" s="25"/>
      <c r="AI11" s="68"/>
      <c r="AJ11" s="123" t="str">
        <f>$C$11</f>
        <v>Septembre</v>
      </c>
      <c r="AK11" s="44">
        <f>$E$11</f>
        <v>0</v>
      </c>
      <c r="AL11" s="71"/>
    </row>
    <row r="12" spans="1:38" ht="12.75" customHeight="1" x14ac:dyDescent="0.2">
      <c r="A12" s="71"/>
      <c r="B12" s="68" t="s">
        <v>5</v>
      </c>
      <c r="C12" s="69" t="s">
        <v>46</v>
      </c>
      <c r="D12" s="44"/>
      <c r="E12" s="25"/>
      <c r="F12" s="25"/>
      <c r="G12" s="1"/>
      <c r="H12" s="25"/>
      <c r="I12" s="56" t="s">
        <v>56</v>
      </c>
      <c r="J12" s="25"/>
      <c r="K12" s="25"/>
      <c r="L12" s="10"/>
      <c r="M12" s="25"/>
      <c r="N12" s="25"/>
      <c r="O12" s="25"/>
      <c r="P12" s="36"/>
      <c r="Q12" s="25"/>
      <c r="R12" s="36"/>
      <c r="S12" s="71"/>
      <c r="T12" s="71"/>
      <c r="U12" s="68"/>
      <c r="V12" s="131"/>
      <c r="W12" s="131"/>
      <c r="X12" s="25"/>
      <c r="Y12" s="25"/>
      <c r="Z12" s="25"/>
      <c r="AA12" s="25"/>
      <c r="AB12" s="37" t="s">
        <v>62</v>
      </c>
      <c r="AC12" s="25"/>
      <c r="AD12" s="25"/>
      <c r="AE12" s="25"/>
      <c r="AF12" s="25"/>
      <c r="AG12" s="25"/>
      <c r="AH12" s="25"/>
      <c r="AI12" s="68" t="str">
        <f>$B$12</f>
        <v>Page No.</v>
      </c>
      <c r="AJ12" s="264" t="str">
        <f>C12</f>
        <v>1</v>
      </c>
      <c r="AK12" s="72"/>
      <c r="AL12" s="71"/>
    </row>
    <row r="13" spans="1:38" ht="12.75" customHeight="1" x14ac:dyDescent="0.2">
      <c r="A13" s="74"/>
      <c r="B13" s="8"/>
      <c r="C13" s="8"/>
      <c r="D13" s="8"/>
      <c r="E13" s="8"/>
      <c r="F13" s="8"/>
      <c r="G13" s="56"/>
      <c r="H13" s="8"/>
      <c r="I13" s="56"/>
      <c r="J13" s="8"/>
      <c r="K13" s="8"/>
      <c r="L13" s="25"/>
      <c r="M13" s="8"/>
      <c r="N13" s="8"/>
      <c r="O13" s="8"/>
      <c r="P13" s="8"/>
      <c r="Q13" s="8"/>
      <c r="R13" s="8"/>
      <c r="S13" s="74"/>
      <c r="T13" s="74"/>
      <c r="U13" s="8"/>
      <c r="V13" s="8"/>
      <c r="W13" s="8"/>
      <c r="X13" s="8"/>
      <c r="Y13" s="8"/>
      <c r="Z13" s="8"/>
      <c r="AA13" s="8"/>
      <c r="AB13" s="8"/>
      <c r="AC13" s="8"/>
      <c r="AD13" s="8"/>
      <c r="AE13" s="25"/>
      <c r="AF13" s="8"/>
      <c r="AG13" s="8"/>
      <c r="AH13" s="8"/>
      <c r="AI13" s="8"/>
      <c r="AJ13" s="8"/>
      <c r="AK13" s="8"/>
      <c r="AL13" s="74"/>
    </row>
    <row r="14" spans="1:38" ht="12.75" customHeight="1" x14ac:dyDescent="0.2">
      <c r="A14" s="38"/>
      <c r="B14" s="38"/>
      <c r="C14" s="38"/>
      <c r="D14" s="38"/>
      <c r="E14" s="38"/>
      <c r="F14" s="38"/>
      <c r="G14" s="57"/>
      <c r="H14" s="38"/>
      <c r="I14" s="57"/>
      <c r="J14" s="38"/>
      <c r="K14" s="38"/>
      <c r="L14" s="39"/>
      <c r="M14" s="38"/>
      <c r="N14" s="38"/>
      <c r="O14" s="38"/>
      <c r="P14" s="38"/>
      <c r="Q14" s="38"/>
      <c r="R14" s="38"/>
      <c r="S14" s="38"/>
      <c r="T14" s="38"/>
      <c r="U14" s="38"/>
      <c r="V14" s="38"/>
      <c r="W14" s="38"/>
      <c r="X14" s="38"/>
      <c r="Y14" s="38"/>
      <c r="Z14" s="38"/>
      <c r="AA14" s="38"/>
      <c r="AB14" s="38"/>
      <c r="AC14" s="38"/>
      <c r="AD14" s="38"/>
      <c r="AE14" s="39"/>
      <c r="AF14" s="38"/>
      <c r="AG14" s="38"/>
      <c r="AH14" s="38"/>
      <c r="AI14" s="38"/>
      <c r="AJ14" s="38"/>
      <c r="AK14" s="38"/>
      <c r="AL14" s="38"/>
    </row>
    <row r="15" spans="1:38" ht="12.75" customHeight="1" x14ac:dyDescent="0.2">
      <c r="A15" s="2"/>
      <c r="B15" s="8"/>
      <c r="C15" s="8" t="s">
        <v>57</v>
      </c>
      <c r="D15" s="8"/>
      <c r="E15" s="73"/>
      <c r="F15" s="2"/>
      <c r="G15" s="64"/>
      <c r="H15" s="6" t="s">
        <v>58</v>
      </c>
      <c r="I15" s="399"/>
      <c r="J15" s="579" t="s">
        <v>59</v>
      </c>
      <c r="K15" s="580"/>
      <c r="L15" s="8"/>
      <c r="M15" s="8"/>
      <c r="N15" s="8"/>
      <c r="O15" s="10" t="s">
        <v>113</v>
      </c>
      <c r="P15" s="8"/>
      <c r="Q15" s="8"/>
      <c r="R15" s="2"/>
      <c r="S15" s="74"/>
      <c r="T15" s="2"/>
      <c r="U15" s="8"/>
      <c r="V15" s="8"/>
      <c r="W15" s="8"/>
      <c r="X15" s="8"/>
      <c r="Y15" s="8"/>
      <c r="Z15" s="8"/>
      <c r="AA15" s="8"/>
      <c r="AB15" s="8"/>
      <c r="AC15" s="8"/>
      <c r="AD15" s="8"/>
      <c r="AE15" s="8"/>
      <c r="AF15" s="8"/>
      <c r="AG15" s="8"/>
      <c r="AH15" s="8"/>
      <c r="AI15" s="21"/>
      <c r="AJ15" s="8"/>
      <c r="AK15" s="2"/>
      <c r="AL15" s="74"/>
    </row>
    <row r="16" spans="1:38" ht="12.75" customHeight="1" x14ac:dyDescent="0.2">
      <c r="A16" s="2"/>
      <c r="B16" s="8"/>
      <c r="C16" s="8"/>
      <c r="D16" s="8"/>
      <c r="E16" s="74"/>
      <c r="F16" s="2"/>
      <c r="G16" s="64"/>
      <c r="H16" s="21"/>
      <c r="I16" s="400"/>
      <c r="J16" s="8"/>
      <c r="K16" s="2"/>
      <c r="L16" s="8"/>
      <c r="M16" s="8"/>
      <c r="N16" s="8"/>
      <c r="O16" s="8"/>
      <c r="P16" s="8"/>
      <c r="Q16" s="8"/>
      <c r="R16" s="2"/>
      <c r="S16" s="74"/>
      <c r="T16" s="2"/>
      <c r="U16" s="8"/>
      <c r="V16" s="8"/>
      <c r="W16" s="8"/>
      <c r="X16" s="8"/>
      <c r="Y16" s="8"/>
      <c r="Z16" s="8"/>
      <c r="AA16" s="8"/>
      <c r="AB16" s="8"/>
      <c r="AC16" s="8"/>
      <c r="AD16" s="8"/>
      <c r="AE16" s="8"/>
      <c r="AF16" s="8"/>
      <c r="AG16" s="8"/>
      <c r="AH16" s="8"/>
      <c r="AI16" s="21"/>
      <c r="AJ16" s="8"/>
      <c r="AK16" s="2"/>
      <c r="AL16" s="74"/>
    </row>
    <row r="17" spans="1:38" ht="12.75" customHeight="1" thickBot="1" x14ac:dyDescent="0.25">
      <c r="A17" s="34"/>
      <c r="B17" s="31">
        <v>1</v>
      </c>
      <c r="C17" s="31">
        <v>2</v>
      </c>
      <c r="D17" s="31">
        <v>3</v>
      </c>
      <c r="E17" s="31">
        <v>4</v>
      </c>
      <c r="F17" s="33">
        <v>5</v>
      </c>
      <c r="G17" s="65">
        <v>6</v>
      </c>
      <c r="H17" s="33">
        <v>7</v>
      </c>
      <c r="I17" s="401">
        <v>8</v>
      </c>
      <c r="J17" s="31">
        <v>9</v>
      </c>
      <c r="K17" s="33">
        <v>10</v>
      </c>
      <c r="L17" s="31">
        <v>11</v>
      </c>
      <c r="M17" s="31" t="s">
        <v>0</v>
      </c>
      <c r="N17" s="31">
        <v>12</v>
      </c>
      <c r="O17" s="31">
        <v>13</v>
      </c>
      <c r="P17" s="31">
        <v>14</v>
      </c>
      <c r="Q17" s="31">
        <v>15</v>
      </c>
      <c r="R17" s="33" t="s">
        <v>1</v>
      </c>
      <c r="S17" s="30"/>
      <c r="T17" s="34"/>
      <c r="U17" s="31">
        <v>16</v>
      </c>
      <c r="V17" s="31">
        <v>17</v>
      </c>
      <c r="W17" s="31">
        <v>18</v>
      </c>
      <c r="X17" s="31">
        <v>19</v>
      </c>
      <c r="Y17" s="31">
        <v>20</v>
      </c>
      <c r="Z17" s="31" t="s">
        <v>2</v>
      </c>
      <c r="AA17" s="31">
        <v>21</v>
      </c>
      <c r="AB17" s="31">
        <v>22</v>
      </c>
      <c r="AC17" s="31">
        <v>23</v>
      </c>
      <c r="AD17" s="31">
        <v>24</v>
      </c>
      <c r="AE17" s="31">
        <v>25</v>
      </c>
      <c r="AF17" s="31">
        <v>26</v>
      </c>
      <c r="AG17" s="31">
        <v>27</v>
      </c>
      <c r="AH17" s="31">
        <v>28</v>
      </c>
      <c r="AI17" s="35">
        <v>29</v>
      </c>
      <c r="AJ17" s="31">
        <v>30</v>
      </c>
      <c r="AK17" s="33">
        <v>31</v>
      </c>
      <c r="AL17" s="30"/>
    </row>
    <row r="18" spans="1:38" s="9" customFormat="1" ht="15.75" customHeight="1" thickTop="1" x14ac:dyDescent="0.2">
      <c r="A18" s="2"/>
      <c r="B18" s="530" t="s">
        <v>360</v>
      </c>
      <c r="C18" s="543" t="s">
        <v>361</v>
      </c>
      <c r="D18" s="543" t="s">
        <v>362</v>
      </c>
      <c r="E18" s="543" t="s">
        <v>374</v>
      </c>
      <c r="F18" s="533" t="s">
        <v>364</v>
      </c>
      <c r="G18" s="66"/>
      <c r="H18" s="6"/>
      <c r="I18" s="58"/>
      <c r="J18" s="20"/>
      <c r="K18" s="6"/>
      <c r="L18" s="530" t="s">
        <v>365</v>
      </c>
      <c r="M18" s="543" t="s">
        <v>366</v>
      </c>
      <c r="N18" s="543" t="s">
        <v>367</v>
      </c>
      <c r="O18" s="543" t="s">
        <v>368</v>
      </c>
      <c r="P18" s="543" t="s">
        <v>369</v>
      </c>
      <c r="Q18" s="543" t="s">
        <v>371</v>
      </c>
      <c r="R18" s="533" t="s">
        <v>370</v>
      </c>
      <c r="S18" s="74"/>
      <c r="T18" s="2"/>
      <c r="U18" s="562" t="s">
        <v>260</v>
      </c>
      <c r="V18" s="563"/>
      <c r="W18" s="563"/>
      <c r="X18" s="563"/>
      <c r="Y18" s="564"/>
      <c r="Z18" s="543" t="s">
        <v>346</v>
      </c>
      <c r="AA18" s="543" t="s">
        <v>347</v>
      </c>
      <c r="AB18" s="543" t="s">
        <v>348</v>
      </c>
      <c r="AC18" s="543" t="s">
        <v>349</v>
      </c>
      <c r="AD18" s="543" t="s">
        <v>350</v>
      </c>
      <c r="AE18" s="543" t="s">
        <v>351</v>
      </c>
      <c r="AF18" s="543" t="s">
        <v>352</v>
      </c>
      <c r="AG18" s="536" t="s">
        <v>353</v>
      </c>
      <c r="AH18" s="533" t="s">
        <v>354</v>
      </c>
      <c r="AI18" s="21"/>
      <c r="AJ18" s="530" t="s">
        <v>355</v>
      </c>
      <c r="AK18" s="533" t="s">
        <v>356</v>
      </c>
      <c r="AL18" s="74"/>
    </row>
    <row r="19" spans="1:38" s="9" customFormat="1" ht="15.75" customHeight="1" x14ac:dyDescent="0.2">
      <c r="A19" s="2"/>
      <c r="B19" s="531"/>
      <c r="C19" s="544"/>
      <c r="D19" s="544"/>
      <c r="E19" s="544"/>
      <c r="F19" s="534"/>
      <c r="G19" s="66" t="s">
        <v>3</v>
      </c>
      <c r="H19" s="6" t="s">
        <v>48</v>
      </c>
      <c r="I19" s="58" t="s">
        <v>79</v>
      </c>
      <c r="J19" s="20" t="s">
        <v>49</v>
      </c>
      <c r="K19" s="6" t="s">
        <v>50</v>
      </c>
      <c r="L19" s="531"/>
      <c r="M19" s="544"/>
      <c r="N19" s="544"/>
      <c r="O19" s="544"/>
      <c r="P19" s="544"/>
      <c r="Q19" s="544"/>
      <c r="R19" s="534"/>
      <c r="S19" s="74"/>
      <c r="T19" s="2"/>
      <c r="U19" s="539" t="s">
        <v>357</v>
      </c>
      <c r="V19" s="541" t="s">
        <v>358</v>
      </c>
      <c r="W19" s="541" t="s">
        <v>52</v>
      </c>
      <c r="X19" s="541" t="s">
        <v>51</v>
      </c>
      <c r="Y19" s="541" t="s">
        <v>359</v>
      </c>
      <c r="Z19" s="544"/>
      <c r="AA19" s="544"/>
      <c r="AB19" s="544"/>
      <c r="AC19" s="544"/>
      <c r="AD19" s="544"/>
      <c r="AE19" s="544"/>
      <c r="AF19" s="544"/>
      <c r="AG19" s="537"/>
      <c r="AH19" s="534"/>
      <c r="AI19" s="11" t="s">
        <v>53</v>
      </c>
      <c r="AJ19" s="531"/>
      <c r="AK19" s="534"/>
      <c r="AL19" s="74"/>
    </row>
    <row r="20" spans="1:38" s="9" customFormat="1" ht="15.75" customHeight="1" thickBot="1" x14ac:dyDescent="0.25">
      <c r="A20" s="12"/>
      <c r="B20" s="532"/>
      <c r="C20" s="542"/>
      <c r="D20" s="542"/>
      <c r="E20" s="542"/>
      <c r="F20" s="535"/>
      <c r="G20" s="67"/>
      <c r="H20" s="15"/>
      <c r="I20" s="59" t="s">
        <v>4</v>
      </c>
      <c r="J20" s="22"/>
      <c r="K20" s="15"/>
      <c r="L20" s="532"/>
      <c r="M20" s="542"/>
      <c r="N20" s="542"/>
      <c r="O20" s="542"/>
      <c r="P20" s="542"/>
      <c r="Q20" s="542"/>
      <c r="R20" s="535"/>
      <c r="S20" s="356"/>
      <c r="T20" s="12"/>
      <c r="U20" s="540"/>
      <c r="V20" s="542"/>
      <c r="W20" s="542"/>
      <c r="X20" s="542"/>
      <c r="Y20" s="542"/>
      <c r="Z20" s="542"/>
      <c r="AA20" s="542"/>
      <c r="AB20" s="542"/>
      <c r="AC20" s="542"/>
      <c r="AD20" s="542"/>
      <c r="AE20" s="542"/>
      <c r="AF20" s="542"/>
      <c r="AG20" s="538"/>
      <c r="AH20" s="535"/>
      <c r="AI20" s="23"/>
      <c r="AJ20" s="532"/>
      <c r="AK20" s="535"/>
      <c r="AL20" s="356"/>
    </row>
    <row r="21" spans="1:38" s="48" customFormat="1" ht="12.75" customHeight="1" thickTop="1" x14ac:dyDescent="0.2">
      <c r="A21" s="47"/>
      <c r="B21" s="271"/>
      <c r="C21" s="271"/>
      <c r="D21" s="271"/>
      <c r="E21" s="271"/>
      <c r="F21" s="271"/>
      <c r="G21" s="376" t="str">
        <f>$C$11</f>
        <v>Septembre</v>
      </c>
      <c r="H21" s="49" t="s">
        <v>63</v>
      </c>
      <c r="I21" s="301"/>
      <c r="J21" s="512">
        <f>AOUT!E2</f>
        <v>0</v>
      </c>
      <c r="K21" s="271"/>
      <c r="L21" s="271"/>
      <c r="M21" s="271"/>
      <c r="N21" s="271"/>
      <c r="O21" s="271"/>
      <c r="P21" s="271"/>
      <c r="Q21" s="271"/>
      <c r="R21" s="271"/>
      <c r="S21" s="363"/>
      <c r="T21" s="47"/>
      <c r="U21" s="271"/>
      <c r="V21" s="271"/>
      <c r="W21" s="271"/>
      <c r="X21" s="271"/>
      <c r="Y21" s="271"/>
      <c r="Z21" s="271"/>
      <c r="AA21" s="271"/>
      <c r="AB21" s="271"/>
      <c r="AC21" s="271"/>
      <c r="AD21" s="271"/>
      <c r="AE21" s="271"/>
      <c r="AF21" s="271"/>
      <c r="AG21" s="271"/>
      <c r="AH21" s="271"/>
      <c r="AI21" s="308"/>
      <c r="AJ21" s="271"/>
      <c r="AK21" s="271"/>
      <c r="AL21" s="366"/>
    </row>
    <row r="22" spans="1:38" s="25" customFormat="1" ht="12.75" customHeight="1" x14ac:dyDescent="0.2">
      <c r="A22" s="346">
        <v>1</v>
      </c>
      <c r="B22" s="272"/>
      <c r="C22" s="272"/>
      <c r="D22" s="272"/>
      <c r="E22" s="272"/>
      <c r="F22" s="274"/>
      <c r="G22" s="251"/>
      <c r="H22" s="305"/>
      <c r="I22" s="481"/>
      <c r="J22" s="271">
        <f t="shared" ref="J22:J52" si="2">SUM(B22:F22)</f>
        <v>0</v>
      </c>
      <c r="K22" s="283">
        <f t="shared" ref="K22:K52" si="3">SUM(U22:AK22)-SUM(L22:R22)</f>
        <v>0</v>
      </c>
      <c r="L22" s="272"/>
      <c r="M22" s="272"/>
      <c r="N22" s="272"/>
      <c r="O22" s="284"/>
      <c r="P22" s="275"/>
      <c r="Q22" s="272"/>
      <c r="R22" s="274"/>
      <c r="S22" s="358" t="s">
        <v>6</v>
      </c>
      <c r="T22" s="346">
        <v>1</v>
      </c>
      <c r="U22" s="272"/>
      <c r="V22" s="272"/>
      <c r="W22" s="272"/>
      <c r="X22" s="272"/>
      <c r="Y22" s="272"/>
      <c r="Z22" s="272"/>
      <c r="AA22" s="272"/>
      <c r="AB22" s="272"/>
      <c r="AC22" s="272"/>
      <c r="AD22" s="272"/>
      <c r="AE22" s="272"/>
      <c r="AF22" s="272"/>
      <c r="AG22" s="272"/>
      <c r="AH22" s="284"/>
      <c r="AI22" s="305"/>
      <c r="AJ22" s="272"/>
      <c r="AK22" s="274"/>
      <c r="AL22" s="358" t="s">
        <v>6</v>
      </c>
    </row>
    <row r="23" spans="1:38" s="25" customFormat="1" ht="12.75" customHeight="1" x14ac:dyDescent="0.2">
      <c r="A23" s="346">
        <v>2</v>
      </c>
      <c r="B23" s="272"/>
      <c r="C23" s="272"/>
      <c r="D23" s="272"/>
      <c r="E23" s="272"/>
      <c r="F23" s="274"/>
      <c r="G23" s="251"/>
      <c r="H23" s="305"/>
      <c r="I23" s="481"/>
      <c r="J23" s="271">
        <f t="shared" si="2"/>
        <v>0</v>
      </c>
      <c r="K23" s="283">
        <f t="shared" si="3"/>
        <v>0</v>
      </c>
      <c r="L23" s="272"/>
      <c r="M23" s="272"/>
      <c r="N23" s="272"/>
      <c r="O23" s="284"/>
      <c r="P23" s="275"/>
      <c r="Q23" s="272"/>
      <c r="R23" s="274"/>
      <c r="S23" s="358" t="s">
        <v>7</v>
      </c>
      <c r="T23" s="346">
        <v>2</v>
      </c>
      <c r="U23" s="272"/>
      <c r="V23" s="272"/>
      <c r="W23" s="272"/>
      <c r="X23" s="272"/>
      <c r="Y23" s="272"/>
      <c r="Z23" s="272"/>
      <c r="AA23" s="272"/>
      <c r="AB23" s="272"/>
      <c r="AC23" s="272"/>
      <c r="AD23" s="272"/>
      <c r="AE23" s="272"/>
      <c r="AF23" s="272"/>
      <c r="AG23" s="272"/>
      <c r="AH23" s="284"/>
      <c r="AI23" s="305"/>
      <c r="AJ23" s="272"/>
      <c r="AK23" s="274"/>
      <c r="AL23" s="358" t="s">
        <v>7</v>
      </c>
    </row>
    <row r="24" spans="1:38" s="25" customFormat="1" ht="12.75" customHeight="1" x14ac:dyDescent="0.2">
      <c r="A24" s="346">
        <v>3</v>
      </c>
      <c r="B24" s="272"/>
      <c r="C24" s="272"/>
      <c r="D24" s="272"/>
      <c r="E24" s="272"/>
      <c r="F24" s="274"/>
      <c r="G24" s="251"/>
      <c r="H24" s="305"/>
      <c r="I24" s="481"/>
      <c r="J24" s="271">
        <f t="shared" si="2"/>
        <v>0</v>
      </c>
      <c r="K24" s="283">
        <f t="shared" si="3"/>
        <v>0</v>
      </c>
      <c r="L24" s="272"/>
      <c r="M24" s="272"/>
      <c r="N24" s="272"/>
      <c r="O24" s="284"/>
      <c r="P24" s="275"/>
      <c r="Q24" s="272"/>
      <c r="R24" s="274"/>
      <c r="S24" s="358" t="s">
        <v>8</v>
      </c>
      <c r="T24" s="346">
        <v>3</v>
      </c>
      <c r="U24" s="272"/>
      <c r="V24" s="272"/>
      <c r="W24" s="272"/>
      <c r="X24" s="272"/>
      <c r="Y24" s="272"/>
      <c r="Z24" s="272"/>
      <c r="AA24" s="272"/>
      <c r="AB24" s="272"/>
      <c r="AC24" s="272"/>
      <c r="AD24" s="272"/>
      <c r="AE24" s="272"/>
      <c r="AF24" s="272"/>
      <c r="AG24" s="272"/>
      <c r="AH24" s="284"/>
      <c r="AI24" s="305"/>
      <c r="AJ24" s="272"/>
      <c r="AK24" s="274"/>
      <c r="AL24" s="358" t="s">
        <v>8</v>
      </c>
    </row>
    <row r="25" spans="1:38" s="25" customFormat="1" ht="12.75" customHeight="1" x14ac:dyDescent="0.2">
      <c r="A25" s="346">
        <v>4</v>
      </c>
      <c r="B25" s="272"/>
      <c r="C25" s="272"/>
      <c r="D25" s="272"/>
      <c r="E25" s="272"/>
      <c r="F25" s="274"/>
      <c r="G25" s="251"/>
      <c r="H25" s="305"/>
      <c r="I25" s="481"/>
      <c r="J25" s="271">
        <f t="shared" si="2"/>
        <v>0</v>
      </c>
      <c r="K25" s="283">
        <f t="shared" si="3"/>
        <v>0</v>
      </c>
      <c r="L25" s="272"/>
      <c r="M25" s="272"/>
      <c r="N25" s="272"/>
      <c r="O25" s="284"/>
      <c r="P25" s="275"/>
      <c r="Q25" s="272"/>
      <c r="R25" s="274"/>
      <c r="S25" s="358" t="s">
        <v>9</v>
      </c>
      <c r="T25" s="346">
        <v>4</v>
      </c>
      <c r="U25" s="272"/>
      <c r="V25" s="272"/>
      <c r="W25" s="272"/>
      <c r="X25" s="272"/>
      <c r="Y25" s="272"/>
      <c r="Z25" s="272"/>
      <c r="AA25" s="272"/>
      <c r="AB25" s="272"/>
      <c r="AC25" s="272"/>
      <c r="AD25" s="272"/>
      <c r="AE25" s="272"/>
      <c r="AF25" s="272"/>
      <c r="AG25" s="272"/>
      <c r="AH25" s="284"/>
      <c r="AI25" s="305"/>
      <c r="AJ25" s="272"/>
      <c r="AK25" s="274"/>
      <c r="AL25" s="358" t="s">
        <v>9</v>
      </c>
    </row>
    <row r="26" spans="1:38" s="25" customFormat="1" ht="12.75" customHeight="1" x14ac:dyDescent="0.2">
      <c r="A26" s="346">
        <v>5</v>
      </c>
      <c r="B26" s="272"/>
      <c r="C26" s="272"/>
      <c r="D26" s="272"/>
      <c r="E26" s="272"/>
      <c r="F26" s="274"/>
      <c r="G26" s="252"/>
      <c r="H26" s="305"/>
      <c r="I26" s="481"/>
      <c r="J26" s="271">
        <f t="shared" si="2"/>
        <v>0</v>
      </c>
      <c r="K26" s="283">
        <f t="shared" si="3"/>
        <v>0</v>
      </c>
      <c r="L26" s="272"/>
      <c r="M26" s="272"/>
      <c r="N26" s="272"/>
      <c r="O26" s="284"/>
      <c r="P26" s="275"/>
      <c r="Q26" s="272"/>
      <c r="R26" s="274"/>
      <c r="S26" s="358" t="s">
        <v>10</v>
      </c>
      <c r="T26" s="346">
        <v>5</v>
      </c>
      <c r="U26" s="272"/>
      <c r="V26" s="272"/>
      <c r="W26" s="272"/>
      <c r="X26" s="272"/>
      <c r="Y26" s="272"/>
      <c r="Z26" s="272"/>
      <c r="AA26" s="272"/>
      <c r="AB26" s="272"/>
      <c r="AC26" s="272"/>
      <c r="AD26" s="272"/>
      <c r="AE26" s="272"/>
      <c r="AF26" s="272"/>
      <c r="AG26" s="272"/>
      <c r="AH26" s="284"/>
      <c r="AI26" s="305"/>
      <c r="AJ26" s="272"/>
      <c r="AK26" s="274"/>
      <c r="AL26" s="358" t="s">
        <v>10</v>
      </c>
    </row>
    <row r="27" spans="1:38" s="25" customFormat="1" ht="12.75" customHeight="1" x14ac:dyDescent="0.2">
      <c r="A27" s="24">
        <v>6</v>
      </c>
      <c r="B27" s="276"/>
      <c r="C27" s="276"/>
      <c r="D27" s="276"/>
      <c r="E27" s="276"/>
      <c r="F27" s="277"/>
      <c r="G27" s="251"/>
      <c r="H27" s="306"/>
      <c r="I27" s="482"/>
      <c r="J27" s="271">
        <f t="shared" si="2"/>
        <v>0</v>
      </c>
      <c r="K27" s="283">
        <f t="shared" si="3"/>
        <v>0</v>
      </c>
      <c r="L27" s="276"/>
      <c r="M27" s="276"/>
      <c r="N27" s="276"/>
      <c r="O27" s="285"/>
      <c r="P27" s="273"/>
      <c r="Q27" s="276"/>
      <c r="R27" s="277"/>
      <c r="S27" s="359" t="s">
        <v>11</v>
      </c>
      <c r="T27" s="24">
        <v>6</v>
      </c>
      <c r="U27" s="276"/>
      <c r="V27" s="276"/>
      <c r="W27" s="276"/>
      <c r="X27" s="276"/>
      <c r="Y27" s="276"/>
      <c r="Z27" s="276"/>
      <c r="AA27" s="276"/>
      <c r="AB27" s="276"/>
      <c r="AC27" s="276"/>
      <c r="AD27" s="276"/>
      <c r="AE27" s="276"/>
      <c r="AF27" s="276"/>
      <c r="AG27" s="276"/>
      <c r="AH27" s="285"/>
      <c r="AI27" s="306"/>
      <c r="AJ27" s="276"/>
      <c r="AK27" s="277"/>
      <c r="AL27" s="359" t="s">
        <v>11</v>
      </c>
    </row>
    <row r="28" spans="1:38" s="25" customFormat="1" ht="12.75" customHeight="1" x14ac:dyDescent="0.2">
      <c r="A28" s="346">
        <v>7</v>
      </c>
      <c r="B28" s="272"/>
      <c r="C28" s="272"/>
      <c r="D28" s="272"/>
      <c r="E28" s="272"/>
      <c r="F28" s="274"/>
      <c r="G28" s="251"/>
      <c r="H28" s="305"/>
      <c r="I28" s="481"/>
      <c r="J28" s="271">
        <f t="shared" si="2"/>
        <v>0</v>
      </c>
      <c r="K28" s="283">
        <f t="shared" si="3"/>
        <v>0</v>
      </c>
      <c r="L28" s="272"/>
      <c r="M28" s="272"/>
      <c r="N28" s="272"/>
      <c r="O28" s="284"/>
      <c r="P28" s="275"/>
      <c r="Q28" s="272"/>
      <c r="R28" s="274"/>
      <c r="S28" s="358" t="s">
        <v>12</v>
      </c>
      <c r="T28" s="346">
        <v>7</v>
      </c>
      <c r="U28" s="272"/>
      <c r="V28" s="272"/>
      <c r="W28" s="272"/>
      <c r="X28" s="272"/>
      <c r="Y28" s="272"/>
      <c r="Z28" s="272"/>
      <c r="AA28" s="272"/>
      <c r="AB28" s="272"/>
      <c r="AC28" s="272"/>
      <c r="AD28" s="272"/>
      <c r="AE28" s="272"/>
      <c r="AF28" s="272"/>
      <c r="AG28" s="272"/>
      <c r="AH28" s="284"/>
      <c r="AI28" s="305"/>
      <c r="AJ28" s="272"/>
      <c r="AK28" s="274"/>
      <c r="AL28" s="358" t="s">
        <v>12</v>
      </c>
    </row>
    <row r="29" spans="1:38" s="25" customFormat="1" ht="12.75" customHeight="1" x14ac:dyDescent="0.2">
      <c r="A29" s="346">
        <v>8</v>
      </c>
      <c r="B29" s="272"/>
      <c r="C29" s="272"/>
      <c r="D29" s="272"/>
      <c r="E29" s="272"/>
      <c r="F29" s="274"/>
      <c r="G29" s="251"/>
      <c r="H29" s="305"/>
      <c r="I29" s="481"/>
      <c r="J29" s="271">
        <f t="shared" si="2"/>
        <v>0</v>
      </c>
      <c r="K29" s="283">
        <f t="shared" si="3"/>
        <v>0</v>
      </c>
      <c r="L29" s="272"/>
      <c r="M29" s="272"/>
      <c r="N29" s="272"/>
      <c r="O29" s="284"/>
      <c r="P29" s="275"/>
      <c r="Q29" s="272"/>
      <c r="R29" s="274"/>
      <c r="S29" s="358" t="s">
        <v>13</v>
      </c>
      <c r="T29" s="346">
        <v>8</v>
      </c>
      <c r="U29" s="272"/>
      <c r="V29" s="272"/>
      <c r="W29" s="272"/>
      <c r="X29" s="272"/>
      <c r="Y29" s="272"/>
      <c r="Z29" s="272"/>
      <c r="AA29" s="272"/>
      <c r="AB29" s="272"/>
      <c r="AC29" s="272"/>
      <c r="AD29" s="272"/>
      <c r="AE29" s="272"/>
      <c r="AF29" s="272"/>
      <c r="AG29" s="272"/>
      <c r="AH29" s="284"/>
      <c r="AI29" s="305"/>
      <c r="AJ29" s="272"/>
      <c r="AK29" s="274"/>
      <c r="AL29" s="358" t="s">
        <v>13</v>
      </c>
    </row>
    <row r="30" spans="1:38" s="25" customFormat="1" ht="12.75" customHeight="1" x14ac:dyDescent="0.2">
      <c r="A30" s="346">
        <v>9</v>
      </c>
      <c r="B30" s="272"/>
      <c r="C30" s="272"/>
      <c r="D30" s="272"/>
      <c r="E30" s="272"/>
      <c r="F30" s="274"/>
      <c r="G30" s="251"/>
      <c r="H30" s="305"/>
      <c r="I30" s="481"/>
      <c r="J30" s="271">
        <f t="shared" si="2"/>
        <v>0</v>
      </c>
      <c r="K30" s="283">
        <f t="shared" si="3"/>
        <v>0</v>
      </c>
      <c r="L30" s="272"/>
      <c r="M30" s="272"/>
      <c r="N30" s="272"/>
      <c r="O30" s="284"/>
      <c r="P30" s="275"/>
      <c r="Q30" s="272"/>
      <c r="R30" s="274"/>
      <c r="S30" s="358" t="s">
        <v>14</v>
      </c>
      <c r="T30" s="346">
        <v>9</v>
      </c>
      <c r="U30" s="272"/>
      <c r="V30" s="272"/>
      <c r="W30" s="272"/>
      <c r="X30" s="272"/>
      <c r="Y30" s="272"/>
      <c r="Z30" s="272"/>
      <c r="AA30" s="272"/>
      <c r="AB30" s="272"/>
      <c r="AC30" s="272"/>
      <c r="AD30" s="272"/>
      <c r="AE30" s="272"/>
      <c r="AF30" s="272"/>
      <c r="AG30" s="272"/>
      <c r="AH30" s="284"/>
      <c r="AI30" s="305"/>
      <c r="AJ30" s="272"/>
      <c r="AK30" s="274"/>
      <c r="AL30" s="358" t="s">
        <v>14</v>
      </c>
    </row>
    <row r="31" spans="1:38" s="25" customFormat="1" ht="12.75" customHeight="1" x14ac:dyDescent="0.2">
      <c r="A31" s="346">
        <v>10</v>
      </c>
      <c r="B31" s="272"/>
      <c r="C31" s="272"/>
      <c r="D31" s="272"/>
      <c r="E31" s="272"/>
      <c r="F31" s="274"/>
      <c r="G31" s="251"/>
      <c r="H31" s="305"/>
      <c r="I31" s="481"/>
      <c r="J31" s="271">
        <f t="shared" si="2"/>
        <v>0</v>
      </c>
      <c r="K31" s="283">
        <f t="shared" si="3"/>
        <v>0</v>
      </c>
      <c r="L31" s="272"/>
      <c r="M31" s="272"/>
      <c r="N31" s="272"/>
      <c r="O31" s="284"/>
      <c r="P31" s="275"/>
      <c r="Q31" s="272"/>
      <c r="R31" s="274"/>
      <c r="S31" s="358" t="s">
        <v>15</v>
      </c>
      <c r="T31" s="346">
        <v>10</v>
      </c>
      <c r="U31" s="272"/>
      <c r="V31" s="272"/>
      <c r="W31" s="272"/>
      <c r="X31" s="272"/>
      <c r="Y31" s="272"/>
      <c r="Z31" s="272"/>
      <c r="AA31" s="272"/>
      <c r="AB31" s="272"/>
      <c r="AC31" s="272"/>
      <c r="AD31" s="272"/>
      <c r="AE31" s="272"/>
      <c r="AF31" s="272"/>
      <c r="AG31" s="272"/>
      <c r="AH31" s="284"/>
      <c r="AI31" s="305"/>
      <c r="AJ31" s="272"/>
      <c r="AK31" s="274"/>
      <c r="AL31" s="358" t="s">
        <v>15</v>
      </c>
    </row>
    <row r="32" spans="1:38" s="25" customFormat="1" ht="12.75" customHeight="1" x14ac:dyDescent="0.2">
      <c r="A32" s="346">
        <v>11</v>
      </c>
      <c r="B32" s="272"/>
      <c r="C32" s="272"/>
      <c r="D32" s="272"/>
      <c r="E32" s="272"/>
      <c r="F32" s="274"/>
      <c r="G32" s="251"/>
      <c r="H32" s="305"/>
      <c r="I32" s="481"/>
      <c r="J32" s="271">
        <f t="shared" si="2"/>
        <v>0</v>
      </c>
      <c r="K32" s="283">
        <f t="shared" si="3"/>
        <v>0</v>
      </c>
      <c r="L32" s="272"/>
      <c r="M32" s="272"/>
      <c r="N32" s="272"/>
      <c r="O32" s="284"/>
      <c r="P32" s="275"/>
      <c r="Q32" s="272"/>
      <c r="R32" s="274"/>
      <c r="S32" s="358" t="s">
        <v>16</v>
      </c>
      <c r="T32" s="346">
        <v>11</v>
      </c>
      <c r="U32" s="272"/>
      <c r="V32" s="272"/>
      <c r="W32" s="272"/>
      <c r="X32" s="272"/>
      <c r="Y32" s="272"/>
      <c r="Z32" s="272"/>
      <c r="AA32" s="272"/>
      <c r="AB32" s="272"/>
      <c r="AC32" s="272"/>
      <c r="AD32" s="272"/>
      <c r="AE32" s="272"/>
      <c r="AF32" s="272"/>
      <c r="AG32" s="272"/>
      <c r="AH32" s="284"/>
      <c r="AI32" s="305"/>
      <c r="AJ32" s="272"/>
      <c r="AK32" s="274"/>
      <c r="AL32" s="358" t="s">
        <v>16</v>
      </c>
    </row>
    <row r="33" spans="1:38" s="25" customFormat="1" ht="12.75" customHeight="1" x14ac:dyDescent="0.2">
      <c r="A33" s="346">
        <v>12</v>
      </c>
      <c r="B33" s="272"/>
      <c r="C33" s="272"/>
      <c r="D33" s="272"/>
      <c r="E33" s="272"/>
      <c r="F33" s="274"/>
      <c r="G33" s="251"/>
      <c r="H33" s="305"/>
      <c r="I33" s="481"/>
      <c r="J33" s="271">
        <f t="shared" si="2"/>
        <v>0</v>
      </c>
      <c r="K33" s="283">
        <f t="shared" si="3"/>
        <v>0</v>
      </c>
      <c r="L33" s="272"/>
      <c r="M33" s="272"/>
      <c r="N33" s="272"/>
      <c r="O33" s="284"/>
      <c r="P33" s="275"/>
      <c r="Q33" s="272"/>
      <c r="R33" s="274"/>
      <c r="S33" s="358" t="s">
        <v>17</v>
      </c>
      <c r="T33" s="346">
        <v>12</v>
      </c>
      <c r="U33" s="272"/>
      <c r="V33" s="272"/>
      <c r="W33" s="272"/>
      <c r="X33" s="272"/>
      <c r="Y33" s="272"/>
      <c r="Z33" s="272"/>
      <c r="AA33" s="272"/>
      <c r="AB33" s="272"/>
      <c r="AC33" s="272"/>
      <c r="AD33" s="272"/>
      <c r="AE33" s="272"/>
      <c r="AF33" s="272"/>
      <c r="AG33" s="272"/>
      <c r="AH33" s="284"/>
      <c r="AI33" s="305"/>
      <c r="AJ33" s="272"/>
      <c r="AK33" s="274"/>
      <c r="AL33" s="358" t="s">
        <v>17</v>
      </c>
    </row>
    <row r="34" spans="1:38" s="25" customFormat="1" ht="12.75" customHeight="1" x14ac:dyDescent="0.2">
      <c r="A34" s="346">
        <v>13</v>
      </c>
      <c r="B34" s="272"/>
      <c r="C34" s="272"/>
      <c r="D34" s="272"/>
      <c r="E34" s="272"/>
      <c r="F34" s="274"/>
      <c r="G34" s="251"/>
      <c r="H34" s="305"/>
      <c r="I34" s="481"/>
      <c r="J34" s="271">
        <f t="shared" si="2"/>
        <v>0</v>
      </c>
      <c r="K34" s="283">
        <f t="shared" si="3"/>
        <v>0</v>
      </c>
      <c r="L34" s="272"/>
      <c r="M34" s="272"/>
      <c r="N34" s="272"/>
      <c r="O34" s="284"/>
      <c r="P34" s="275"/>
      <c r="Q34" s="272"/>
      <c r="R34" s="274"/>
      <c r="S34" s="358" t="s">
        <v>18</v>
      </c>
      <c r="T34" s="346">
        <v>13</v>
      </c>
      <c r="U34" s="272"/>
      <c r="V34" s="272"/>
      <c r="W34" s="272"/>
      <c r="X34" s="272"/>
      <c r="Y34" s="272"/>
      <c r="Z34" s="272"/>
      <c r="AA34" s="272"/>
      <c r="AB34" s="272"/>
      <c r="AC34" s="272"/>
      <c r="AD34" s="272"/>
      <c r="AE34" s="272"/>
      <c r="AF34" s="272"/>
      <c r="AG34" s="272"/>
      <c r="AH34" s="284"/>
      <c r="AI34" s="305"/>
      <c r="AJ34" s="272"/>
      <c r="AK34" s="274"/>
      <c r="AL34" s="358" t="s">
        <v>18</v>
      </c>
    </row>
    <row r="35" spans="1:38" s="25" customFormat="1" ht="12.75" customHeight="1" x14ac:dyDescent="0.2">
      <c r="A35" s="346">
        <v>14</v>
      </c>
      <c r="B35" s="272"/>
      <c r="C35" s="272"/>
      <c r="D35" s="272"/>
      <c r="E35" s="272"/>
      <c r="F35" s="274"/>
      <c r="G35" s="251"/>
      <c r="H35" s="305"/>
      <c r="I35" s="481"/>
      <c r="J35" s="271">
        <f t="shared" si="2"/>
        <v>0</v>
      </c>
      <c r="K35" s="283">
        <f t="shared" si="3"/>
        <v>0</v>
      </c>
      <c r="L35" s="272"/>
      <c r="M35" s="272"/>
      <c r="N35" s="272"/>
      <c r="O35" s="284"/>
      <c r="P35" s="275"/>
      <c r="Q35" s="272"/>
      <c r="R35" s="274"/>
      <c r="S35" s="358" t="s">
        <v>19</v>
      </c>
      <c r="T35" s="346">
        <v>14</v>
      </c>
      <c r="U35" s="272"/>
      <c r="V35" s="272"/>
      <c r="W35" s="272"/>
      <c r="X35" s="272"/>
      <c r="Y35" s="272"/>
      <c r="Z35" s="272"/>
      <c r="AA35" s="272"/>
      <c r="AB35" s="272"/>
      <c r="AC35" s="272"/>
      <c r="AD35" s="272"/>
      <c r="AE35" s="272"/>
      <c r="AF35" s="272"/>
      <c r="AG35" s="272"/>
      <c r="AH35" s="284"/>
      <c r="AI35" s="305"/>
      <c r="AJ35" s="272"/>
      <c r="AK35" s="274"/>
      <c r="AL35" s="358" t="s">
        <v>19</v>
      </c>
    </row>
    <row r="36" spans="1:38" s="25" customFormat="1" ht="12.75" customHeight="1" x14ac:dyDescent="0.2">
      <c r="A36" s="346">
        <v>15</v>
      </c>
      <c r="B36" s="272"/>
      <c r="C36" s="272"/>
      <c r="D36" s="272"/>
      <c r="E36" s="272"/>
      <c r="F36" s="274"/>
      <c r="G36" s="251"/>
      <c r="H36" s="305"/>
      <c r="I36" s="481"/>
      <c r="J36" s="271">
        <f t="shared" si="2"/>
        <v>0</v>
      </c>
      <c r="K36" s="283">
        <f t="shared" si="3"/>
        <v>0</v>
      </c>
      <c r="L36" s="272"/>
      <c r="M36" s="272"/>
      <c r="N36" s="272"/>
      <c r="O36" s="284"/>
      <c r="P36" s="275"/>
      <c r="Q36" s="272"/>
      <c r="R36" s="274"/>
      <c r="S36" s="358" t="s">
        <v>20</v>
      </c>
      <c r="T36" s="346">
        <v>15</v>
      </c>
      <c r="U36" s="272"/>
      <c r="V36" s="272"/>
      <c r="W36" s="272"/>
      <c r="X36" s="272"/>
      <c r="Y36" s="272"/>
      <c r="Z36" s="272"/>
      <c r="AA36" s="272"/>
      <c r="AB36" s="272"/>
      <c r="AC36" s="272"/>
      <c r="AD36" s="272"/>
      <c r="AE36" s="272"/>
      <c r="AF36" s="272"/>
      <c r="AG36" s="272"/>
      <c r="AH36" s="284"/>
      <c r="AI36" s="305"/>
      <c r="AJ36" s="272"/>
      <c r="AK36" s="274"/>
      <c r="AL36" s="358" t="s">
        <v>20</v>
      </c>
    </row>
    <row r="37" spans="1:38" s="25" customFormat="1" ht="12.75" customHeight="1" x14ac:dyDescent="0.2">
      <c r="A37" s="346">
        <v>16</v>
      </c>
      <c r="B37" s="272"/>
      <c r="C37" s="272"/>
      <c r="D37" s="272"/>
      <c r="E37" s="272"/>
      <c r="F37" s="274"/>
      <c r="G37" s="251"/>
      <c r="H37" s="305"/>
      <c r="I37" s="481"/>
      <c r="J37" s="271">
        <f t="shared" si="2"/>
        <v>0</v>
      </c>
      <c r="K37" s="283">
        <f t="shared" si="3"/>
        <v>0</v>
      </c>
      <c r="L37" s="272"/>
      <c r="M37" s="272"/>
      <c r="N37" s="272"/>
      <c r="O37" s="284"/>
      <c r="P37" s="275"/>
      <c r="Q37" s="272"/>
      <c r="R37" s="274"/>
      <c r="S37" s="358" t="s">
        <v>21</v>
      </c>
      <c r="T37" s="346">
        <v>16</v>
      </c>
      <c r="U37" s="272"/>
      <c r="V37" s="272"/>
      <c r="W37" s="272"/>
      <c r="X37" s="272"/>
      <c r="Y37" s="272"/>
      <c r="Z37" s="272"/>
      <c r="AA37" s="272"/>
      <c r="AB37" s="272"/>
      <c r="AC37" s="272"/>
      <c r="AD37" s="272"/>
      <c r="AE37" s="272"/>
      <c r="AF37" s="272"/>
      <c r="AG37" s="272"/>
      <c r="AH37" s="284"/>
      <c r="AI37" s="305"/>
      <c r="AJ37" s="272"/>
      <c r="AK37" s="274"/>
      <c r="AL37" s="358" t="s">
        <v>21</v>
      </c>
    </row>
    <row r="38" spans="1:38" s="25" customFormat="1" ht="12.75" customHeight="1" x14ac:dyDescent="0.2">
      <c r="A38" s="346">
        <v>17</v>
      </c>
      <c r="B38" s="272"/>
      <c r="C38" s="272"/>
      <c r="D38" s="272"/>
      <c r="E38" s="272"/>
      <c r="F38" s="274"/>
      <c r="G38" s="251"/>
      <c r="H38" s="305"/>
      <c r="I38" s="481"/>
      <c r="J38" s="271">
        <f t="shared" si="2"/>
        <v>0</v>
      </c>
      <c r="K38" s="283">
        <f t="shared" si="3"/>
        <v>0</v>
      </c>
      <c r="L38" s="272"/>
      <c r="M38" s="272"/>
      <c r="N38" s="272"/>
      <c r="O38" s="284"/>
      <c r="P38" s="275"/>
      <c r="Q38" s="272"/>
      <c r="R38" s="274"/>
      <c r="S38" s="358" t="s">
        <v>22</v>
      </c>
      <c r="T38" s="346">
        <v>17</v>
      </c>
      <c r="U38" s="272"/>
      <c r="V38" s="272"/>
      <c r="W38" s="272"/>
      <c r="X38" s="272"/>
      <c r="Y38" s="272"/>
      <c r="Z38" s="272"/>
      <c r="AA38" s="272"/>
      <c r="AB38" s="272"/>
      <c r="AC38" s="272"/>
      <c r="AD38" s="272"/>
      <c r="AE38" s="272"/>
      <c r="AF38" s="272"/>
      <c r="AG38" s="272"/>
      <c r="AH38" s="284"/>
      <c r="AI38" s="305"/>
      <c r="AJ38" s="272"/>
      <c r="AK38" s="274"/>
      <c r="AL38" s="358" t="s">
        <v>22</v>
      </c>
    </row>
    <row r="39" spans="1:38" s="25" customFormat="1" ht="12.75" customHeight="1" x14ac:dyDescent="0.2">
      <c r="A39" s="346">
        <v>18</v>
      </c>
      <c r="B39" s="272"/>
      <c r="C39" s="272"/>
      <c r="D39" s="272"/>
      <c r="E39" s="272"/>
      <c r="F39" s="274"/>
      <c r="G39" s="251"/>
      <c r="H39" s="305"/>
      <c r="I39" s="481"/>
      <c r="J39" s="271">
        <f t="shared" si="2"/>
        <v>0</v>
      </c>
      <c r="K39" s="283">
        <f t="shared" si="3"/>
        <v>0</v>
      </c>
      <c r="L39" s="272"/>
      <c r="M39" s="272"/>
      <c r="N39" s="272"/>
      <c r="O39" s="284"/>
      <c r="P39" s="275"/>
      <c r="Q39" s="272"/>
      <c r="R39" s="274"/>
      <c r="S39" s="358" t="s">
        <v>23</v>
      </c>
      <c r="T39" s="346">
        <v>18</v>
      </c>
      <c r="U39" s="272"/>
      <c r="V39" s="272"/>
      <c r="W39" s="272"/>
      <c r="X39" s="272"/>
      <c r="Y39" s="272"/>
      <c r="Z39" s="272"/>
      <c r="AA39" s="272"/>
      <c r="AB39" s="272"/>
      <c r="AC39" s="272"/>
      <c r="AD39" s="272"/>
      <c r="AE39" s="272"/>
      <c r="AF39" s="272"/>
      <c r="AG39" s="272"/>
      <c r="AH39" s="284"/>
      <c r="AI39" s="305"/>
      <c r="AJ39" s="272"/>
      <c r="AK39" s="274"/>
      <c r="AL39" s="358" t="s">
        <v>23</v>
      </c>
    </row>
    <row r="40" spans="1:38" s="25" customFormat="1" ht="12.75" customHeight="1" x14ac:dyDescent="0.2">
      <c r="A40" s="346">
        <v>19</v>
      </c>
      <c r="B40" s="272"/>
      <c r="C40" s="272"/>
      <c r="D40" s="272"/>
      <c r="E40" s="272"/>
      <c r="F40" s="274"/>
      <c r="G40" s="251"/>
      <c r="H40" s="305"/>
      <c r="I40" s="481"/>
      <c r="J40" s="271">
        <f t="shared" si="2"/>
        <v>0</v>
      </c>
      <c r="K40" s="283">
        <f t="shared" si="3"/>
        <v>0</v>
      </c>
      <c r="L40" s="272"/>
      <c r="M40" s="272"/>
      <c r="N40" s="272"/>
      <c r="O40" s="284"/>
      <c r="P40" s="275"/>
      <c r="Q40" s="272"/>
      <c r="R40" s="274"/>
      <c r="S40" s="358" t="s">
        <v>24</v>
      </c>
      <c r="T40" s="346">
        <v>19</v>
      </c>
      <c r="U40" s="272"/>
      <c r="V40" s="272"/>
      <c r="W40" s="272"/>
      <c r="X40" s="272"/>
      <c r="Y40" s="272"/>
      <c r="Z40" s="272"/>
      <c r="AA40" s="272"/>
      <c r="AB40" s="272"/>
      <c r="AC40" s="272"/>
      <c r="AD40" s="272"/>
      <c r="AE40" s="272"/>
      <c r="AF40" s="272"/>
      <c r="AG40" s="272"/>
      <c r="AH40" s="284"/>
      <c r="AI40" s="305"/>
      <c r="AJ40" s="272"/>
      <c r="AK40" s="274"/>
      <c r="AL40" s="358" t="s">
        <v>24</v>
      </c>
    </row>
    <row r="41" spans="1:38" s="25" customFormat="1" ht="12.75" customHeight="1" x14ac:dyDescent="0.2">
      <c r="A41" s="346">
        <v>20</v>
      </c>
      <c r="B41" s="272"/>
      <c r="C41" s="272"/>
      <c r="D41" s="272"/>
      <c r="E41" s="272"/>
      <c r="F41" s="274"/>
      <c r="G41" s="251"/>
      <c r="H41" s="305"/>
      <c r="I41" s="481"/>
      <c r="J41" s="271">
        <f t="shared" si="2"/>
        <v>0</v>
      </c>
      <c r="K41" s="283">
        <f t="shared" si="3"/>
        <v>0</v>
      </c>
      <c r="L41" s="272"/>
      <c r="M41" s="272"/>
      <c r="N41" s="272"/>
      <c r="O41" s="284"/>
      <c r="P41" s="275"/>
      <c r="Q41" s="272"/>
      <c r="R41" s="274"/>
      <c r="S41" s="358" t="s">
        <v>25</v>
      </c>
      <c r="T41" s="346">
        <v>20</v>
      </c>
      <c r="U41" s="272"/>
      <c r="V41" s="272"/>
      <c r="W41" s="272"/>
      <c r="X41" s="272"/>
      <c r="Y41" s="272"/>
      <c r="Z41" s="272"/>
      <c r="AA41" s="272"/>
      <c r="AB41" s="272"/>
      <c r="AC41" s="272"/>
      <c r="AD41" s="272"/>
      <c r="AE41" s="272"/>
      <c r="AF41" s="272"/>
      <c r="AG41" s="272"/>
      <c r="AH41" s="284"/>
      <c r="AI41" s="305"/>
      <c r="AJ41" s="272"/>
      <c r="AK41" s="274"/>
      <c r="AL41" s="358" t="s">
        <v>25</v>
      </c>
    </row>
    <row r="42" spans="1:38" s="25" customFormat="1" ht="12.75" customHeight="1" x14ac:dyDescent="0.2">
      <c r="A42" s="346">
        <v>21</v>
      </c>
      <c r="B42" s="272"/>
      <c r="C42" s="272"/>
      <c r="D42" s="272"/>
      <c r="E42" s="272"/>
      <c r="F42" s="274"/>
      <c r="G42" s="251"/>
      <c r="H42" s="305"/>
      <c r="I42" s="481"/>
      <c r="J42" s="271">
        <f t="shared" si="2"/>
        <v>0</v>
      </c>
      <c r="K42" s="283">
        <f t="shared" si="3"/>
        <v>0</v>
      </c>
      <c r="L42" s="272"/>
      <c r="M42" s="272"/>
      <c r="N42" s="272"/>
      <c r="O42" s="284"/>
      <c r="P42" s="275"/>
      <c r="Q42" s="272"/>
      <c r="R42" s="274"/>
      <c r="S42" s="358" t="s">
        <v>26</v>
      </c>
      <c r="T42" s="346">
        <v>21</v>
      </c>
      <c r="U42" s="272"/>
      <c r="V42" s="272"/>
      <c r="W42" s="272"/>
      <c r="X42" s="272"/>
      <c r="Y42" s="272"/>
      <c r="Z42" s="272"/>
      <c r="AA42" s="272"/>
      <c r="AB42" s="272"/>
      <c r="AC42" s="272"/>
      <c r="AD42" s="272"/>
      <c r="AE42" s="272"/>
      <c r="AF42" s="272"/>
      <c r="AG42" s="272"/>
      <c r="AH42" s="284"/>
      <c r="AI42" s="305"/>
      <c r="AJ42" s="272"/>
      <c r="AK42" s="274"/>
      <c r="AL42" s="358" t="s">
        <v>26</v>
      </c>
    </row>
    <row r="43" spans="1:38" s="25" customFormat="1" ht="12.75" customHeight="1" x14ac:dyDescent="0.2">
      <c r="A43" s="346">
        <v>22</v>
      </c>
      <c r="B43" s="272"/>
      <c r="C43" s="272"/>
      <c r="D43" s="272"/>
      <c r="E43" s="272"/>
      <c r="F43" s="274"/>
      <c r="G43" s="251"/>
      <c r="H43" s="305"/>
      <c r="I43" s="481"/>
      <c r="J43" s="271">
        <f t="shared" si="2"/>
        <v>0</v>
      </c>
      <c r="K43" s="283">
        <f t="shared" si="3"/>
        <v>0</v>
      </c>
      <c r="L43" s="272"/>
      <c r="M43" s="272"/>
      <c r="N43" s="272"/>
      <c r="O43" s="284"/>
      <c r="P43" s="275"/>
      <c r="Q43" s="272"/>
      <c r="R43" s="274"/>
      <c r="S43" s="358" t="s">
        <v>27</v>
      </c>
      <c r="T43" s="346">
        <v>22</v>
      </c>
      <c r="U43" s="272"/>
      <c r="V43" s="272"/>
      <c r="W43" s="272"/>
      <c r="X43" s="272"/>
      <c r="Y43" s="272"/>
      <c r="Z43" s="272"/>
      <c r="AA43" s="272"/>
      <c r="AB43" s="272"/>
      <c r="AC43" s="272"/>
      <c r="AD43" s="272"/>
      <c r="AE43" s="272"/>
      <c r="AF43" s="272"/>
      <c r="AG43" s="272"/>
      <c r="AH43" s="284"/>
      <c r="AI43" s="305"/>
      <c r="AJ43" s="272"/>
      <c r="AK43" s="274"/>
      <c r="AL43" s="358" t="s">
        <v>27</v>
      </c>
    </row>
    <row r="44" spans="1:38" s="25" customFormat="1" ht="12.75" customHeight="1" x14ac:dyDescent="0.2">
      <c r="A44" s="346">
        <v>23</v>
      </c>
      <c r="B44" s="272"/>
      <c r="C44" s="272"/>
      <c r="D44" s="272"/>
      <c r="E44" s="272"/>
      <c r="F44" s="274"/>
      <c r="G44" s="251"/>
      <c r="H44" s="305"/>
      <c r="I44" s="481"/>
      <c r="J44" s="271">
        <f t="shared" si="2"/>
        <v>0</v>
      </c>
      <c r="K44" s="283">
        <f t="shared" si="3"/>
        <v>0</v>
      </c>
      <c r="L44" s="272"/>
      <c r="M44" s="272"/>
      <c r="N44" s="272"/>
      <c r="O44" s="284"/>
      <c r="P44" s="275"/>
      <c r="Q44" s="272"/>
      <c r="R44" s="274"/>
      <c r="S44" s="358" t="s">
        <v>28</v>
      </c>
      <c r="T44" s="346">
        <v>23</v>
      </c>
      <c r="U44" s="272"/>
      <c r="V44" s="272"/>
      <c r="W44" s="272"/>
      <c r="X44" s="272"/>
      <c r="Y44" s="272"/>
      <c r="Z44" s="272"/>
      <c r="AA44" s="272"/>
      <c r="AB44" s="272"/>
      <c r="AC44" s="272"/>
      <c r="AD44" s="272"/>
      <c r="AE44" s="272"/>
      <c r="AF44" s="272"/>
      <c r="AG44" s="272"/>
      <c r="AH44" s="284"/>
      <c r="AI44" s="305"/>
      <c r="AJ44" s="272"/>
      <c r="AK44" s="274"/>
      <c r="AL44" s="358" t="s">
        <v>28</v>
      </c>
    </row>
    <row r="45" spans="1:38" s="25" customFormat="1" ht="12.75" customHeight="1" x14ac:dyDescent="0.2">
      <c r="A45" s="346">
        <v>24</v>
      </c>
      <c r="B45" s="272"/>
      <c r="C45" s="272"/>
      <c r="D45" s="272"/>
      <c r="E45" s="272"/>
      <c r="F45" s="274"/>
      <c r="G45" s="251"/>
      <c r="H45" s="305"/>
      <c r="I45" s="481"/>
      <c r="J45" s="271">
        <f t="shared" si="2"/>
        <v>0</v>
      </c>
      <c r="K45" s="283">
        <f t="shared" si="3"/>
        <v>0</v>
      </c>
      <c r="L45" s="272"/>
      <c r="M45" s="272"/>
      <c r="N45" s="272"/>
      <c r="O45" s="284"/>
      <c r="P45" s="275"/>
      <c r="Q45" s="272"/>
      <c r="R45" s="274"/>
      <c r="S45" s="358" t="s">
        <v>29</v>
      </c>
      <c r="T45" s="346">
        <v>24</v>
      </c>
      <c r="U45" s="272"/>
      <c r="V45" s="272"/>
      <c r="W45" s="272"/>
      <c r="X45" s="272"/>
      <c r="Y45" s="272"/>
      <c r="Z45" s="272"/>
      <c r="AA45" s="272"/>
      <c r="AB45" s="272"/>
      <c r="AC45" s="272"/>
      <c r="AD45" s="272"/>
      <c r="AE45" s="272"/>
      <c r="AF45" s="272"/>
      <c r="AG45" s="272"/>
      <c r="AH45" s="284"/>
      <c r="AI45" s="305"/>
      <c r="AJ45" s="272"/>
      <c r="AK45" s="274"/>
      <c r="AL45" s="358" t="s">
        <v>29</v>
      </c>
    </row>
    <row r="46" spans="1:38" s="25" customFormat="1" ht="12.75" customHeight="1" x14ac:dyDescent="0.2">
      <c r="A46" s="346">
        <v>25</v>
      </c>
      <c r="B46" s="272"/>
      <c r="C46" s="272"/>
      <c r="D46" s="272"/>
      <c r="E46" s="272"/>
      <c r="F46" s="274"/>
      <c r="G46" s="251"/>
      <c r="H46" s="305"/>
      <c r="I46" s="481"/>
      <c r="J46" s="271">
        <f t="shared" si="2"/>
        <v>0</v>
      </c>
      <c r="K46" s="283">
        <f t="shared" si="3"/>
        <v>0</v>
      </c>
      <c r="L46" s="272"/>
      <c r="M46" s="272"/>
      <c r="N46" s="272"/>
      <c r="O46" s="284"/>
      <c r="P46" s="275"/>
      <c r="Q46" s="272"/>
      <c r="R46" s="274"/>
      <c r="S46" s="358" t="s">
        <v>30</v>
      </c>
      <c r="T46" s="346">
        <v>25</v>
      </c>
      <c r="U46" s="272"/>
      <c r="V46" s="272"/>
      <c r="W46" s="272"/>
      <c r="X46" s="272"/>
      <c r="Y46" s="272"/>
      <c r="Z46" s="272"/>
      <c r="AA46" s="272"/>
      <c r="AB46" s="272"/>
      <c r="AC46" s="272"/>
      <c r="AD46" s="272"/>
      <c r="AE46" s="272"/>
      <c r="AF46" s="272"/>
      <c r="AG46" s="272"/>
      <c r="AH46" s="284"/>
      <c r="AI46" s="305"/>
      <c r="AJ46" s="272"/>
      <c r="AK46" s="274"/>
      <c r="AL46" s="358" t="s">
        <v>30</v>
      </c>
    </row>
    <row r="47" spans="1:38" s="25" customFormat="1" ht="12.75" customHeight="1" x14ac:dyDescent="0.2">
      <c r="A47" s="346">
        <v>26</v>
      </c>
      <c r="B47" s="272"/>
      <c r="C47" s="272"/>
      <c r="D47" s="272"/>
      <c r="E47" s="272"/>
      <c r="F47" s="274"/>
      <c r="G47" s="251"/>
      <c r="H47" s="305"/>
      <c r="I47" s="481"/>
      <c r="J47" s="271">
        <f t="shared" si="2"/>
        <v>0</v>
      </c>
      <c r="K47" s="283">
        <f t="shared" si="3"/>
        <v>0</v>
      </c>
      <c r="L47" s="272"/>
      <c r="M47" s="272"/>
      <c r="N47" s="272"/>
      <c r="O47" s="284"/>
      <c r="P47" s="275"/>
      <c r="Q47" s="272"/>
      <c r="R47" s="274"/>
      <c r="S47" s="358" t="s">
        <v>31</v>
      </c>
      <c r="T47" s="346">
        <v>26</v>
      </c>
      <c r="U47" s="272"/>
      <c r="V47" s="272"/>
      <c r="W47" s="272"/>
      <c r="X47" s="272"/>
      <c r="Y47" s="272"/>
      <c r="Z47" s="272"/>
      <c r="AA47" s="272"/>
      <c r="AB47" s="272"/>
      <c r="AC47" s="272"/>
      <c r="AD47" s="272"/>
      <c r="AE47" s="272"/>
      <c r="AF47" s="272"/>
      <c r="AG47" s="272"/>
      <c r="AH47" s="284"/>
      <c r="AI47" s="305"/>
      <c r="AJ47" s="272"/>
      <c r="AK47" s="274"/>
      <c r="AL47" s="358" t="s">
        <v>31</v>
      </c>
    </row>
    <row r="48" spans="1:38" s="25" customFormat="1" ht="12.75" customHeight="1" x14ac:dyDescent="0.2">
      <c r="A48" s="346">
        <v>27</v>
      </c>
      <c r="B48" s="272"/>
      <c r="C48" s="272"/>
      <c r="D48" s="272"/>
      <c r="E48" s="272"/>
      <c r="F48" s="274"/>
      <c r="G48" s="251"/>
      <c r="H48" s="305"/>
      <c r="I48" s="481"/>
      <c r="J48" s="271">
        <f t="shared" si="2"/>
        <v>0</v>
      </c>
      <c r="K48" s="283">
        <f t="shared" si="3"/>
        <v>0</v>
      </c>
      <c r="L48" s="272"/>
      <c r="M48" s="272"/>
      <c r="N48" s="272"/>
      <c r="O48" s="284"/>
      <c r="P48" s="275"/>
      <c r="Q48" s="272"/>
      <c r="R48" s="274"/>
      <c r="S48" s="358" t="s">
        <v>32</v>
      </c>
      <c r="T48" s="346">
        <v>27</v>
      </c>
      <c r="U48" s="272"/>
      <c r="V48" s="272"/>
      <c r="W48" s="272"/>
      <c r="X48" s="272"/>
      <c r="Y48" s="272"/>
      <c r="Z48" s="272"/>
      <c r="AA48" s="272"/>
      <c r="AB48" s="272"/>
      <c r="AC48" s="272"/>
      <c r="AD48" s="272"/>
      <c r="AE48" s="272"/>
      <c r="AF48" s="272"/>
      <c r="AG48" s="272"/>
      <c r="AH48" s="284"/>
      <c r="AI48" s="305"/>
      <c r="AJ48" s="272"/>
      <c r="AK48" s="274"/>
      <c r="AL48" s="358" t="s">
        <v>32</v>
      </c>
    </row>
    <row r="49" spans="1:38" s="25" customFormat="1" ht="12.75" customHeight="1" x14ac:dyDescent="0.2">
      <c r="A49" s="346">
        <v>28</v>
      </c>
      <c r="B49" s="272"/>
      <c r="C49" s="272"/>
      <c r="D49" s="272"/>
      <c r="E49" s="272"/>
      <c r="F49" s="274"/>
      <c r="G49" s="251"/>
      <c r="H49" s="305"/>
      <c r="I49" s="481"/>
      <c r="J49" s="271">
        <f t="shared" si="2"/>
        <v>0</v>
      </c>
      <c r="K49" s="283">
        <f t="shared" si="3"/>
        <v>0</v>
      </c>
      <c r="L49" s="272"/>
      <c r="M49" s="272"/>
      <c r="N49" s="272"/>
      <c r="O49" s="284"/>
      <c r="P49" s="275"/>
      <c r="Q49" s="272"/>
      <c r="R49" s="274"/>
      <c r="S49" s="358" t="s">
        <v>33</v>
      </c>
      <c r="T49" s="346">
        <v>28</v>
      </c>
      <c r="U49" s="272"/>
      <c r="V49" s="272"/>
      <c r="W49" s="272"/>
      <c r="X49" s="272"/>
      <c r="Y49" s="272"/>
      <c r="Z49" s="272"/>
      <c r="AA49" s="272"/>
      <c r="AB49" s="272"/>
      <c r="AC49" s="272"/>
      <c r="AD49" s="272"/>
      <c r="AE49" s="272"/>
      <c r="AF49" s="272"/>
      <c r="AG49" s="272"/>
      <c r="AH49" s="284"/>
      <c r="AI49" s="305"/>
      <c r="AJ49" s="272"/>
      <c r="AK49" s="274"/>
      <c r="AL49" s="358" t="s">
        <v>33</v>
      </c>
    </row>
    <row r="50" spans="1:38" s="25" customFormat="1" ht="12.75" customHeight="1" x14ac:dyDescent="0.2">
      <c r="A50" s="346">
        <v>29</v>
      </c>
      <c r="B50" s="272"/>
      <c r="C50" s="272"/>
      <c r="D50" s="272"/>
      <c r="E50" s="272"/>
      <c r="F50" s="274"/>
      <c r="G50" s="251"/>
      <c r="H50" s="305"/>
      <c r="I50" s="481"/>
      <c r="J50" s="271">
        <f t="shared" si="2"/>
        <v>0</v>
      </c>
      <c r="K50" s="283">
        <f t="shared" si="3"/>
        <v>0</v>
      </c>
      <c r="L50" s="272"/>
      <c r="M50" s="272"/>
      <c r="N50" s="272"/>
      <c r="O50" s="284"/>
      <c r="P50" s="275"/>
      <c r="Q50" s="272"/>
      <c r="R50" s="274"/>
      <c r="S50" s="358" t="s">
        <v>34</v>
      </c>
      <c r="T50" s="346">
        <v>29</v>
      </c>
      <c r="U50" s="272"/>
      <c r="V50" s="272"/>
      <c r="W50" s="272"/>
      <c r="X50" s="273"/>
      <c r="Y50" s="272"/>
      <c r="Z50" s="272"/>
      <c r="AA50" s="272"/>
      <c r="AB50" s="272"/>
      <c r="AC50" s="272"/>
      <c r="AD50" s="272"/>
      <c r="AE50" s="272"/>
      <c r="AF50" s="272"/>
      <c r="AG50" s="272"/>
      <c r="AH50" s="284"/>
      <c r="AI50" s="305"/>
      <c r="AJ50" s="272"/>
      <c r="AK50" s="274"/>
      <c r="AL50" s="358" t="s">
        <v>34</v>
      </c>
    </row>
    <row r="51" spans="1:38" s="25" customFormat="1" ht="12.75" customHeight="1" x14ac:dyDescent="0.2">
      <c r="A51" s="346">
        <v>30</v>
      </c>
      <c r="B51" s="272"/>
      <c r="C51" s="272"/>
      <c r="D51" s="272"/>
      <c r="E51" s="272"/>
      <c r="F51" s="274"/>
      <c r="G51" s="254"/>
      <c r="H51" s="305"/>
      <c r="I51" s="481"/>
      <c r="J51" s="271">
        <f t="shared" si="2"/>
        <v>0</v>
      </c>
      <c r="K51" s="283">
        <f t="shared" si="3"/>
        <v>0</v>
      </c>
      <c r="L51" s="272"/>
      <c r="M51" s="272"/>
      <c r="N51" s="272"/>
      <c r="O51" s="284"/>
      <c r="P51" s="275"/>
      <c r="Q51" s="272"/>
      <c r="R51" s="274"/>
      <c r="S51" s="358" t="s">
        <v>35</v>
      </c>
      <c r="T51" s="346">
        <v>30</v>
      </c>
      <c r="U51" s="272"/>
      <c r="V51" s="272"/>
      <c r="W51" s="272"/>
      <c r="X51" s="272"/>
      <c r="Y51" s="272"/>
      <c r="Z51" s="272"/>
      <c r="AA51" s="272"/>
      <c r="AB51" s="272"/>
      <c r="AC51" s="272"/>
      <c r="AD51" s="272"/>
      <c r="AE51" s="272"/>
      <c r="AF51" s="272"/>
      <c r="AG51" s="272"/>
      <c r="AH51" s="284"/>
      <c r="AI51" s="305"/>
      <c r="AJ51" s="272"/>
      <c r="AK51" s="274"/>
      <c r="AL51" s="358" t="s">
        <v>35</v>
      </c>
    </row>
    <row r="52" spans="1:38" s="25" customFormat="1" ht="12.75" customHeight="1" x14ac:dyDescent="0.2">
      <c r="A52" s="483">
        <v>31</v>
      </c>
      <c r="B52" s="286"/>
      <c r="C52" s="286"/>
      <c r="D52" s="286"/>
      <c r="E52" s="286"/>
      <c r="F52" s="289"/>
      <c r="G52" s="484"/>
      <c r="H52" s="307"/>
      <c r="I52" s="485"/>
      <c r="J52" s="486">
        <f t="shared" si="2"/>
        <v>0</v>
      </c>
      <c r="K52" s="487">
        <f t="shared" si="3"/>
        <v>0</v>
      </c>
      <c r="L52" s="286"/>
      <c r="M52" s="286"/>
      <c r="N52" s="286"/>
      <c r="O52" s="287"/>
      <c r="P52" s="291"/>
      <c r="Q52" s="286"/>
      <c r="R52" s="289"/>
      <c r="S52" s="488" t="s">
        <v>36</v>
      </c>
      <c r="T52" s="483">
        <v>31</v>
      </c>
      <c r="U52" s="286"/>
      <c r="V52" s="286"/>
      <c r="W52" s="286"/>
      <c r="X52" s="286"/>
      <c r="Y52" s="286"/>
      <c r="Z52" s="286"/>
      <c r="AA52" s="286"/>
      <c r="AB52" s="286"/>
      <c r="AC52" s="286"/>
      <c r="AD52" s="286"/>
      <c r="AE52" s="286"/>
      <c r="AF52" s="286"/>
      <c r="AG52" s="286"/>
      <c r="AH52" s="287"/>
      <c r="AI52" s="307"/>
      <c r="AJ52" s="286"/>
      <c r="AK52" s="289"/>
      <c r="AL52" s="488" t="s">
        <v>36</v>
      </c>
    </row>
    <row r="53" spans="1:38" s="48" customFormat="1" ht="12.75" customHeight="1" thickBot="1" x14ac:dyDescent="0.25">
      <c r="A53" s="81"/>
      <c r="B53" s="292">
        <f>SUM(B21:B52)</f>
        <v>0</v>
      </c>
      <c r="C53" s="288">
        <f>SUM(C21:C52)</f>
        <v>0</v>
      </c>
      <c r="D53" s="288">
        <f>SUM(D21:D52)</f>
        <v>0</v>
      </c>
      <c r="E53" s="288">
        <f>SUM(E21:E52)</f>
        <v>0</v>
      </c>
      <c r="F53" s="293">
        <f>SUM(F21:F52)</f>
        <v>0</v>
      </c>
      <c r="G53" s="255"/>
      <c r="H53" s="82" t="s">
        <v>112</v>
      </c>
      <c r="I53" s="303"/>
      <c r="J53" s="288">
        <f t="shared" ref="J53:R53" si="4">SUM(J21:J52)</f>
        <v>0</v>
      </c>
      <c r="K53" s="288">
        <f t="shared" si="4"/>
        <v>0</v>
      </c>
      <c r="L53" s="288">
        <f t="shared" si="4"/>
        <v>0</v>
      </c>
      <c r="M53" s="288">
        <f t="shared" si="4"/>
        <v>0</v>
      </c>
      <c r="N53" s="288">
        <f t="shared" si="4"/>
        <v>0</v>
      </c>
      <c r="O53" s="288">
        <f t="shared" si="4"/>
        <v>0</v>
      </c>
      <c r="P53" s="288">
        <f t="shared" si="4"/>
        <v>0</v>
      </c>
      <c r="Q53" s="288">
        <f t="shared" si="4"/>
        <v>0</v>
      </c>
      <c r="R53" s="288">
        <f t="shared" si="4"/>
        <v>0</v>
      </c>
      <c r="S53" s="360"/>
      <c r="T53" s="81"/>
      <c r="U53" s="288">
        <f t="shared" ref="U53:AH53" si="5">SUM(U21:U52)</f>
        <v>0</v>
      </c>
      <c r="V53" s="288">
        <f t="shared" si="5"/>
        <v>0</v>
      </c>
      <c r="W53" s="288">
        <f t="shared" si="5"/>
        <v>0</v>
      </c>
      <c r="X53" s="288">
        <f t="shared" si="5"/>
        <v>0</v>
      </c>
      <c r="Y53" s="288">
        <f t="shared" si="5"/>
        <v>0</v>
      </c>
      <c r="Z53" s="288">
        <f t="shared" si="5"/>
        <v>0</v>
      </c>
      <c r="AA53" s="288">
        <f t="shared" si="5"/>
        <v>0</v>
      </c>
      <c r="AB53" s="288">
        <f t="shared" si="5"/>
        <v>0</v>
      </c>
      <c r="AC53" s="288">
        <f t="shared" si="5"/>
        <v>0</v>
      </c>
      <c r="AD53" s="288">
        <f t="shared" si="5"/>
        <v>0</v>
      </c>
      <c r="AE53" s="288">
        <f t="shared" si="5"/>
        <v>0</v>
      </c>
      <c r="AF53" s="288">
        <f t="shared" si="5"/>
        <v>0</v>
      </c>
      <c r="AG53" s="288">
        <f t="shared" si="5"/>
        <v>0</v>
      </c>
      <c r="AH53" s="288">
        <f t="shared" si="5"/>
        <v>0</v>
      </c>
      <c r="AI53" s="249"/>
      <c r="AJ53" s="288">
        <f>SUM(AJ21:AJ52)</f>
        <v>0</v>
      </c>
      <c r="AK53" s="290">
        <f>SUM(AK21:AK52)</f>
        <v>0</v>
      </c>
      <c r="AL53" s="367"/>
    </row>
    <row r="54" spans="1:38" s="48" customFormat="1" ht="12.75" customHeight="1" thickTop="1" x14ac:dyDescent="0.2">
      <c r="A54" s="256"/>
      <c r="B54" s="257"/>
      <c r="C54" s="257"/>
      <c r="D54" s="257"/>
      <c r="E54" s="257"/>
      <c r="F54" s="257"/>
      <c r="G54" s="258"/>
      <c r="H54" s="259"/>
      <c r="I54" s="258"/>
      <c r="J54" s="257"/>
      <c r="K54" s="257"/>
      <c r="L54" s="257"/>
      <c r="M54" s="257"/>
      <c r="N54" s="257"/>
      <c r="O54" s="257"/>
      <c r="P54" s="257"/>
      <c r="Q54" s="257"/>
      <c r="R54" s="257"/>
      <c r="S54" s="256"/>
      <c r="T54" s="256"/>
      <c r="U54" s="257"/>
      <c r="V54" s="257"/>
      <c r="W54" s="257"/>
      <c r="X54" s="257"/>
      <c r="Y54" s="257"/>
      <c r="Z54" s="257"/>
      <c r="AA54" s="257"/>
      <c r="AB54" s="257"/>
      <c r="AC54" s="257"/>
      <c r="AD54" s="257"/>
      <c r="AE54" s="257"/>
      <c r="AF54" s="257"/>
      <c r="AG54" s="257"/>
      <c r="AH54" s="257"/>
      <c r="AI54" s="260"/>
      <c r="AJ54" s="257"/>
      <c r="AK54" s="257"/>
      <c r="AL54" s="256"/>
    </row>
    <row r="55" spans="1:38" s="48" customFormat="1" ht="12.75" customHeight="1" x14ac:dyDescent="0.2">
      <c r="A55" s="256"/>
      <c r="B55" s="257"/>
      <c r="C55" s="257"/>
      <c r="D55" s="257"/>
      <c r="E55" s="257"/>
      <c r="F55" s="257"/>
      <c r="G55" s="258"/>
      <c r="H55" s="259"/>
      <c r="I55" s="258"/>
      <c r="J55" s="257"/>
      <c r="K55" s="257"/>
      <c r="L55" s="257"/>
      <c r="M55" s="257"/>
      <c r="N55" s="257"/>
      <c r="O55" s="257"/>
      <c r="P55" s="257"/>
      <c r="Q55" s="257"/>
      <c r="R55" s="257"/>
      <c r="S55" s="256"/>
      <c r="T55" s="256"/>
      <c r="U55" s="257"/>
      <c r="V55" s="257"/>
      <c r="W55" s="257"/>
      <c r="X55" s="257"/>
      <c r="Y55" s="257"/>
      <c r="Z55" s="257"/>
      <c r="AA55" s="257"/>
      <c r="AB55" s="257"/>
      <c r="AC55" s="257"/>
      <c r="AD55" s="257"/>
      <c r="AE55" s="257"/>
      <c r="AF55" s="257"/>
      <c r="AG55" s="257"/>
      <c r="AH55" s="257"/>
      <c r="AI55" s="260"/>
      <c r="AJ55" s="257"/>
      <c r="AK55" s="257"/>
      <c r="AL55" s="256"/>
    </row>
    <row r="56" spans="1:38" ht="12.75" customHeight="1" x14ac:dyDescent="0.2">
      <c r="A56" s="71"/>
      <c r="B56" s="25"/>
      <c r="C56" s="25"/>
      <c r="D56" s="25"/>
      <c r="E56" s="25"/>
      <c r="F56" s="25"/>
      <c r="G56" s="1"/>
      <c r="H56" s="430" t="str">
        <f>$H$10</f>
        <v xml:space="preserve">SYNDICAT DES MÉTALLOS SL </v>
      </c>
      <c r="I56" s="430"/>
      <c r="J56" s="430"/>
      <c r="K56" s="25"/>
      <c r="L56" s="25"/>
      <c r="M56" s="25"/>
      <c r="N56" s="25"/>
      <c r="O56" s="25"/>
      <c r="P56" s="25"/>
      <c r="Q56" s="25"/>
      <c r="R56" s="25"/>
      <c r="S56" s="71"/>
      <c r="T56" s="71"/>
      <c r="U56" s="25"/>
      <c r="V56" s="25"/>
      <c r="W56" s="25"/>
      <c r="X56" s="25"/>
      <c r="Y56" s="25"/>
      <c r="Z56" s="25"/>
      <c r="AA56" s="18" t="s">
        <v>61</v>
      </c>
      <c r="AB56" s="25"/>
      <c r="AC56" s="25"/>
      <c r="AD56" s="25"/>
      <c r="AE56" s="25"/>
      <c r="AF56" s="25"/>
      <c r="AG56" s="25"/>
      <c r="AH56" s="25"/>
      <c r="AI56" s="25"/>
      <c r="AJ56" s="25"/>
      <c r="AK56" s="25"/>
      <c r="AL56" s="71"/>
    </row>
    <row r="57" spans="1:38" ht="12.75" customHeight="1" x14ac:dyDescent="0.2">
      <c r="A57" s="71"/>
      <c r="B57" s="68" t="str">
        <f>$B$11</f>
        <v>Mois</v>
      </c>
      <c r="C57" s="123" t="str">
        <f>$C$11</f>
        <v>Septembre</v>
      </c>
      <c r="D57" s="138" t="str">
        <f>$D$11</f>
        <v>Année</v>
      </c>
      <c r="E57" s="133">
        <f>$E$11</f>
        <v>0</v>
      </c>
      <c r="F57" s="25"/>
      <c r="G57" s="1"/>
      <c r="H57" s="243"/>
      <c r="I57" s="243"/>
      <c r="J57" s="243"/>
      <c r="K57" s="25"/>
      <c r="L57" s="25"/>
      <c r="M57" s="25"/>
      <c r="N57" s="25"/>
      <c r="O57" s="25"/>
      <c r="P57" s="25"/>
      <c r="Q57" s="25"/>
      <c r="R57" s="25"/>
      <c r="S57" s="71"/>
      <c r="T57" s="71"/>
      <c r="U57" s="68"/>
      <c r="V57" s="134"/>
      <c r="W57" s="131"/>
      <c r="X57" s="25"/>
      <c r="Y57" s="25"/>
      <c r="Z57" s="25"/>
      <c r="AA57" s="25"/>
      <c r="AB57" s="25"/>
      <c r="AC57" s="25"/>
      <c r="AD57" s="25"/>
      <c r="AE57" s="25"/>
      <c r="AF57" s="25"/>
      <c r="AG57" s="25"/>
      <c r="AH57" s="25"/>
      <c r="AI57" s="68"/>
      <c r="AJ57" s="123" t="str">
        <f>$C$11</f>
        <v>Septembre</v>
      </c>
      <c r="AK57" s="44">
        <f>$E$11</f>
        <v>0</v>
      </c>
      <c r="AL57" s="71"/>
    </row>
    <row r="58" spans="1:38" ht="12.75" customHeight="1" x14ac:dyDescent="0.2">
      <c r="A58" s="71"/>
      <c r="B58" s="68" t="str">
        <f>$B$12</f>
        <v>Page No.</v>
      </c>
      <c r="C58" s="69">
        <f>C12+1</f>
        <v>2</v>
      </c>
      <c r="D58" s="44"/>
      <c r="E58" s="25"/>
      <c r="F58" s="25"/>
      <c r="G58" s="1"/>
      <c r="H58" s="25"/>
      <c r="I58" s="56" t="s">
        <v>56</v>
      </c>
      <c r="J58" s="25"/>
      <c r="K58" s="25"/>
      <c r="L58" s="10"/>
      <c r="M58" s="25"/>
      <c r="N58" s="25"/>
      <c r="O58" s="25"/>
      <c r="P58" s="36"/>
      <c r="Q58" s="25"/>
      <c r="R58" s="36"/>
      <c r="S58" s="71"/>
      <c r="T58" s="71"/>
      <c r="U58" s="68"/>
      <c r="V58" s="131"/>
      <c r="W58" s="131"/>
      <c r="X58" s="25"/>
      <c r="Y58" s="25"/>
      <c r="Z58" s="25"/>
      <c r="AA58" s="25"/>
      <c r="AB58" s="37" t="s">
        <v>62</v>
      </c>
      <c r="AC58" s="25"/>
      <c r="AD58" s="25"/>
      <c r="AE58" s="25"/>
      <c r="AF58" s="25"/>
      <c r="AG58" s="25"/>
      <c r="AH58" s="25"/>
      <c r="AI58" s="68" t="str">
        <f>$B$12</f>
        <v>Page No.</v>
      </c>
      <c r="AJ58" s="80">
        <f>AJ12+1</f>
        <v>2</v>
      </c>
      <c r="AK58" s="72"/>
      <c r="AL58" s="71"/>
    </row>
    <row r="59" spans="1:38" ht="12.75" customHeight="1" x14ac:dyDescent="0.2">
      <c r="A59" s="74"/>
      <c r="B59" s="8"/>
      <c r="C59" s="8"/>
      <c r="D59" s="8"/>
      <c r="E59" s="8"/>
      <c r="F59" s="8"/>
      <c r="G59" s="56"/>
      <c r="H59" s="8"/>
      <c r="I59" s="56"/>
      <c r="J59" s="8"/>
      <c r="K59" s="8"/>
      <c r="L59" s="25"/>
      <c r="M59" s="8"/>
      <c r="N59" s="8"/>
      <c r="O59" s="8"/>
      <c r="P59" s="8"/>
      <c r="Q59" s="8"/>
      <c r="R59" s="8"/>
      <c r="S59" s="74"/>
      <c r="T59" s="74"/>
      <c r="U59" s="8"/>
      <c r="V59" s="8"/>
      <c r="W59" s="8"/>
      <c r="X59" s="8"/>
      <c r="Y59" s="8"/>
      <c r="Z59" s="8"/>
      <c r="AA59" s="8"/>
      <c r="AB59" s="8"/>
      <c r="AC59" s="8"/>
      <c r="AD59" s="8"/>
      <c r="AE59" s="25"/>
      <c r="AF59" s="8"/>
      <c r="AG59" s="8"/>
      <c r="AH59" s="8"/>
      <c r="AI59" s="8"/>
      <c r="AJ59" s="8"/>
      <c r="AK59" s="8"/>
      <c r="AL59" s="74"/>
    </row>
    <row r="60" spans="1:38" ht="12.75" customHeight="1" x14ac:dyDescent="0.2">
      <c r="A60" s="38"/>
      <c r="B60" s="38"/>
      <c r="C60" s="38"/>
      <c r="D60" s="38"/>
      <c r="E60" s="38"/>
      <c r="F60" s="38"/>
      <c r="G60" s="57"/>
      <c r="H60" s="38"/>
      <c r="I60" s="57"/>
      <c r="J60" s="38"/>
      <c r="K60" s="38"/>
      <c r="L60" s="39"/>
      <c r="M60" s="38"/>
      <c r="N60" s="38"/>
      <c r="O60" s="38"/>
      <c r="P60" s="38"/>
      <c r="Q60" s="38"/>
      <c r="R60" s="38"/>
      <c r="S60" s="38"/>
      <c r="T60" s="38"/>
      <c r="U60" s="38"/>
      <c r="V60" s="38"/>
      <c r="W60" s="38"/>
      <c r="X60" s="38"/>
      <c r="Y60" s="38"/>
      <c r="Z60" s="38"/>
      <c r="AA60" s="38"/>
      <c r="AB60" s="38"/>
      <c r="AC60" s="38"/>
      <c r="AD60" s="38"/>
      <c r="AE60" s="39"/>
      <c r="AF60" s="38"/>
      <c r="AG60" s="38"/>
      <c r="AH60" s="38"/>
      <c r="AI60" s="38"/>
      <c r="AJ60" s="38"/>
      <c r="AK60" s="38"/>
      <c r="AL60" s="38"/>
    </row>
    <row r="61" spans="1:38" ht="12.75" customHeight="1" x14ac:dyDescent="0.2">
      <c r="A61" s="2"/>
      <c r="B61" s="8"/>
      <c r="C61" s="8" t="s">
        <v>57</v>
      </c>
      <c r="D61" s="8"/>
      <c r="E61" s="73"/>
      <c r="F61" s="2"/>
      <c r="G61" s="64"/>
      <c r="H61" s="6" t="s">
        <v>58</v>
      </c>
      <c r="I61" s="399"/>
      <c r="J61" s="579" t="s">
        <v>59</v>
      </c>
      <c r="K61" s="580"/>
      <c r="L61" s="8"/>
      <c r="M61" s="8"/>
      <c r="N61" s="8"/>
      <c r="O61" s="10" t="s">
        <v>113</v>
      </c>
      <c r="P61" s="8"/>
      <c r="Q61" s="8"/>
      <c r="R61" s="2"/>
      <c r="S61" s="74"/>
      <c r="T61" s="2"/>
      <c r="U61" s="8"/>
      <c r="V61" s="8"/>
      <c r="W61" s="8"/>
      <c r="X61" s="8"/>
      <c r="Y61" s="8"/>
      <c r="Z61" s="8"/>
      <c r="AA61" s="8"/>
      <c r="AB61" s="8"/>
      <c r="AC61" s="8"/>
      <c r="AD61" s="8"/>
      <c r="AE61" s="8"/>
      <c r="AF61" s="8"/>
      <c r="AG61" s="8"/>
      <c r="AH61" s="8"/>
      <c r="AI61" s="21"/>
      <c r="AJ61" s="8"/>
      <c r="AK61" s="2"/>
      <c r="AL61" s="74"/>
    </row>
    <row r="62" spans="1:38" ht="12.75" customHeight="1" x14ac:dyDescent="0.2">
      <c r="A62" s="2"/>
      <c r="B62" s="8"/>
      <c r="C62" s="8"/>
      <c r="D62" s="8"/>
      <c r="E62" s="74"/>
      <c r="F62" s="2"/>
      <c r="G62" s="64"/>
      <c r="H62" s="21"/>
      <c r="I62" s="400"/>
      <c r="J62" s="8"/>
      <c r="K62" s="2"/>
      <c r="L62" s="8"/>
      <c r="M62" s="8"/>
      <c r="N62" s="8"/>
      <c r="O62" s="8"/>
      <c r="P62" s="8"/>
      <c r="Q62" s="8"/>
      <c r="R62" s="2"/>
      <c r="S62" s="74"/>
      <c r="T62" s="2"/>
      <c r="U62" s="8"/>
      <c r="V62" s="8"/>
      <c r="W62" s="8"/>
      <c r="X62" s="8"/>
      <c r="Y62" s="8"/>
      <c r="Z62" s="8"/>
      <c r="AA62" s="8"/>
      <c r="AB62" s="8"/>
      <c r="AC62" s="8"/>
      <c r="AD62" s="8"/>
      <c r="AE62" s="8"/>
      <c r="AF62" s="8"/>
      <c r="AG62" s="8"/>
      <c r="AH62" s="8"/>
      <c r="AI62" s="21"/>
      <c r="AJ62" s="8"/>
      <c r="AK62" s="2"/>
      <c r="AL62" s="74"/>
    </row>
    <row r="63" spans="1:38" ht="12.75" customHeight="1" thickBot="1" x14ac:dyDescent="0.25">
      <c r="A63" s="34"/>
      <c r="B63" s="31">
        <v>1</v>
      </c>
      <c r="C63" s="31">
        <v>2</v>
      </c>
      <c r="D63" s="31">
        <v>3</v>
      </c>
      <c r="E63" s="31">
        <v>4</v>
      </c>
      <c r="F63" s="33">
        <v>5</v>
      </c>
      <c r="G63" s="65">
        <v>6</v>
      </c>
      <c r="H63" s="33">
        <v>7</v>
      </c>
      <c r="I63" s="401">
        <v>8</v>
      </c>
      <c r="J63" s="31">
        <v>9</v>
      </c>
      <c r="K63" s="33">
        <v>10</v>
      </c>
      <c r="L63" s="31">
        <v>11</v>
      </c>
      <c r="M63" s="31" t="s">
        <v>0</v>
      </c>
      <c r="N63" s="31">
        <v>12</v>
      </c>
      <c r="O63" s="31">
        <v>13</v>
      </c>
      <c r="P63" s="31">
        <v>14</v>
      </c>
      <c r="Q63" s="31">
        <v>15</v>
      </c>
      <c r="R63" s="33" t="s">
        <v>1</v>
      </c>
      <c r="S63" s="30"/>
      <c r="T63" s="34"/>
      <c r="U63" s="31">
        <v>16</v>
      </c>
      <c r="V63" s="31">
        <v>17</v>
      </c>
      <c r="W63" s="31">
        <v>18</v>
      </c>
      <c r="X63" s="31">
        <v>19</v>
      </c>
      <c r="Y63" s="31">
        <v>20</v>
      </c>
      <c r="Z63" s="31" t="s">
        <v>2</v>
      </c>
      <c r="AA63" s="31">
        <v>21</v>
      </c>
      <c r="AB63" s="31">
        <v>22</v>
      </c>
      <c r="AC63" s="31">
        <v>23</v>
      </c>
      <c r="AD63" s="31">
        <v>24</v>
      </c>
      <c r="AE63" s="31">
        <v>25</v>
      </c>
      <c r="AF63" s="31">
        <v>26</v>
      </c>
      <c r="AG63" s="31">
        <v>27</v>
      </c>
      <c r="AH63" s="31">
        <v>28</v>
      </c>
      <c r="AI63" s="35">
        <v>29</v>
      </c>
      <c r="AJ63" s="31">
        <v>30</v>
      </c>
      <c r="AK63" s="33">
        <v>31</v>
      </c>
      <c r="AL63" s="30"/>
    </row>
    <row r="64" spans="1:38" s="9" customFormat="1" ht="15.75" customHeight="1" thickTop="1" x14ac:dyDescent="0.2">
      <c r="A64" s="2"/>
      <c r="B64" s="530" t="s">
        <v>360</v>
      </c>
      <c r="C64" s="543" t="s">
        <v>361</v>
      </c>
      <c r="D64" s="543" t="s">
        <v>362</v>
      </c>
      <c r="E64" s="543" t="s">
        <v>374</v>
      </c>
      <c r="F64" s="533" t="s">
        <v>364</v>
      </c>
      <c r="G64" s="66"/>
      <c r="H64" s="6"/>
      <c r="I64" s="58"/>
      <c r="J64" s="20"/>
      <c r="K64" s="6"/>
      <c r="L64" s="530" t="s">
        <v>365</v>
      </c>
      <c r="M64" s="543" t="s">
        <v>366</v>
      </c>
      <c r="N64" s="543" t="s">
        <v>367</v>
      </c>
      <c r="O64" s="543" t="s">
        <v>368</v>
      </c>
      <c r="P64" s="543" t="s">
        <v>369</v>
      </c>
      <c r="Q64" s="543" t="s">
        <v>371</v>
      </c>
      <c r="R64" s="533" t="s">
        <v>370</v>
      </c>
      <c r="S64" s="74"/>
      <c r="T64" s="2"/>
      <c r="U64" s="562" t="s">
        <v>260</v>
      </c>
      <c r="V64" s="563"/>
      <c r="W64" s="563"/>
      <c r="X64" s="563"/>
      <c r="Y64" s="564"/>
      <c r="Z64" s="543" t="s">
        <v>346</v>
      </c>
      <c r="AA64" s="543" t="s">
        <v>347</v>
      </c>
      <c r="AB64" s="543" t="s">
        <v>348</v>
      </c>
      <c r="AC64" s="543" t="s">
        <v>349</v>
      </c>
      <c r="AD64" s="543" t="s">
        <v>350</v>
      </c>
      <c r="AE64" s="543" t="s">
        <v>351</v>
      </c>
      <c r="AF64" s="543" t="s">
        <v>352</v>
      </c>
      <c r="AG64" s="536" t="s">
        <v>353</v>
      </c>
      <c r="AH64" s="533" t="s">
        <v>354</v>
      </c>
      <c r="AI64" s="21"/>
      <c r="AJ64" s="530" t="s">
        <v>355</v>
      </c>
      <c r="AK64" s="533" t="s">
        <v>356</v>
      </c>
      <c r="AL64" s="74"/>
    </row>
    <row r="65" spans="1:38" s="9" customFormat="1" ht="15.75" customHeight="1" x14ac:dyDescent="0.2">
      <c r="A65" s="2"/>
      <c r="B65" s="531"/>
      <c r="C65" s="544"/>
      <c r="D65" s="544"/>
      <c r="E65" s="544"/>
      <c r="F65" s="534"/>
      <c r="G65" s="66" t="s">
        <v>3</v>
      </c>
      <c r="H65" s="6" t="s">
        <v>48</v>
      </c>
      <c r="I65" s="58" t="s">
        <v>79</v>
      </c>
      <c r="J65" s="20" t="s">
        <v>49</v>
      </c>
      <c r="K65" s="6" t="s">
        <v>50</v>
      </c>
      <c r="L65" s="531"/>
      <c r="M65" s="544"/>
      <c r="N65" s="544"/>
      <c r="O65" s="544"/>
      <c r="P65" s="544"/>
      <c r="Q65" s="544"/>
      <c r="R65" s="534"/>
      <c r="S65" s="74"/>
      <c r="T65" s="2"/>
      <c r="U65" s="539" t="s">
        <v>357</v>
      </c>
      <c r="V65" s="541" t="s">
        <v>358</v>
      </c>
      <c r="W65" s="541" t="s">
        <v>52</v>
      </c>
      <c r="X65" s="541" t="s">
        <v>51</v>
      </c>
      <c r="Y65" s="541" t="s">
        <v>359</v>
      </c>
      <c r="Z65" s="544"/>
      <c r="AA65" s="544"/>
      <c r="AB65" s="544"/>
      <c r="AC65" s="544"/>
      <c r="AD65" s="544"/>
      <c r="AE65" s="544"/>
      <c r="AF65" s="544"/>
      <c r="AG65" s="537"/>
      <c r="AH65" s="534"/>
      <c r="AI65" s="11" t="s">
        <v>53</v>
      </c>
      <c r="AJ65" s="531"/>
      <c r="AK65" s="534"/>
      <c r="AL65" s="74"/>
    </row>
    <row r="66" spans="1:38" s="9" customFormat="1" ht="15.75" customHeight="1" thickBot="1" x14ac:dyDescent="0.25">
      <c r="A66" s="12"/>
      <c r="B66" s="532"/>
      <c r="C66" s="542"/>
      <c r="D66" s="542"/>
      <c r="E66" s="542"/>
      <c r="F66" s="535"/>
      <c r="G66" s="67"/>
      <c r="H66" s="15"/>
      <c r="I66" s="59" t="s">
        <v>4</v>
      </c>
      <c r="J66" s="22"/>
      <c r="K66" s="15"/>
      <c r="L66" s="532"/>
      <c r="M66" s="542"/>
      <c r="N66" s="542"/>
      <c r="O66" s="542"/>
      <c r="P66" s="542"/>
      <c r="Q66" s="542"/>
      <c r="R66" s="535"/>
      <c r="S66" s="356"/>
      <c r="T66" s="12"/>
      <c r="U66" s="540"/>
      <c r="V66" s="542"/>
      <c r="W66" s="542"/>
      <c r="X66" s="542"/>
      <c r="Y66" s="542"/>
      <c r="Z66" s="542"/>
      <c r="AA66" s="542"/>
      <c r="AB66" s="542"/>
      <c r="AC66" s="542"/>
      <c r="AD66" s="542"/>
      <c r="AE66" s="542"/>
      <c r="AF66" s="542"/>
      <c r="AG66" s="538"/>
      <c r="AH66" s="535"/>
      <c r="AI66" s="23"/>
      <c r="AJ66" s="532"/>
      <c r="AK66" s="535"/>
      <c r="AL66" s="356"/>
    </row>
    <row r="67" spans="1:38" s="48" customFormat="1" ht="12.75" customHeight="1" thickTop="1" x14ac:dyDescent="0.2">
      <c r="A67" s="47"/>
      <c r="B67" s="309">
        <f>B53</f>
        <v>0</v>
      </c>
      <c r="C67" s="310">
        <f>C53</f>
        <v>0</v>
      </c>
      <c r="D67" s="310">
        <f>D53</f>
        <v>0</v>
      </c>
      <c r="E67" s="310">
        <f>E53</f>
        <v>0</v>
      </c>
      <c r="F67" s="311">
        <f>F53</f>
        <v>0</v>
      </c>
      <c r="G67" s="376" t="str">
        <f>$C$11</f>
        <v>Septembre</v>
      </c>
      <c r="H67" s="247" t="s">
        <v>63</v>
      </c>
      <c r="I67" s="250"/>
      <c r="J67" s="316">
        <f t="shared" ref="J67:R67" si="6">J53</f>
        <v>0</v>
      </c>
      <c r="K67" s="310">
        <f t="shared" si="6"/>
        <v>0</v>
      </c>
      <c r="L67" s="310">
        <f t="shared" si="6"/>
        <v>0</v>
      </c>
      <c r="M67" s="310">
        <f t="shared" si="6"/>
        <v>0</v>
      </c>
      <c r="N67" s="310">
        <f t="shared" si="6"/>
        <v>0</v>
      </c>
      <c r="O67" s="310">
        <f t="shared" si="6"/>
        <v>0</v>
      </c>
      <c r="P67" s="310">
        <f t="shared" si="6"/>
        <v>0</v>
      </c>
      <c r="Q67" s="310">
        <f t="shared" si="6"/>
        <v>0</v>
      </c>
      <c r="R67" s="310">
        <f t="shared" si="6"/>
        <v>0</v>
      </c>
      <c r="S67" s="364"/>
      <c r="T67" s="248"/>
      <c r="U67" s="310">
        <f t="shared" ref="U67:AH67" si="7">U53</f>
        <v>0</v>
      </c>
      <c r="V67" s="310">
        <f t="shared" si="7"/>
        <v>0</v>
      </c>
      <c r="W67" s="310">
        <f t="shared" si="7"/>
        <v>0</v>
      </c>
      <c r="X67" s="310">
        <f t="shared" si="7"/>
        <v>0</v>
      </c>
      <c r="Y67" s="310">
        <f t="shared" si="7"/>
        <v>0</v>
      </c>
      <c r="Z67" s="310">
        <f t="shared" si="7"/>
        <v>0</v>
      </c>
      <c r="AA67" s="310">
        <f t="shared" si="7"/>
        <v>0</v>
      </c>
      <c r="AB67" s="310">
        <f t="shared" si="7"/>
        <v>0</v>
      </c>
      <c r="AC67" s="310">
        <f t="shared" si="7"/>
        <v>0</v>
      </c>
      <c r="AD67" s="310">
        <f t="shared" si="7"/>
        <v>0</v>
      </c>
      <c r="AE67" s="310">
        <f t="shared" si="7"/>
        <v>0</v>
      </c>
      <c r="AF67" s="310">
        <f t="shared" si="7"/>
        <v>0</v>
      </c>
      <c r="AG67" s="310">
        <f t="shared" si="7"/>
        <v>0</v>
      </c>
      <c r="AH67" s="310">
        <f t="shared" si="7"/>
        <v>0</v>
      </c>
      <c r="AI67" s="315"/>
      <c r="AJ67" s="310">
        <f>AJ53</f>
        <v>0</v>
      </c>
      <c r="AK67" s="310">
        <f>AK53</f>
        <v>0</v>
      </c>
      <c r="AL67" s="368"/>
    </row>
    <row r="68" spans="1:38" s="25" customFormat="1" ht="12.75" customHeight="1" x14ac:dyDescent="0.2">
      <c r="A68" s="346">
        <v>1</v>
      </c>
      <c r="B68" s="272"/>
      <c r="C68" s="272"/>
      <c r="D68" s="272"/>
      <c r="E68" s="272"/>
      <c r="F68" s="274"/>
      <c r="G68" s="251"/>
      <c r="H68" s="305"/>
      <c r="I68" s="481"/>
      <c r="J68" s="271">
        <f t="shared" ref="J68:J98" si="8">SUM(B68:F68)</f>
        <v>0</v>
      </c>
      <c r="K68" s="283">
        <f t="shared" ref="K68:K98" si="9">SUM(U68:AK68)-SUM(L68:R68)</f>
        <v>0</v>
      </c>
      <c r="L68" s="272"/>
      <c r="M68" s="272"/>
      <c r="N68" s="272"/>
      <c r="O68" s="284"/>
      <c r="P68" s="275"/>
      <c r="Q68" s="272"/>
      <c r="R68" s="274"/>
      <c r="S68" s="358" t="s">
        <v>6</v>
      </c>
      <c r="T68" s="346">
        <v>1</v>
      </c>
      <c r="U68" s="272"/>
      <c r="V68" s="272"/>
      <c r="W68" s="272"/>
      <c r="X68" s="272"/>
      <c r="Y68" s="272"/>
      <c r="Z68" s="272"/>
      <c r="AA68" s="272"/>
      <c r="AB68" s="272"/>
      <c r="AC68" s="272"/>
      <c r="AD68" s="272"/>
      <c r="AE68" s="272"/>
      <c r="AF68" s="272"/>
      <c r="AG68" s="272"/>
      <c r="AH68" s="284"/>
      <c r="AI68" s="305"/>
      <c r="AJ68" s="272"/>
      <c r="AK68" s="274"/>
      <c r="AL68" s="358" t="s">
        <v>6</v>
      </c>
    </row>
    <row r="69" spans="1:38" s="25" customFormat="1" ht="12.75" customHeight="1" x14ac:dyDescent="0.2">
      <c r="A69" s="346">
        <v>2</v>
      </c>
      <c r="B69" s="272"/>
      <c r="C69" s="272"/>
      <c r="D69" s="272"/>
      <c r="E69" s="272"/>
      <c r="F69" s="274"/>
      <c r="G69" s="251"/>
      <c r="H69" s="305"/>
      <c r="I69" s="481"/>
      <c r="J69" s="271">
        <f t="shared" si="8"/>
        <v>0</v>
      </c>
      <c r="K69" s="283">
        <f t="shared" si="9"/>
        <v>0</v>
      </c>
      <c r="L69" s="272"/>
      <c r="M69" s="272"/>
      <c r="N69" s="272"/>
      <c r="O69" s="284"/>
      <c r="P69" s="275"/>
      <c r="Q69" s="272"/>
      <c r="R69" s="274"/>
      <c r="S69" s="358" t="s">
        <v>7</v>
      </c>
      <c r="T69" s="346">
        <v>2</v>
      </c>
      <c r="U69" s="272"/>
      <c r="V69" s="272"/>
      <c r="W69" s="272"/>
      <c r="X69" s="272"/>
      <c r="Y69" s="272"/>
      <c r="Z69" s="272"/>
      <c r="AA69" s="272"/>
      <c r="AB69" s="272"/>
      <c r="AC69" s="272"/>
      <c r="AD69" s="272"/>
      <c r="AE69" s="272"/>
      <c r="AF69" s="272"/>
      <c r="AG69" s="272"/>
      <c r="AH69" s="284"/>
      <c r="AI69" s="305"/>
      <c r="AJ69" s="272"/>
      <c r="AK69" s="274"/>
      <c r="AL69" s="358" t="s">
        <v>7</v>
      </c>
    </row>
    <row r="70" spans="1:38" s="25" customFormat="1" ht="12.75" customHeight="1" x14ac:dyDescent="0.2">
      <c r="A70" s="346">
        <v>3</v>
      </c>
      <c r="B70" s="272"/>
      <c r="C70" s="272"/>
      <c r="D70" s="272"/>
      <c r="E70" s="272"/>
      <c r="F70" s="274"/>
      <c r="G70" s="251"/>
      <c r="H70" s="305"/>
      <c r="I70" s="481"/>
      <c r="J70" s="271">
        <f t="shared" si="8"/>
        <v>0</v>
      </c>
      <c r="K70" s="283">
        <f t="shared" si="9"/>
        <v>0</v>
      </c>
      <c r="L70" s="272"/>
      <c r="M70" s="272"/>
      <c r="N70" s="272"/>
      <c r="O70" s="284"/>
      <c r="P70" s="275"/>
      <c r="Q70" s="272"/>
      <c r="R70" s="274"/>
      <c r="S70" s="358" t="s">
        <v>8</v>
      </c>
      <c r="T70" s="346">
        <v>3</v>
      </c>
      <c r="U70" s="272"/>
      <c r="V70" s="272"/>
      <c r="W70" s="272"/>
      <c r="X70" s="272"/>
      <c r="Y70" s="272"/>
      <c r="Z70" s="272"/>
      <c r="AA70" s="272"/>
      <c r="AB70" s="272"/>
      <c r="AC70" s="272"/>
      <c r="AD70" s="272"/>
      <c r="AE70" s="272"/>
      <c r="AF70" s="272"/>
      <c r="AG70" s="272"/>
      <c r="AH70" s="284"/>
      <c r="AI70" s="305"/>
      <c r="AJ70" s="272"/>
      <c r="AK70" s="274"/>
      <c r="AL70" s="358" t="s">
        <v>8</v>
      </c>
    </row>
    <row r="71" spans="1:38" s="25" customFormat="1" ht="12.75" customHeight="1" x14ac:dyDescent="0.2">
      <c r="A71" s="346">
        <v>4</v>
      </c>
      <c r="B71" s="272"/>
      <c r="C71" s="272"/>
      <c r="D71" s="272"/>
      <c r="E71" s="272"/>
      <c r="F71" s="274"/>
      <c r="G71" s="251"/>
      <c r="H71" s="305"/>
      <c r="I71" s="481"/>
      <c r="J71" s="271">
        <f t="shared" si="8"/>
        <v>0</v>
      </c>
      <c r="K71" s="283">
        <f t="shared" si="9"/>
        <v>0</v>
      </c>
      <c r="L71" s="272"/>
      <c r="M71" s="272"/>
      <c r="N71" s="272"/>
      <c r="O71" s="284"/>
      <c r="P71" s="275"/>
      <c r="Q71" s="272"/>
      <c r="R71" s="274"/>
      <c r="S71" s="358" t="s">
        <v>9</v>
      </c>
      <c r="T71" s="346">
        <v>4</v>
      </c>
      <c r="U71" s="272"/>
      <c r="V71" s="272"/>
      <c r="W71" s="272"/>
      <c r="X71" s="272"/>
      <c r="Y71" s="272"/>
      <c r="Z71" s="272"/>
      <c r="AA71" s="272"/>
      <c r="AB71" s="272"/>
      <c r="AC71" s="272"/>
      <c r="AD71" s="272"/>
      <c r="AE71" s="272"/>
      <c r="AF71" s="272"/>
      <c r="AG71" s="272"/>
      <c r="AH71" s="284"/>
      <c r="AI71" s="305"/>
      <c r="AJ71" s="272"/>
      <c r="AK71" s="274"/>
      <c r="AL71" s="358" t="s">
        <v>9</v>
      </c>
    </row>
    <row r="72" spans="1:38" s="25" customFormat="1" ht="12.75" customHeight="1" x14ac:dyDescent="0.2">
      <c r="A72" s="346">
        <v>5</v>
      </c>
      <c r="B72" s="272"/>
      <c r="C72" s="272"/>
      <c r="D72" s="272"/>
      <c r="E72" s="272"/>
      <c r="F72" s="274"/>
      <c r="G72" s="252"/>
      <c r="H72" s="305"/>
      <c r="I72" s="481"/>
      <c r="J72" s="271">
        <f t="shared" si="8"/>
        <v>0</v>
      </c>
      <c r="K72" s="283">
        <f t="shared" si="9"/>
        <v>0</v>
      </c>
      <c r="L72" s="272"/>
      <c r="M72" s="272"/>
      <c r="N72" s="272"/>
      <c r="O72" s="284"/>
      <c r="P72" s="275"/>
      <c r="Q72" s="272"/>
      <c r="R72" s="274"/>
      <c r="S72" s="358" t="s">
        <v>10</v>
      </c>
      <c r="T72" s="346">
        <v>5</v>
      </c>
      <c r="U72" s="272"/>
      <c r="V72" s="272"/>
      <c r="W72" s="272"/>
      <c r="X72" s="272"/>
      <c r="Y72" s="272"/>
      <c r="Z72" s="272"/>
      <c r="AA72" s="272"/>
      <c r="AB72" s="272"/>
      <c r="AC72" s="272"/>
      <c r="AD72" s="272"/>
      <c r="AE72" s="272"/>
      <c r="AF72" s="272"/>
      <c r="AG72" s="272"/>
      <c r="AH72" s="284"/>
      <c r="AI72" s="305"/>
      <c r="AJ72" s="272"/>
      <c r="AK72" s="274"/>
      <c r="AL72" s="358" t="s">
        <v>10</v>
      </c>
    </row>
    <row r="73" spans="1:38" s="25" customFormat="1" ht="12.75" customHeight="1" x14ac:dyDescent="0.2">
      <c r="A73" s="24">
        <v>6</v>
      </c>
      <c r="B73" s="276"/>
      <c r="C73" s="276"/>
      <c r="D73" s="276"/>
      <c r="E73" s="276"/>
      <c r="F73" s="277"/>
      <c r="G73" s="251"/>
      <c r="H73" s="306"/>
      <c r="I73" s="482"/>
      <c r="J73" s="271">
        <f t="shared" si="8"/>
        <v>0</v>
      </c>
      <c r="K73" s="283">
        <f t="shared" si="9"/>
        <v>0</v>
      </c>
      <c r="L73" s="276"/>
      <c r="M73" s="276"/>
      <c r="N73" s="276"/>
      <c r="O73" s="285"/>
      <c r="P73" s="273"/>
      <c r="Q73" s="276"/>
      <c r="R73" s="277"/>
      <c r="S73" s="359" t="s">
        <v>11</v>
      </c>
      <c r="T73" s="24">
        <v>6</v>
      </c>
      <c r="U73" s="276"/>
      <c r="V73" s="276"/>
      <c r="W73" s="276"/>
      <c r="X73" s="276"/>
      <c r="Y73" s="276"/>
      <c r="Z73" s="276"/>
      <c r="AA73" s="276"/>
      <c r="AB73" s="276"/>
      <c r="AC73" s="276"/>
      <c r="AD73" s="276"/>
      <c r="AE73" s="276"/>
      <c r="AF73" s="276"/>
      <c r="AG73" s="276"/>
      <c r="AH73" s="285"/>
      <c r="AI73" s="306"/>
      <c r="AJ73" s="276"/>
      <c r="AK73" s="277"/>
      <c r="AL73" s="359" t="s">
        <v>11</v>
      </c>
    </row>
    <row r="74" spans="1:38" s="25" customFormat="1" ht="12.75" customHeight="1" x14ac:dyDescent="0.2">
      <c r="A74" s="346">
        <v>7</v>
      </c>
      <c r="B74" s="272"/>
      <c r="C74" s="272"/>
      <c r="D74" s="272"/>
      <c r="E74" s="272"/>
      <c r="F74" s="274"/>
      <c r="G74" s="251"/>
      <c r="H74" s="305"/>
      <c r="I74" s="481"/>
      <c r="J74" s="271">
        <f t="shared" si="8"/>
        <v>0</v>
      </c>
      <c r="K74" s="283">
        <f t="shared" si="9"/>
        <v>0</v>
      </c>
      <c r="L74" s="272"/>
      <c r="M74" s="272"/>
      <c r="N74" s="272"/>
      <c r="O74" s="284"/>
      <c r="P74" s="275"/>
      <c r="Q74" s="272"/>
      <c r="R74" s="274"/>
      <c r="S74" s="358" t="s">
        <v>12</v>
      </c>
      <c r="T74" s="346">
        <v>7</v>
      </c>
      <c r="U74" s="272"/>
      <c r="V74" s="272"/>
      <c r="W74" s="272"/>
      <c r="X74" s="272"/>
      <c r="Y74" s="272"/>
      <c r="Z74" s="272"/>
      <c r="AA74" s="272"/>
      <c r="AB74" s="272"/>
      <c r="AC74" s="272"/>
      <c r="AD74" s="272"/>
      <c r="AE74" s="272"/>
      <c r="AF74" s="272"/>
      <c r="AG74" s="272"/>
      <c r="AH74" s="284"/>
      <c r="AI74" s="305"/>
      <c r="AJ74" s="272"/>
      <c r="AK74" s="274"/>
      <c r="AL74" s="358" t="s">
        <v>12</v>
      </c>
    </row>
    <row r="75" spans="1:38" s="25" customFormat="1" ht="12.75" customHeight="1" x14ac:dyDescent="0.2">
      <c r="A75" s="346">
        <v>8</v>
      </c>
      <c r="B75" s="272"/>
      <c r="C75" s="272"/>
      <c r="D75" s="272"/>
      <c r="E75" s="272"/>
      <c r="F75" s="274"/>
      <c r="G75" s="251"/>
      <c r="H75" s="305"/>
      <c r="I75" s="481"/>
      <c r="J75" s="271">
        <f t="shared" si="8"/>
        <v>0</v>
      </c>
      <c r="K75" s="283">
        <f t="shared" si="9"/>
        <v>0</v>
      </c>
      <c r="L75" s="272"/>
      <c r="M75" s="272"/>
      <c r="N75" s="272"/>
      <c r="O75" s="284"/>
      <c r="P75" s="275"/>
      <c r="Q75" s="272"/>
      <c r="R75" s="274"/>
      <c r="S75" s="358" t="s">
        <v>13</v>
      </c>
      <c r="T75" s="346">
        <v>8</v>
      </c>
      <c r="U75" s="272"/>
      <c r="V75" s="272"/>
      <c r="W75" s="272"/>
      <c r="X75" s="272"/>
      <c r="Y75" s="272"/>
      <c r="Z75" s="272"/>
      <c r="AA75" s="272"/>
      <c r="AB75" s="272"/>
      <c r="AC75" s="272"/>
      <c r="AD75" s="272"/>
      <c r="AE75" s="272"/>
      <c r="AF75" s="272"/>
      <c r="AG75" s="272"/>
      <c r="AH75" s="284"/>
      <c r="AI75" s="305"/>
      <c r="AJ75" s="272"/>
      <c r="AK75" s="274"/>
      <c r="AL75" s="358" t="s">
        <v>13</v>
      </c>
    </row>
    <row r="76" spans="1:38" s="25" customFormat="1" ht="12.75" customHeight="1" x14ac:dyDescent="0.2">
      <c r="A76" s="346">
        <v>9</v>
      </c>
      <c r="B76" s="272"/>
      <c r="C76" s="272"/>
      <c r="D76" s="272"/>
      <c r="E76" s="272"/>
      <c r="F76" s="274"/>
      <c r="G76" s="251"/>
      <c r="H76" s="305"/>
      <c r="I76" s="481"/>
      <c r="J76" s="271">
        <f t="shared" si="8"/>
        <v>0</v>
      </c>
      <c r="K76" s="283">
        <f t="shared" si="9"/>
        <v>0</v>
      </c>
      <c r="L76" s="272"/>
      <c r="M76" s="272"/>
      <c r="N76" s="272"/>
      <c r="O76" s="284"/>
      <c r="P76" s="275"/>
      <c r="Q76" s="272"/>
      <c r="R76" s="274"/>
      <c r="S76" s="358" t="s">
        <v>14</v>
      </c>
      <c r="T76" s="346">
        <v>9</v>
      </c>
      <c r="U76" s="272"/>
      <c r="V76" s="272"/>
      <c r="W76" s="272"/>
      <c r="X76" s="272"/>
      <c r="Y76" s="272"/>
      <c r="Z76" s="272"/>
      <c r="AA76" s="272"/>
      <c r="AB76" s="272"/>
      <c r="AC76" s="272"/>
      <c r="AD76" s="272"/>
      <c r="AE76" s="272"/>
      <c r="AF76" s="272"/>
      <c r="AG76" s="272"/>
      <c r="AH76" s="284"/>
      <c r="AI76" s="305"/>
      <c r="AJ76" s="272"/>
      <c r="AK76" s="274"/>
      <c r="AL76" s="358" t="s">
        <v>14</v>
      </c>
    </row>
    <row r="77" spans="1:38" s="25" customFormat="1" ht="12.75" customHeight="1" x14ac:dyDescent="0.2">
      <c r="A77" s="346">
        <v>10</v>
      </c>
      <c r="B77" s="272"/>
      <c r="C77" s="272"/>
      <c r="D77" s="272"/>
      <c r="E77" s="272"/>
      <c r="F77" s="274"/>
      <c r="G77" s="251"/>
      <c r="H77" s="305"/>
      <c r="I77" s="481"/>
      <c r="J77" s="271">
        <f t="shared" si="8"/>
        <v>0</v>
      </c>
      <c r="K77" s="283">
        <f t="shared" si="9"/>
        <v>0</v>
      </c>
      <c r="L77" s="272"/>
      <c r="M77" s="272"/>
      <c r="N77" s="272"/>
      <c r="O77" s="284"/>
      <c r="P77" s="275"/>
      <c r="Q77" s="272"/>
      <c r="R77" s="274"/>
      <c r="S77" s="358" t="s">
        <v>15</v>
      </c>
      <c r="T77" s="346">
        <v>10</v>
      </c>
      <c r="U77" s="272"/>
      <c r="V77" s="272"/>
      <c r="W77" s="272"/>
      <c r="X77" s="272"/>
      <c r="Y77" s="272"/>
      <c r="Z77" s="272"/>
      <c r="AA77" s="272"/>
      <c r="AB77" s="272"/>
      <c r="AC77" s="272"/>
      <c r="AD77" s="272"/>
      <c r="AE77" s="272"/>
      <c r="AF77" s="272"/>
      <c r="AG77" s="272"/>
      <c r="AH77" s="284"/>
      <c r="AI77" s="305"/>
      <c r="AJ77" s="272"/>
      <c r="AK77" s="274"/>
      <c r="AL77" s="358" t="s">
        <v>15</v>
      </c>
    </row>
    <row r="78" spans="1:38" s="25" customFormat="1" ht="12.75" customHeight="1" x14ac:dyDescent="0.2">
      <c r="A78" s="346">
        <v>11</v>
      </c>
      <c r="B78" s="272"/>
      <c r="C78" s="272"/>
      <c r="D78" s="272"/>
      <c r="E78" s="272"/>
      <c r="F78" s="274"/>
      <c r="G78" s="251"/>
      <c r="H78" s="305"/>
      <c r="I78" s="481"/>
      <c r="J78" s="271">
        <f t="shared" si="8"/>
        <v>0</v>
      </c>
      <c r="K78" s="283">
        <f t="shared" si="9"/>
        <v>0</v>
      </c>
      <c r="L78" s="272"/>
      <c r="M78" s="272"/>
      <c r="N78" s="272"/>
      <c r="O78" s="284"/>
      <c r="P78" s="275"/>
      <c r="Q78" s="272"/>
      <c r="R78" s="274"/>
      <c r="S78" s="358" t="s">
        <v>16</v>
      </c>
      <c r="T78" s="346">
        <v>11</v>
      </c>
      <c r="U78" s="272"/>
      <c r="V78" s="272"/>
      <c r="W78" s="272"/>
      <c r="X78" s="272"/>
      <c r="Y78" s="272"/>
      <c r="Z78" s="272"/>
      <c r="AA78" s="272"/>
      <c r="AB78" s="272"/>
      <c r="AC78" s="272"/>
      <c r="AD78" s="272"/>
      <c r="AE78" s="272"/>
      <c r="AF78" s="272"/>
      <c r="AG78" s="272"/>
      <c r="AH78" s="284"/>
      <c r="AI78" s="305"/>
      <c r="AJ78" s="272"/>
      <c r="AK78" s="274"/>
      <c r="AL78" s="358" t="s">
        <v>16</v>
      </c>
    </row>
    <row r="79" spans="1:38" s="25" customFormat="1" ht="12.75" customHeight="1" x14ac:dyDescent="0.2">
      <c r="A79" s="346">
        <v>12</v>
      </c>
      <c r="B79" s="272"/>
      <c r="C79" s="272"/>
      <c r="D79" s="272"/>
      <c r="E79" s="272"/>
      <c r="F79" s="274"/>
      <c r="G79" s="251"/>
      <c r="H79" s="305"/>
      <c r="I79" s="481"/>
      <c r="J79" s="271">
        <f t="shared" si="8"/>
        <v>0</v>
      </c>
      <c r="K79" s="283">
        <f t="shared" si="9"/>
        <v>0</v>
      </c>
      <c r="L79" s="272"/>
      <c r="M79" s="272"/>
      <c r="N79" s="272"/>
      <c r="O79" s="284"/>
      <c r="P79" s="275"/>
      <c r="Q79" s="272"/>
      <c r="R79" s="274"/>
      <c r="S79" s="358" t="s">
        <v>17</v>
      </c>
      <c r="T79" s="346">
        <v>12</v>
      </c>
      <c r="U79" s="272"/>
      <c r="V79" s="272"/>
      <c r="W79" s="272"/>
      <c r="X79" s="272"/>
      <c r="Y79" s="272"/>
      <c r="Z79" s="272"/>
      <c r="AA79" s="272"/>
      <c r="AB79" s="272"/>
      <c r="AC79" s="272"/>
      <c r="AD79" s="272"/>
      <c r="AE79" s="272"/>
      <c r="AF79" s="272"/>
      <c r="AG79" s="272"/>
      <c r="AH79" s="284"/>
      <c r="AI79" s="305"/>
      <c r="AJ79" s="272"/>
      <c r="AK79" s="274"/>
      <c r="AL79" s="358" t="s">
        <v>17</v>
      </c>
    </row>
    <row r="80" spans="1:38" s="25" customFormat="1" ht="12.75" customHeight="1" x14ac:dyDescent="0.2">
      <c r="A80" s="346">
        <v>13</v>
      </c>
      <c r="B80" s="272"/>
      <c r="C80" s="272"/>
      <c r="D80" s="272"/>
      <c r="E80" s="272"/>
      <c r="F80" s="274"/>
      <c r="G80" s="251"/>
      <c r="H80" s="305"/>
      <c r="I80" s="481"/>
      <c r="J80" s="271">
        <f t="shared" si="8"/>
        <v>0</v>
      </c>
      <c r="K80" s="283">
        <f t="shared" si="9"/>
        <v>0</v>
      </c>
      <c r="L80" s="272"/>
      <c r="M80" s="272"/>
      <c r="N80" s="272"/>
      <c r="O80" s="284"/>
      <c r="P80" s="275"/>
      <c r="Q80" s="272"/>
      <c r="R80" s="274"/>
      <c r="S80" s="358" t="s">
        <v>18</v>
      </c>
      <c r="T80" s="346">
        <v>13</v>
      </c>
      <c r="U80" s="272"/>
      <c r="V80" s="272"/>
      <c r="W80" s="272"/>
      <c r="X80" s="272"/>
      <c r="Y80" s="272"/>
      <c r="Z80" s="272"/>
      <c r="AA80" s="272"/>
      <c r="AB80" s="272"/>
      <c r="AC80" s="272"/>
      <c r="AD80" s="272"/>
      <c r="AE80" s="272"/>
      <c r="AF80" s="272"/>
      <c r="AG80" s="272"/>
      <c r="AH80" s="284"/>
      <c r="AI80" s="305"/>
      <c r="AJ80" s="272"/>
      <c r="AK80" s="274"/>
      <c r="AL80" s="358" t="s">
        <v>18</v>
      </c>
    </row>
    <row r="81" spans="1:38" s="25" customFormat="1" ht="12.75" customHeight="1" x14ac:dyDescent="0.2">
      <c r="A81" s="346">
        <v>14</v>
      </c>
      <c r="B81" s="272"/>
      <c r="C81" s="272"/>
      <c r="D81" s="272"/>
      <c r="E81" s="272"/>
      <c r="F81" s="274"/>
      <c r="G81" s="251"/>
      <c r="H81" s="305"/>
      <c r="I81" s="481"/>
      <c r="J81" s="271">
        <f t="shared" si="8"/>
        <v>0</v>
      </c>
      <c r="K81" s="283">
        <f t="shared" si="9"/>
        <v>0</v>
      </c>
      <c r="L81" s="272"/>
      <c r="M81" s="272"/>
      <c r="N81" s="272"/>
      <c r="O81" s="284"/>
      <c r="P81" s="275"/>
      <c r="Q81" s="272"/>
      <c r="R81" s="274"/>
      <c r="S81" s="358" t="s">
        <v>19</v>
      </c>
      <c r="T81" s="346">
        <v>14</v>
      </c>
      <c r="U81" s="272"/>
      <c r="V81" s="272"/>
      <c r="W81" s="272"/>
      <c r="X81" s="272"/>
      <c r="Y81" s="272"/>
      <c r="Z81" s="272"/>
      <c r="AA81" s="272"/>
      <c r="AB81" s="272"/>
      <c r="AC81" s="272"/>
      <c r="AD81" s="272"/>
      <c r="AE81" s="272"/>
      <c r="AF81" s="272"/>
      <c r="AG81" s="272"/>
      <c r="AH81" s="284"/>
      <c r="AI81" s="305"/>
      <c r="AJ81" s="272"/>
      <c r="AK81" s="274"/>
      <c r="AL81" s="358" t="s">
        <v>19</v>
      </c>
    </row>
    <row r="82" spans="1:38" s="25" customFormat="1" ht="12.75" customHeight="1" x14ac:dyDescent="0.2">
      <c r="A82" s="346">
        <v>15</v>
      </c>
      <c r="B82" s="272"/>
      <c r="C82" s="272"/>
      <c r="D82" s="272"/>
      <c r="E82" s="272"/>
      <c r="F82" s="274"/>
      <c r="G82" s="251"/>
      <c r="H82" s="305"/>
      <c r="I82" s="481"/>
      <c r="J82" s="271">
        <f t="shared" si="8"/>
        <v>0</v>
      </c>
      <c r="K82" s="283">
        <f t="shared" si="9"/>
        <v>0</v>
      </c>
      <c r="L82" s="272"/>
      <c r="M82" s="272"/>
      <c r="N82" s="272"/>
      <c r="O82" s="284"/>
      <c r="P82" s="275"/>
      <c r="Q82" s="272"/>
      <c r="R82" s="274"/>
      <c r="S82" s="358" t="s">
        <v>20</v>
      </c>
      <c r="T82" s="346">
        <v>15</v>
      </c>
      <c r="U82" s="272"/>
      <c r="V82" s="272"/>
      <c r="W82" s="272"/>
      <c r="X82" s="272"/>
      <c r="Y82" s="272"/>
      <c r="Z82" s="272"/>
      <c r="AA82" s="272"/>
      <c r="AB82" s="272"/>
      <c r="AC82" s="272"/>
      <c r="AD82" s="272"/>
      <c r="AE82" s="272"/>
      <c r="AF82" s="272"/>
      <c r="AG82" s="272"/>
      <c r="AH82" s="284"/>
      <c r="AI82" s="305"/>
      <c r="AJ82" s="272"/>
      <c r="AK82" s="274"/>
      <c r="AL82" s="358" t="s">
        <v>20</v>
      </c>
    </row>
    <row r="83" spans="1:38" s="25" customFormat="1" ht="12.75" customHeight="1" x14ac:dyDescent="0.2">
      <c r="A83" s="346">
        <v>16</v>
      </c>
      <c r="B83" s="272"/>
      <c r="C83" s="272"/>
      <c r="D83" s="272"/>
      <c r="E83" s="272"/>
      <c r="F83" s="274"/>
      <c r="G83" s="251"/>
      <c r="H83" s="305"/>
      <c r="I83" s="481"/>
      <c r="J83" s="271">
        <f t="shared" si="8"/>
        <v>0</v>
      </c>
      <c r="K83" s="283">
        <f t="shared" si="9"/>
        <v>0</v>
      </c>
      <c r="L83" s="272"/>
      <c r="M83" s="272"/>
      <c r="N83" s="272"/>
      <c r="O83" s="284"/>
      <c r="P83" s="275"/>
      <c r="Q83" s="272"/>
      <c r="R83" s="274"/>
      <c r="S83" s="358" t="s">
        <v>21</v>
      </c>
      <c r="T83" s="346">
        <v>16</v>
      </c>
      <c r="U83" s="272"/>
      <c r="V83" s="272"/>
      <c r="W83" s="272"/>
      <c r="X83" s="272"/>
      <c r="Y83" s="272"/>
      <c r="Z83" s="272"/>
      <c r="AA83" s="272"/>
      <c r="AB83" s="272"/>
      <c r="AC83" s="272"/>
      <c r="AD83" s="272"/>
      <c r="AE83" s="272"/>
      <c r="AF83" s="272"/>
      <c r="AG83" s="272"/>
      <c r="AH83" s="284"/>
      <c r="AI83" s="305"/>
      <c r="AJ83" s="272"/>
      <c r="AK83" s="274"/>
      <c r="AL83" s="358" t="s">
        <v>21</v>
      </c>
    </row>
    <row r="84" spans="1:38" s="25" customFormat="1" ht="12.75" customHeight="1" x14ac:dyDescent="0.2">
      <c r="A84" s="346">
        <v>17</v>
      </c>
      <c r="B84" s="272"/>
      <c r="C84" s="272"/>
      <c r="D84" s="272"/>
      <c r="E84" s="272"/>
      <c r="F84" s="274"/>
      <c r="G84" s="251"/>
      <c r="H84" s="305"/>
      <c r="I84" s="481"/>
      <c r="J84" s="271">
        <f t="shared" si="8"/>
        <v>0</v>
      </c>
      <c r="K84" s="283">
        <f t="shared" si="9"/>
        <v>0</v>
      </c>
      <c r="L84" s="272"/>
      <c r="M84" s="272"/>
      <c r="N84" s="272"/>
      <c r="O84" s="284"/>
      <c r="P84" s="275"/>
      <c r="Q84" s="272"/>
      <c r="R84" s="274"/>
      <c r="S84" s="358" t="s">
        <v>22</v>
      </c>
      <c r="T84" s="346">
        <v>17</v>
      </c>
      <c r="U84" s="272"/>
      <c r="V84" s="272"/>
      <c r="W84" s="272"/>
      <c r="X84" s="272"/>
      <c r="Y84" s="272"/>
      <c r="Z84" s="272"/>
      <c r="AA84" s="272"/>
      <c r="AB84" s="272"/>
      <c r="AC84" s="272"/>
      <c r="AD84" s="272"/>
      <c r="AE84" s="272"/>
      <c r="AF84" s="272"/>
      <c r="AG84" s="272"/>
      <c r="AH84" s="284"/>
      <c r="AI84" s="305"/>
      <c r="AJ84" s="272"/>
      <c r="AK84" s="274"/>
      <c r="AL84" s="358" t="s">
        <v>22</v>
      </c>
    </row>
    <row r="85" spans="1:38" s="25" customFormat="1" ht="12.75" customHeight="1" x14ac:dyDescent="0.2">
      <c r="A85" s="346">
        <v>18</v>
      </c>
      <c r="B85" s="272"/>
      <c r="C85" s="272"/>
      <c r="D85" s="272"/>
      <c r="E85" s="272"/>
      <c r="F85" s="274"/>
      <c r="G85" s="251"/>
      <c r="H85" s="305"/>
      <c r="I85" s="481"/>
      <c r="J85" s="271">
        <f t="shared" si="8"/>
        <v>0</v>
      </c>
      <c r="K85" s="283">
        <f t="shared" si="9"/>
        <v>0</v>
      </c>
      <c r="L85" s="272"/>
      <c r="M85" s="272"/>
      <c r="N85" s="272"/>
      <c r="O85" s="284"/>
      <c r="P85" s="275"/>
      <c r="Q85" s="272"/>
      <c r="R85" s="274"/>
      <c r="S85" s="358" t="s">
        <v>23</v>
      </c>
      <c r="T85" s="346">
        <v>18</v>
      </c>
      <c r="U85" s="272"/>
      <c r="V85" s="272"/>
      <c r="W85" s="272"/>
      <c r="X85" s="272"/>
      <c r="Y85" s="272"/>
      <c r="Z85" s="272"/>
      <c r="AA85" s="272"/>
      <c r="AB85" s="272"/>
      <c r="AC85" s="272"/>
      <c r="AD85" s="272"/>
      <c r="AE85" s="272"/>
      <c r="AF85" s="272"/>
      <c r="AG85" s="272"/>
      <c r="AH85" s="284"/>
      <c r="AI85" s="305"/>
      <c r="AJ85" s="272"/>
      <c r="AK85" s="274"/>
      <c r="AL85" s="358" t="s">
        <v>23</v>
      </c>
    </row>
    <row r="86" spans="1:38" s="25" customFormat="1" ht="12.75" customHeight="1" x14ac:dyDescent="0.2">
      <c r="A86" s="346">
        <v>19</v>
      </c>
      <c r="B86" s="272"/>
      <c r="C86" s="272"/>
      <c r="D86" s="272"/>
      <c r="E86" s="272"/>
      <c r="F86" s="274"/>
      <c r="G86" s="251"/>
      <c r="H86" s="305"/>
      <c r="I86" s="481"/>
      <c r="J86" s="271">
        <f t="shared" si="8"/>
        <v>0</v>
      </c>
      <c r="K86" s="283">
        <f t="shared" si="9"/>
        <v>0</v>
      </c>
      <c r="L86" s="272"/>
      <c r="M86" s="272"/>
      <c r="N86" s="272"/>
      <c r="O86" s="284"/>
      <c r="P86" s="275"/>
      <c r="Q86" s="272"/>
      <c r="R86" s="274"/>
      <c r="S86" s="358" t="s">
        <v>24</v>
      </c>
      <c r="T86" s="346">
        <v>19</v>
      </c>
      <c r="U86" s="272"/>
      <c r="V86" s="272"/>
      <c r="W86" s="272"/>
      <c r="X86" s="272"/>
      <c r="Y86" s="272"/>
      <c r="Z86" s="272"/>
      <c r="AA86" s="272"/>
      <c r="AB86" s="272"/>
      <c r="AC86" s="272"/>
      <c r="AD86" s="272"/>
      <c r="AE86" s="272"/>
      <c r="AF86" s="272"/>
      <c r="AG86" s="272"/>
      <c r="AH86" s="284"/>
      <c r="AI86" s="305"/>
      <c r="AJ86" s="272"/>
      <c r="AK86" s="274"/>
      <c r="AL86" s="358" t="s">
        <v>24</v>
      </c>
    </row>
    <row r="87" spans="1:38" s="25" customFormat="1" ht="12.75" customHeight="1" x14ac:dyDescent="0.2">
      <c r="A87" s="346">
        <v>20</v>
      </c>
      <c r="B87" s="272"/>
      <c r="C87" s="272"/>
      <c r="D87" s="272"/>
      <c r="E87" s="272"/>
      <c r="F87" s="274"/>
      <c r="G87" s="251"/>
      <c r="H87" s="305"/>
      <c r="I87" s="481"/>
      <c r="J87" s="271">
        <f t="shared" si="8"/>
        <v>0</v>
      </c>
      <c r="K87" s="283">
        <f t="shared" si="9"/>
        <v>0</v>
      </c>
      <c r="L87" s="272"/>
      <c r="M87" s="272"/>
      <c r="N87" s="272"/>
      <c r="O87" s="284"/>
      <c r="P87" s="275"/>
      <c r="Q87" s="272"/>
      <c r="R87" s="274"/>
      <c r="S87" s="358" t="s">
        <v>25</v>
      </c>
      <c r="T87" s="346">
        <v>20</v>
      </c>
      <c r="U87" s="272"/>
      <c r="V87" s="272"/>
      <c r="W87" s="272"/>
      <c r="X87" s="272"/>
      <c r="Y87" s="272"/>
      <c r="Z87" s="272"/>
      <c r="AA87" s="272"/>
      <c r="AB87" s="272"/>
      <c r="AC87" s="272"/>
      <c r="AD87" s="272"/>
      <c r="AE87" s="272"/>
      <c r="AF87" s="272"/>
      <c r="AG87" s="272"/>
      <c r="AH87" s="284"/>
      <c r="AI87" s="305"/>
      <c r="AJ87" s="272"/>
      <c r="AK87" s="274"/>
      <c r="AL87" s="358" t="s">
        <v>25</v>
      </c>
    </row>
    <row r="88" spans="1:38" s="25" customFormat="1" ht="12.75" customHeight="1" x14ac:dyDescent="0.2">
      <c r="A88" s="346">
        <v>21</v>
      </c>
      <c r="B88" s="272"/>
      <c r="C88" s="272"/>
      <c r="D88" s="272"/>
      <c r="E88" s="272"/>
      <c r="F88" s="274"/>
      <c r="G88" s="251"/>
      <c r="H88" s="305"/>
      <c r="I88" s="481"/>
      <c r="J88" s="271">
        <f t="shared" si="8"/>
        <v>0</v>
      </c>
      <c r="K88" s="283">
        <f t="shared" si="9"/>
        <v>0</v>
      </c>
      <c r="L88" s="272"/>
      <c r="M88" s="272"/>
      <c r="N88" s="272"/>
      <c r="O88" s="284"/>
      <c r="P88" s="275"/>
      <c r="Q88" s="272"/>
      <c r="R88" s="274"/>
      <c r="S88" s="358" t="s">
        <v>26</v>
      </c>
      <c r="T88" s="346">
        <v>21</v>
      </c>
      <c r="U88" s="272"/>
      <c r="V88" s="272"/>
      <c r="W88" s="272"/>
      <c r="X88" s="272"/>
      <c r="Y88" s="272"/>
      <c r="Z88" s="272"/>
      <c r="AA88" s="272"/>
      <c r="AB88" s="272"/>
      <c r="AC88" s="272"/>
      <c r="AD88" s="272"/>
      <c r="AE88" s="272"/>
      <c r="AF88" s="272"/>
      <c r="AG88" s="272"/>
      <c r="AH88" s="284"/>
      <c r="AI88" s="305"/>
      <c r="AJ88" s="272"/>
      <c r="AK88" s="274"/>
      <c r="AL88" s="358" t="s">
        <v>26</v>
      </c>
    </row>
    <row r="89" spans="1:38" s="25" customFormat="1" ht="12.75" customHeight="1" x14ac:dyDescent="0.2">
      <c r="A89" s="346">
        <v>22</v>
      </c>
      <c r="B89" s="272"/>
      <c r="C89" s="272"/>
      <c r="D89" s="272"/>
      <c r="E89" s="272"/>
      <c r="F89" s="274"/>
      <c r="G89" s="251"/>
      <c r="H89" s="305"/>
      <c r="I89" s="481"/>
      <c r="J89" s="271">
        <f t="shared" si="8"/>
        <v>0</v>
      </c>
      <c r="K89" s="283">
        <f t="shared" si="9"/>
        <v>0</v>
      </c>
      <c r="L89" s="272"/>
      <c r="M89" s="272"/>
      <c r="N89" s="272"/>
      <c r="O89" s="284"/>
      <c r="P89" s="275"/>
      <c r="Q89" s="272"/>
      <c r="R89" s="274"/>
      <c r="S89" s="358" t="s">
        <v>27</v>
      </c>
      <c r="T89" s="346">
        <v>22</v>
      </c>
      <c r="U89" s="272"/>
      <c r="V89" s="272"/>
      <c r="W89" s="272"/>
      <c r="X89" s="272"/>
      <c r="Y89" s="272"/>
      <c r="Z89" s="272"/>
      <c r="AA89" s="272"/>
      <c r="AB89" s="272"/>
      <c r="AC89" s="272"/>
      <c r="AD89" s="272"/>
      <c r="AE89" s="272"/>
      <c r="AF89" s="272"/>
      <c r="AG89" s="272"/>
      <c r="AH89" s="284"/>
      <c r="AI89" s="305"/>
      <c r="AJ89" s="272"/>
      <c r="AK89" s="274"/>
      <c r="AL89" s="358" t="s">
        <v>27</v>
      </c>
    </row>
    <row r="90" spans="1:38" s="25" customFormat="1" ht="12.75" customHeight="1" x14ac:dyDescent="0.2">
      <c r="A90" s="346">
        <v>23</v>
      </c>
      <c r="B90" s="272"/>
      <c r="C90" s="272"/>
      <c r="D90" s="272"/>
      <c r="E90" s="272"/>
      <c r="F90" s="274"/>
      <c r="G90" s="251"/>
      <c r="H90" s="305"/>
      <c r="I90" s="481"/>
      <c r="J90" s="271">
        <f t="shared" si="8"/>
        <v>0</v>
      </c>
      <c r="K90" s="283">
        <f t="shared" si="9"/>
        <v>0</v>
      </c>
      <c r="L90" s="272"/>
      <c r="M90" s="272"/>
      <c r="N90" s="272"/>
      <c r="O90" s="284"/>
      <c r="P90" s="275"/>
      <c r="Q90" s="272"/>
      <c r="R90" s="274"/>
      <c r="S90" s="358" t="s">
        <v>28</v>
      </c>
      <c r="T90" s="346">
        <v>23</v>
      </c>
      <c r="U90" s="272"/>
      <c r="V90" s="272"/>
      <c r="W90" s="272"/>
      <c r="X90" s="272"/>
      <c r="Y90" s="272"/>
      <c r="Z90" s="272"/>
      <c r="AA90" s="272"/>
      <c r="AB90" s="272"/>
      <c r="AC90" s="272"/>
      <c r="AD90" s="272"/>
      <c r="AE90" s="272"/>
      <c r="AF90" s="272"/>
      <c r="AG90" s="272"/>
      <c r="AH90" s="284"/>
      <c r="AI90" s="305"/>
      <c r="AJ90" s="272"/>
      <c r="AK90" s="274"/>
      <c r="AL90" s="358" t="s">
        <v>28</v>
      </c>
    </row>
    <row r="91" spans="1:38" s="25" customFormat="1" ht="12.75" customHeight="1" x14ac:dyDescent="0.2">
      <c r="A91" s="346">
        <v>24</v>
      </c>
      <c r="B91" s="272"/>
      <c r="C91" s="272"/>
      <c r="D91" s="272"/>
      <c r="E91" s="272"/>
      <c r="F91" s="274"/>
      <c r="G91" s="251"/>
      <c r="H91" s="305"/>
      <c r="I91" s="481"/>
      <c r="J91" s="271">
        <f t="shared" si="8"/>
        <v>0</v>
      </c>
      <c r="K91" s="283">
        <f t="shared" si="9"/>
        <v>0</v>
      </c>
      <c r="L91" s="272"/>
      <c r="M91" s="272"/>
      <c r="N91" s="272"/>
      <c r="O91" s="284"/>
      <c r="P91" s="275"/>
      <c r="Q91" s="272"/>
      <c r="R91" s="274"/>
      <c r="S91" s="358" t="s">
        <v>29</v>
      </c>
      <c r="T91" s="346">
        <v>24</v>
      </c>
      <c r="U91" s="272"/>
      <c r="V91" s="272"/>
      <c r="W91" s="272"/>
      <c r="X91" s="272"/>
      <c r="Y91" s="272"/>
      <c r="Z91" s="272"/>
      <c r="AA91" s="272"/>
      <c r="AB91" s="272"/>
      <c r="AC91" s="272"/>
      <c r="AD91" s="272"/>
      <c r="AE91" s="272"/>
      <c r="AF91" s="272"/>
      <c r="AG91" s="272"/>
      <c r="AH91" s="284"/>
      <c r="AI91" s="305"/>
      <c r="AJ91" s="272"/>
      <c r="AK91" s="274"/>
      <c r="AL91" s="358" t="s">
        <v>29</v>
      </c>
    </row>
    <row r="92" spans="1:38" s="25" customFormat="1" ht="12.75" customHeight="1" x14ac:dyDescent="0.2">
      <c r="A92" s="346">
        <v>25</v>
      </c>
      <c r="B92" s="272"/>
      <c r="C92" s="272"/>
      <c r="D92" s="272"/>
      <c r="E92" s="272"/>
      <c r="F92" s="274"/>
      <c r="G92" s="251"/>
      <c r="H92" s="305"/>
      <c r="I92" s="481"/>
      <c r="J92" s="271">
        <f t="shared" si="8"/>
        <v>0</v>
      </c>
      <c r="K92" s="283">
        <f t="shared" si="9"/>
        <v>0</v>
      </c>
      <c r="L92" s="272"/>
      <c r="M92" s="272"/>
      <c r="N92" s="272"/>
      <c r="O92" s="284"/>
      <c r="P92" s="275"/>
      <c r="Q92" s="272"/>
      <c r="R92" s="274"/>
      <c r="S92" s="358" t="s">
        <v>30</v>
      </c>
      <c r="T92" s="346">
        <v>25</v>
      </c>
      <c r="U92" s="272"/>
      <c r="V92" s="272"/>
      <c r="W92" s="272"/>
      <c r="X92" s="272"/>
      <c r="Y92" s="272"/>
      <c r="Z92" s="272"/>
      <c r="AA92" s="272"/>
      <c r="AB92" s="272"/>
      <c r="AC92" s="272"/>
      <c r="AD92" s="272"/>
      <c r="AE92" s="272"/>
      <c r="AF92" s="272"/>
      <c r="AG92" s="272"/>
      <c r="AH92" s="284"/>
      <c r="AI92" s="305"/>
      <c r="AJ92" s="272"/>
      <c r="AK92" s="274"/>
      <c r="AL92" s="358" t="s">
        <v>30</v>
      </c>
    </row>
    <row r="93" spans="1:38" s="25" customFormat="1" ht="12.75" customHeight="1" x14ac:dyDescent="0.2">
      <c r="A93" s="346">
        <v>26</v>
      </c>
      <c r="B93" s="272"/>
      <c r="C93" s="272"/>
      <c r="D93" s="272"/>
      <c r="E93" s="272"/>
      <c r="F93" s="274"/>
      <c r="G93" s="251"/>
      <c r="H93" s="305"/>
      <c r="I93" s="481"/>
      <c r="J93" s="271">
        <f t="shared" si="8"/>
        <v>0</v>
      </c>
      <c r="K93" s="283">
        <f t="shared" si="9"/>
        <v>0</v>
      </c>
      <c r="L93" s="272"/>
      <c r="M93" s="272"/>
      <c r="N93" s="272"/>
      <c r="O93" s="284"/>
      <c r="P93" s="275"/>
      <c r="Q93" s="272"/>
      <c r="R93" s="274"/>
      <c r="S93" s="358" t="s">
        <v>31</v>
      </c>
      <c r="T93" s="346">
        <v>26</v>
      </c>
      <c r="U93" s="272"/>
      <c r="V93" s="272"/>
      <c r="W93" s="272"/>
      <c r="X93" s="272"/>
      <c r="Y93" s="272"/>
      <c r="Z93" s="272"/>
      <c r="AA93" s="272"/>
      <c r="AB93" s="272"/>
      <c r="AC93" s="272"/>
      <c r="AD93" s="272"/>
      <c r="AE93" s="272"/>
      <c r="AF93" s="272"/>
      <c r="AG93" s="272"/>
      <c r="AH93" s="284"/>
      <c r="AI93" s="305"/>
      <c r="AJ93" s="272"/>
      <c r="AK93" s="274"/>
      <c r="AL93" s="358" t="s">
        <v>31</v>
      </c>
    </row>
    <row r="94" spans="1:38" s="25" customFormat="1" ht="12.75" customHeight="1" x14ac:dyDescent="0.2">
      <c r="A94" s="346">
        <v>27</v>
      </c>
      <c r="B94" s="272"/>
      <c r="C94" s="272"/>
      <c r="D94" s="272"/>
      <c r="E94" s="272"/>
      <c r="F94" s="274"/>
      <c r="G94" s="251"/>
      <c r="H94" s="305"/>
      <c r="I94" s="481"/>
      <c r="J94" s="271">
        <f t="shared" si="8"/>
        <v>0</v>
      </c>
      <c r="K94" s="283">
        <f t="shared" si="9"/>
        <v>0</v>
      </c>
      <c r="L94" s="272"/>
      <c r="M94" s="272"/>
      <c r="N94" s="272"/>
      <c r="O94" s="284"/>
      <c r="P94" s="275"/>
      <c r="Q94" s="272"/>
      <c r="R94" s="274"/>
      <c r="S94" s="358" t="s">
        <v>32</v>
      </c>
      <c r="T94" s="346">
        <v>27</v>
      </c>
      <c r="U94" s="272"/>
      <c r="V94" s="272"/>
      <c r="W94" s="272"/>
      <c r="X94" s="272"/>
      <c r="Y94" s="272"/>
      <c r="Z94" s="272"/>
      <c r="AA94" s="272"/>
      <c r="AB94" s="272"/>
      <c r="AC94" s="272"/>
      <c r="AD94" s="272"/>
      <c r="AE94" s="272"/>
      <c r="AF94" s="272"/>
      <c r="AG94" s="272"/>
      <c r="AH94" s="284"/>
      <c r="AI94" s="305"/>
      <c r="AJ94" s="272"/>
      <c r="AK94" s="274"/>
      <c r="AL94" s="358" t="s">
        <v>32</v>
      </c>
    </row>
    <row r="95" spans="1:38" s="25" customFormat="1" ht="12.75" customHeight="1" x14ac:dyDescent="0.2">
      <c r="A95" s="346">
        <v>28</v>
      </c>
      <c r="B95" s="272"/>
      <c r="C95" s="272"/>
      <c r="D95" s="272"/>
      <c r="E95" s="272"/>
      <c r="F95" s="274"/>
      <c r="G95" s="251"/>
      <c r="H95" s="305"/>
      <c r="I95" s="481"/>
      <c r="J95" s="271">
        <f t="shared" si="8"/>
        <v>0</v>
      </c>
      <c r="K95" s="283">
        <f t="shared" si="9"/>
        <v>0</v>
      </c>
      <c r="L95" s="272"/>
      <c r="M95" s="272"/>
      <c r="N95" s="272"/>
      <c r="O95" s="284"/>
      <c r="P95" s="275"/>
      <c r="Q95" s="272"/>
      <c r="R95" s="274"/>
      <c r="S95" s="358" t="s">
        <v>33</v>
      </c>
      <c r="T95" s="346">
        <v>28</v>
      </c>
      <c r="U95" s="272"/>
      <c r="V95" s="272"/>
      <c r="W95" s="272"/>
      <c r="X95" s="272"/>
      <c r="Y95" s="272"/>
      <c r="Z95" s="272"/>
      <c r="AA95" s="272"/>
      <c r="AB95" s="272"/>
      <c r="AC95" s="272"/>
      <c r="AD95" s="272"/>
      <c r="AE95" s="272"/>
      <c r="AF95" s="272"/>
      <c r="AG95" s="272"/>
      <c r="AH95" s="284"/>
      <c r="AI95" s="305"/>
      <c r="AJ95" s="272"/>
      <c r="AK95" s="274"/>
      <c r="AL95" s="358" t="s">
        <v>33</v>
      </c>
    </row>
    <row r="96" spans="1:38" s="25" customFormat="1" ht="12.75" customHeight="1" x14ac:dyDescent="0.2">
      <c r="A96" s="346">
        <v>29</v>
      </c>
      <c r="B96" s="272"/>
      <c r="C96" s="272"/>
      <c r="D96" s="272"/>
      <c r="E96" s="272"/>
      <c r="F96" s="274"/>
      <c r="G96" s="251"/>
      <c r="H96" s="305"/>
      <c r="I96" s="481"/>
      <c r="J96" s="271">
        <f t="shared" si="8"/>
        <v>0</v>
      </c>
      <c r="K96" s="283">
        <f t="shared" si="9"/>
        <v>0</v>
      </c>
      <c r="L96" s="272"/>
      <c r="M96" s="272"/>
      <c r="N96" s="272"/>
      <c r="O96" s="284"/>
      <c r="P96" s="275"/>
      <c r="Q96" s="272"/>
      <c r="R96" s="274"/>
      <c r="S96" s="358" t="s">
        <v>34</v>
      </c>
      <c r="T96" s="346">
        <v>29</v>
      </c>
      <c r="U96" s="272"/>
      <c r="V96" s="272"/>
      <c r="W96" s="272"/>
      <c r="X96" s="273"/>
      <c r="Y96" s="272"/>
      <c r="Z96" s="272"/>
      <c r="AA96" s="272"/>
      <c r="AB96" s="272"/>
      <c r="AC96" s="272"/>
      <c r="AD96" s="272"/>
      <c r="AE96" s="272"/>
      <c r="AF96" s="272"/>
      <c r="AG96" s="272"/>
      <c r="AH96" s="284"/>
      <c r="AI96" s="305"/>
      <c r="AJ96" s="272"/>
      <c r="AK96" s="274"/>
      <c r="AL96" s="358" t="s">
        <v>34</v>
      </c>
    </row>
    <row r="97" spans="1:38" s="25" customFormat="1" ht="12.75" customHeight="1" x14ac:dyDescent="0.2">
      <c r="A97" s="346">
        <v>30</v>
      </c>
      <c r="B97" s="272"/>
      <c r="C97" s="272"/>
      <c r="D97" s="272"/>
      <c r="E97" s="272"/>
      <c r="F97" s="274"/>
      <c r="G97" s="254"/>
      <c r="H97" s="305"/>
      <c r="I97" s="481"/>
      <c r="J97" s="271">
        <f t="shared" si="8"/>
        <v>0</v>
      </c>
      <c r="K97" s="283">
        <f t="shared" si="9"/>
        <v>0</v>
      </c>
      <c r="L97" s="272"/>
      <c r="M97" s="272"/>
      <c r="N97" s="272"/>
      <c r="O97" s="284"/>
      <c r="P97" s="275"/>
      <c r="Q97" s="272"/>
      <c r="R97" s="274"/>
      <c r="S97" s="358" t="s">
        <v>35</v>
      </c>
      <c r="T97" s="346">
        <v>30</v>
      </c>
      <c r="U97" s="272"/>
      <c r="V97" s="272"/>
      <c r="W97" s="272"/>
      <c r="X97" s="272"/>
      <c r="Y97" s="272"/>
      <c r="Z97" s="272"/>
      <c r="AA97" s="272"/>
      <c r="AB97" s="272"/>
      <c r="AC97" s="272"/>
      <c r="AD97" s="272"/>
      <c r="AE97" s="272"/>
      <c r="AF97" s="272"/>
      <c r="AG97" s="272"/>
      <c r="AH97" s="284"/>
      <c r="AI97" s="305"/>
      <c r="AJ97" s="272"/>
      <c r="AK97" s="274"/>
      <c r="AL97" s="358" t="s">
        <v>35</v>
      </c>
    </row>
    <row r="98" spans="1:38" s="25" customFormat="1" ht="12.75" customHeight="1" x14ac:dyDescent="0.2">
      <c r="A98" s="483">
        <v>31</v>
      </c>
      <c r="B98" s="286"/>
      <c r="C98" s="286"/>
      <c r="D98" s="286"/>
      <c r="E98" s="286"/>
      <c r="F98" s="289"/>
      <c r="G98" s="484"/>
      <c r="H98" s="307"/>
      <c r="I98" s="485"/>
      <c r="J98" s="486">
        <f t="shared" si="8"/>
        <v>0</v>
      </c>
      <c r="K98" s="487">
        <f t="shared" si="9"/>
        <v>0</v>
      </c>
      <c r="L98" s="286"/>
      <c r="M98" s="286"/>
      <c r="N98" s="286"/>
      <c r="O98" s="287"/>
      <c r="P98" s="291"/>
      <c r="Q98" s="286"/>
      <c r="R98" s="289"/>
      <c r="S98" s="488" t="s">
        <v>36</v>
      </c>
      <c r="T98" s="483">
        <v>31</v>
      </c>
      <c r="U98" s="286"/>
      <c r="V98" s="286"/>
      <c r="W98" s="286"/>
      <c r="X98" s="286"/>
      <c r="Y98" s="286"/>
      <c r="Z98" s="286"/>
      <c r="AA98" s="286"/>
      <c r="AB98" s="286"/>
      <c r="AC98" s="286"/>
      <c r="AD98" s="286"/>
      <c r="AE98" s="286"/>
      <c r="AF98" s="286"/>
      <c r="AG98" s="286"/>
      <c r="AH98" s="287"/>
      <c r="AI98" s="307"/>
      <c r="AJ98" s="286"/>
      <c r="AK98" s="289"/>
      <c r="AL98" s="488" t="s">
        <v>36</v>
      </c>
    </row>
    <row r="99" spans="1:38" s="48" customFormat="1" ht="12.75" customHeight="1" thickBot="1" x14ac:dyDescent="0.25">
      <c r="A99" s="81"/>
      <c r="B99" s="292">
        <f>SUM(B67:B98)</f>
        <v>0</v>
      </c>
      <c r="C99" s="288">
        <f>SUM(C67:C98)</f>
        <v>0</v>
      </c>
      <c r="D99" s="288">
        <f>SUM(D67:D98)</f>
        <v>0</v>
      </c>
      <c r="E99" s="288">
        <f>SUM(E67:E98)</f>
        <v>0</v>
      </c>
      <c r="F99" s="293">
        <f>SUM(F67:F98)</f>
        <v>0</v>
      </c>
      <c r="G99" s="255"/>
      <c r="H99" s="82" t="s">
        <v>112</v>
      </c>
      <c r="I99" s="303"/>
      <c r="J99" s="288">
        <f t="shared" ref="J99:R99" si="10">SUM(J67:J98)</f>
        <v>0</v>
      </c>
      <c r="K99" s="288">
        <f t="shared" si="10"/>
        <v>0</v>
      </c>
      <c r="L99" s="288">
        <f t="shared" si="10"/>
        <v>0</v>
      </c>
      <c r="M99" s="288">
        <f t="shared" si="10"/>
        <v>0</v>
      </c>
      <c r="N99" s="288">
        <f t="shared" si="10"/>
        <v>0</v>
      </c>
      <c r="O99" s="288">
        <f t="shared" si="10"/>
        <v>0</v>
      </c>
      <c r="P99" s="288">
        <f t="shared" si="10"/>
        <v>0</v>
      </c>
      <c r="Q99" s="288">
        <f t="shared" si="10"/>
        <v>0</v>
      </c>
      <c r="R99" s="288">
        <f t="shared" si="10"/>
        <v>0</v>
      </c>
      <c r="S99" s="360"/>
      <c r="T99" s="81"/>
      <c r="U99" s="288">
        <f t="shared" ref="U99:AH99" si="11">SUM(U67:U98)</f>
        <v>0</v>
      </c>
      <c r="V99" s="288">
        <f t="shared" si="11"/>
        <v>0</v>
      </c>
      <c r="W99" s="288">
        <f t="shared" si="11"/>
        <v>0</v>
      </c>
      <c r="X99" s="288">
        <f t="shared" si="11"/>
        <v>0</v>
      </c>
      <c r="Y99" s="288">
        <f t="shared" si="11"/>
        <v>0</v>
      </c>
      <c r="Z99" s="288">
        <f t="shared" si="11"/>
        <v>0</v>
      </c>
      <c r="AA99" s="288">
        <f t="shared" si="11"/>
        <v>0</v>
      </c>
      <c r="AB99" s="288">
        <f t="shared" si="11"/>
        <v>0</v>
      </c>
      <c r="AC99" s="288">
        <f t="shared" si="11"/>
        <v>0</v>
      </c>
      <c r="AD99" s="288">
        <f t="shared" si="11"/>
        <v>0</v>
      </c>
      <c r="AE99" s="288">
        <f t="shared" si="11"/>
        <v>0</v>
      </c>
      <c r="AF99" s="288">
        <f t="shared" si="11"/>
        <v>0</v>
      </c>
      <c r="AG99" s="288">
        <f t="shared" si="11"/>
        <v>0</v>
      </c>
      <c r="AH99" s="288">
        <f t="shared" si="11"/>
        <v>0</v>
      </c>
      <c r="AI99" s="249"/>
      <c r="AJ99" s="288">
        <f>SUM(AJ67:AJ98)</f>
        <v>0</v>
      </c>
      <c r="AK99" s="290">
        <f>SUM(AK67:AK98)</f>
        <v>0</v>
      </c>
      <c r="AL99" s="367"/>
    </row>
    <row r="100" spans="1:38" s="48" customFormat="1" ht="12.75" customHeight="1" thickTop="1" x14ac:dyDescent="0.2">
      <c r="A100" s="256"/>
      <c r="B100" s="257"/>
      <c r="C100" s="257"/>
      <c r="D100" s="257"/>
      <c r="E100" s="257"/>
      <c r="F100" s="257"/>
      <c r="G100" s="258"/>
      <c r="H100" s="259"/>
      <c r="I100" s="258"/>
      <c r="J100" s="257"/>
      <c r="K100" s="257"/>
      <c r="L100" s="257"/>
      <c r="M100" s="257"/>
      <c r="N100" s="257"/>
      <c r="O100" s="257"/>
      <c r="P100" s="257"/>
      <c r="Q100" s="257"/>
      <c r="R100" s="257"/>
      <c r="S100" s="256"/>
      <c r="T100" s="256"/>
      <c r="U100" s="257"/>
      <c r="V100" s="257"/>
      <c r="W100" s="257"/>
      <c r="X100" s="257"/>
      <c r="Y100" s="257"/>
      <c r="Z100" s="257"/>
      <c r="AA100" s="257"/>
      <c r="AB100" s="257"/>
      <c r="AC100" s="257"/>
      <c r="AD100" s="257"/>
      <c r="AE100" s="257"/>
      <c r="AF100" s="257"/>
      <c r="AG100" s="257"/>
      <c r="AH100" s="257"/>
      <c r="AI100" s="260"/>
      <c r="AJ100" s="257"/>
      <c r="AK100" s="257"/>
      <c r="AL100" s="256"/>
    </row>
    <row r="101" spans="1:38" s="48" customFormat="1" ht="12.75" customHeight="1" x14ac:dyDescent="0.2">
      <c r="A101" s="256"/>
      <c r="B101" s="257"/>
      <c r="C101" s="257"/>
      <c r="D101" s="257"/>
      <c r="E101" s="257"/>
      <c r="F101" s="257"/>
      <c r="G101" s="258"/>
      <c r="H101" s="259"/>
      <c r="I101" s="258"/>
      <c r="J101" s="257"/>
      <c r="K101" s="257"/>
      <c r="L101" s="257"/>
      <c r="M101" s="257"/>
      <c r="N101" s="257"/>
      <c r="O101" s="257"/>
      <c r="P101" s="257"/>
      <c r="Q101" s="257"/>
      <c r="R101" s="257"/>
      <c r="S101" s="256"/>
      <c r="T101" s="256"/>
      <c r="U101" s="257"/>
      <c r="V101" s="257"/>
      <c r="W101" s="257"/>
      <c r="X101" s="257"/>
      <c r="Y101" s="257"/>
      <c r="Z101" s="257"/>
      <c r="AA101" s="257"/>
      <c r="AB101" s="257"/>
      <c r="AC101" s="257"/>
      <c r="AD101" s="257"/>
      <c r="AE101" s="257"/>
      <c r="AF101" s="257"/>
      <c r="AG101" s="257"/>
      <c r="AH101" s="257"/>
      <c r="AI101" s="260"/>
      <c r="AJ101" s="257"/>
      <c r="AK101" s="257"/>
      <c r="AL101" s="256"/>
    </row>
    <row r="102" spans="1:38" ht="12.75" customHeight="1" x14ac:dyDescent="0.2">
      <c r="A102" s="71"/>
      <c r="B102" s="25"/>
      <c r="C102" s="25"/>
      <c r="D102" s="25"/>
      <c r="E102" s="25"/>
      <c r="F102" s="25"/>
      <c r="G102" s="1"/>
      <c r="H102" s="607" t="str">
        <f>H10</f>
        <v xml:space="preserve">SYNDICAT DES MÉTALLOS SL </v>
      </c>
      <c r="I102" s="607"/>
      <c r="J102" s="607"/>
      <c r="K102" s="25"/>
      <c r="L102" s="25"/>
      <c r="M102" s="25"/>
      <c r="N102" s="25"/>
      <c r="O102" s="25"/>
      <c r="P102" s="25"/>
      <c r="Q102" s="25"/>
      <c r="R102" s="25"/>
      <c r="S102" s="71"/>
      <c r="T102" s="71"/>
      <c r="U102" s="25"/>
      <c r="V102" s="25"/>
      <c r="W102" s="25"/>
      <c r="X102" s="25"/>
      <c r="Y102" s="25"/>
      <c r="Z102" s="25"/>
      <c r="AA102" s="18" t="s">
        <v>61</v>
      </c>
      <c r="AB102" s="25"/>
      <c r="AC102" s="25"/>
      <c r="AD102" s="25"/>
      <c r="AE102" s="25"/>
      <c r="AF102" s="25"/>
      <c r="AG102" s="25"/>
      <c r="AH102" s="25"/>
      <c r="AI102" s="25"/>
      <c r="AJ102" s="25"/>
      <c r="AK102" s="25"/>
      <c r="AL102" s="71"/>
    </row>
    <row r="103" spans="1:38" ht="12.75" customHeight="1" x14ac:dyDescent="0.2">
      <c r="A103" s="71"/>
      <c r="B103" s="68" t="str">
        <f>$B$11</f>
        <v>Mois</v>
      </c>
      <c r="C103" s="123" t="str">
        <f>$C$11</f>
        <v>Septembre</v>
      </c>
      <c r="D103" s="138" t="str">
        <f>$D$11</f>
        <v>Année</v>
      </c>
      <c r="E103" s="133">
        <f>$E$11</f>
        <v>0</v>
      </c>
      <c r="F103" s="25"/>
      <c r="G103" s="1"/>
      <c r="H103" s="243"/>
      <c r="I103" s="243"/>
      <c r="J103" s="243"/>
      <c r="K103" s="25"/>
      <c r="L103" s="25"/>
      <c r="M103" s="25"/>
      <c r="N103" s="25"/>
      <c r="O103" s="25"/>
      <c r="P103" s="25"/>
      <c r="Q103" s="25"/>
      <c r="R103" s="25"/>
      <c r="S103" s="71"/>
      <c r="T103" s="71"/>
      <c r="U103" s="68"/>
      <c r="V103" s="134"/>
      <c r="W103" s="131"/>
      <c r="X103" s="25"/>
      <c r="Y103" s="25"/>
      <c r="Z103" s="25"/>
      <c r="AA103" s="25"/>
      <c r="AB103" s="25"/>
      <c r="AC103" s="25"/>
      <c r="AD103" s="25"/>
      <c r="AE103" s="25"/>
      <c r="AF103" s="25"/>
      <c r="AG103" s="25"/>
      <c r="AH103" s="25"/>
      <c r="AI103" s="68"/>
      <c r="AJ103" s="123" t="str">
        <f>$C$11</f>
        <v>Septembre</v>
      </c>
      <c r="AK103" s="44">
        <f>$E$11</f>
        <v>0</v>
      </c>
      <c r="AL103" s="71"/>
    </row>
    <row r="104" spans="1:38" ht="12.75" customHeight="1" x14ac:dyDescent="0.2">
      <c r="A104" s="71"/>
      <c r="B104" s="68" t="str">
        <f>$B$12</f>
        <v>Page No.</v>
      </c>
      <c r="C104" s="69">
        <f>C58+1</f>
        <v>3</v>
      </c>
      <c r="D104" s="44"/>
      <c r="E104" s="25"/>
      <c r="F104" s="25"/>
      <c r="G104" s="1"/>
      <c r="H104" s="25"/>
      <c r="I104" s="56" t="s">
        <v>56</v>
      </c>
      <c r="J104" s="25"/>
      <c r="K104" s="25"/>
      <c r="L104" s="10"/>
      <c r="M104" s="25"/>
      <c r="N104" s="25"/>
      <c r="O104" s="25"/>
      <c r="P104" s="36"/>
      <c r="Q104" s="25"/>
      <c r="R104" s="36"/>
      <c r="S104" s="71"/>
      <c r="T104" s="71"/>
      <c r="U104" s="68"/>
      <c r="V104" s="131"/>
      <c r="W104" s="131"/>
      <c r="X104" s="25"/>
      <c r="Y104" s="25"/>
      <c r="Z104" s="25"/>
      <c r="AA104" s="25"/>
      <c r="AB104" s="37" t="s">
        <v>62</v>
      </c>
      <c r="AC104" s="25"/>
      <c r="AD104" s="25"/>
      <c r="AE104" s="25"/>
      <c r="AF104" s="25"/>
      <c r="AG104" s="25"/>
      <c r="AH104" s="25"/>
      <c r="AI104" s="68" t="str">
        <f>$B$12</f>
        <v>Page No.</v>
      </c>
      <c r="AJ104" s="80">
        <f>AJ58+1</f>
        <v>3</v>
      </c>
      <c r="AK104" s="72"/>
      <c r="AL104" s="71"/>
    </row>
    <row r="105" spans="1:38" ht="12.75" customHeight="1" x14ac:dyDescent="0.2">
      <c r="A105" s="74"/>
      <c r="B105" s="8"/>
      <c r="C105" s="8"/>
      <c r="D105" s="8"/>
      <c r="E105" s="8"/>
      <c r="F105" s="8"/>
      <c r="G105" s="56"/>
      <c r="H105" s="8"/>
      <c r="I105" s="56"/>
      <c r="J105" s="8"/>
      <c r="K105" s="8"/>
      <c r="L105" s="25"/>
      <c r="M105" s="8"/>
      <c r="N105" s="8"/>
      <c r="O105" s="8"/>
      <c r="P105" s="8"/>
      <c r="Q105" s="8"/>
      <c r="R105" s="8"/>
      <c r="S105" s="74"/>
      <c r="T105" s="74"/>
      <c r="U105" s="8"/>
      <c r="V105" s="8"/>
      <c r="W105" s="8"/>
      <c r="X105" s="8"/>
      <c r="Y105" s="8"/>
      <c r="Z105" s="8"/>
      <c r="AA105" s="8"/>
      <c r="AB105" s="8"/>
      <c r="AC105" s="8"/>
      <c r="AD105" s="8"/>
      <c r="AE105" s="25"/>
      <c r="AF105" s="8"/>
      <c r="AG105" s="8"/>
      <c r="AH105" s="8"/>
      <c r="AI105" s="8"/>
      <c r="AJ105" s="8"/>
      <c r="AK105" s="8"/>
      <c r="AL105" s="74"/>
    </row>
    <row r="106" spans="1:38" ht="12.75" customHeight="1" x14ac:dyDescent="0.2">
      <c r="A106" s="38"/>
      <c r="B106" s="38"/>
      <c r="C106" s="38"/>
      <c r="D106" s="38"/>
      <c r="E106" s="38"/>
      <c r="F106" s="38"/>
      <c r="G106" s="57"/>
      <c r="H106" s="38"/>
      <c r="I106" s="57"/>
      <c r="J106" s="38"/>
      <c r="K106" s="38"/>
      <c r="L106" s="39"/>
      <c r="M106" s="38"/>
      <c r="N106" s="38"/>
      <c r="O106" s="38"/>
      <c r="P106" s="38"/>
      <c r="Q106" s="38"/>
      <c r="R106" s="38"/>
      <c r="S106" s="38"/>
      <c r="T106" s="38"/>
      <c r="U106" s="38"/>
      <c r="V106" s="38"/>
      <c r="W106" s="38"/>
      <c r="X106" s="38"/>
      <c r="Y106" s="38"/>
      <c r="Z106" s="38"/>
      <c r="AA106" s="38"/>
      <c r="AB106" s="38"/>
      <c r="AC106" s="38"/>
      <c r="AD106" s="38"/>
      <c r="AE106" s="39"/>
      <c r="AF106" s="38"/>
      <c r="AG106" s="38"/>
      <c r="AH106" s="38"/>
      <c r="AI106" s="38"/>
      <c r="AJ106" s="38"/>
      <c r="AK106" s="38"/>
      <c r="AL106" s="38"/>
    </row>
    <row r="107" spans="1:38" ht="12.75" customHeight="1" x14ac:dyDescent="0.2">
      <c r="A107" s="2"/>
      <c r="B107" s="8"/>
      <c r="C107" s="8" t="s">
        <v>57</v>
      </c>
      <c r="D107" s="8"/>
      <c r="E107" s="73"/>
      <c r="F107" s="2"/>
      <c r="G107" s="64"/>
      <c r="H107" s="6" t="s">
        <v>58</v>
      </c>
      <c r="I107" s="399"/>
      <c r="J107" s="579" t="s">
        <v>59</v>
      </c>
      <c r="K107" s="580"/>
      <c r="L107" s="8"/>
      <c r="M107" s="8"/>
      <c r="N107" s="8"/>
      <c r="O107" s="10" t="s">
        <v>113</v>
      </c>
      <c r="P107" s="8"/>
      <c r="Q107" s="8"/>
      <c r="R107" s="2"/>
      <c r="S107" s="74"/>
      <c r="T107" s="2"/>
      <c r="U107" s="8"/>
      <c r="V107" s="8"/>
      <c r="W107" s="8"/>
      <c r="X107" s="8"/>
      <c r="Y107" s="8"/>
      <c r="Z107" s="8"/>
      <c r="AA107" s="8"/>
      <c r="AB107" s="8"/>
      <c r="AC107" s="8"/>
      <c r="AD107" s="8"/>
      <c r="AE107" s="8"/>
      <c r="AF107" s="8"/>
      <c r="AG107" s="8"/>
      <c r="AH107" s="8"/>
      <c r="AI107" s="21"/>
      <c r="AJ107" s="8"/>
      <c r="AK107" s="2"/>
      <c r="AL107" s="74"/>
    </row>
    <row r="108" spans="1:38" ht="12.75" customHeight="1" x14ac:dyDescent="0.2">
      <c r="A108" s="2"/>
      <c r="B108" s="8"/>
      <c r="C108" s="8"/>
      <c r="D108" s="8"/>
      <c r="E108" s="74"/>
      <c r="F108" s="2"/>
      <c r="G108" s="64"/>
      <c r="H108" s="21"/>
      <c r="I108" s="400"/>
      <c r="J108" s="8"/>
      <c r="K108" s="2"/>
      <c r="L108" s="8"/>
      <c r="M108" s="8"/>
      <c r="N108" s="8"/>
      <c r="O108" s="8"/>
      <c r="P108" s="8"/>
      <c r="Q108" s="8"/>
      <c r="R108" s="2"/>
      <c r="S108" s="74"/>
      <c r="T108" s="2"/>
      <c r="U108" s="8"/>
      <c r="V108" s="8"/>
      <c r="W108" s="8"/>
      <c r="X108" s="8"/>
      <c r="Y108" s="8"/>
      <c r="Z108" s="8"/>
      <c r="AA108" s="8"/>
      <c r="AB108" s="8"/>
      <c r="AC108" s="8"/>
      <c r="AD108" s="8"/>
      <c r="AE108" s="8"/>
      <c r="AF108" s="8"/>
      <c r="AG108" s="8"/>
      <c r="AH108" s="8"/>
      <c r="AI108" s="21"/>
      <c r="AJ108" s="8"/>
      <c r="AK108" s="2"/>
      <c r="AL108" s="74"/>
    </row>
    <row r="109" spans="1:38" ht="12.75" customHeight="1" thickBot="1" x14ac:dyDescent="0.25">
      <c r="A109" s="34"/>
      <c r="B109" s="31">
        <v>1</v>
      </c>
      <c r="C109" s="31">
        <v>2</v>
      </c>
      <c r="D109" s="31">
        <v>3</v>
      </c>
      <c r="E109" s="31">
        <v>4</v>
      </c>
      <c r="F109" s="33">
        <v>5</v>
      </c>
      <c r="G109" s="65">
        <v>6</v>
      </c>
      <c r="H109" s="33">
        <v>7</v>
      </c>
      <c r="I109" s="401">
        <v>8</v>
      </c>
      <c r="J109" s="31">
        <v>9</v>
      </c>
      <c r="K109" s="33">
        <v>10</v>
      </c>
      <c r="L109" s="31">
        <v>11</v>
      </c>
      <c r="M109" s="31" t="s">
        <v>0</v>
      </c>
      <c r="N109" s="31">
        <v>12</v>
      </c>
      <c r="O109" s="31">
        <v>13</v>
      </c>
      <c r="P109" s="31">
        <v>14</v>
      </c>
      <c r="Q109" s="31">
        <v>15</v>
      </c>
      <c r="R109" s="33" t="s">
        <v>1</v>
      </c>
      <c r="S109" s="30"/>
      <c r="T109" s="34"/>
      <c r="U109" s="31">
        <v>16</v>
      </c>
      <c r="V109" s="31">
        <v>17</v>
      </c>
      <c r="W109" s="31">
        <v>18</v>
      </c>
      <c r="X109" s="31">
        <v>19</v>
      </c>
      <c r="Y109" s="31">
        <v>20</v>
      </c>
      <c r="Z109" s="31" t="s">
        <v>2</v>
      </c>
      <c r="AA109" s="31">
        <v>21</v>
      </c>
      <c r="AB109" s="31">
        <v>22</v>
      </c>
      <c r="AC109" s="31">
        <v>23</v>
      </c>
      <c r="AD109" s="31">
        <v>24</v>
      </c>
      <c r="AE109" s="31">
        <v>25</v>
      </c>
      <c r="AF109" s="31">
        <v>26</v>
      </c>
      <c r="AG109" s="31">
        <v>27</v>
      </c>
      <c r="AH109" s="31">
        <v>28</v>
      </c>
      <c r="AI109" s="35">
        <v>29</v>
      </c>
      <c r="AJ109" s="31">
        <v>30</v>
      </c>
      <c r="AK109" s="33">
        <v>31</v>
      </c>
      <c r="AL109" s="30"/>
    </row>
    <row r="110" spans="1:38" s="9" customFormat="1" ht="15.75" customHeight="1" thickTop="1" x14ac:dyDescent="0.2">
      <c r="A110" s="2"/>
      <c r="B110" s="530" t="s">
        <v>360</v>
      </c>
      <c r="C110" s="543" t="s">
        <v>361</v>
      </c>
      <c r="D110" s="543" t="s">
        <v>362</v>
      </c>
      <c r="E110" s="543" t="s">
        <v>374</v>
      </c>
      <c r="F110" s="533" t="s">
        <v>364</v>
      </c>
      <c r="G110" s="66"/>
      <c r="H110" s="6"/>
      <c r="I110" s="58"/>
      <c r="J110" s="20"/>
      <c r="K110" s="6"/>
      <c r="L110" s="530" t="s">
        <v>365</v>
      </c>
      <c r="M110" s="543" t="s">
        <v>366</v>
      </c>
      <c r="N110" s="543" t="s">
        <v>367</v>
      </c>
      <c r="O110" s="543" t="s">
        <v>368</v>
      </c>
      <c r="P110" s="543" t="s">
        <v>369</v>
      </c>
      <c r="Q110" s="543" t="s">
        <v>371</v>
      </c>
      <c r="R110" s="533" t="s">
        <v>370</v>
      </c>
      <c r="S110" s="74"/>
      <c r="T110" s="2"/>
      <c r="U110" s="562" t="s">
        <v>260</v>
      </c>
      <c r="V110" s="563"/>
      <c r="W110" s="563"/>
      <c r="X110" s="563"/>
      <c r="Y110" s="564"/>
      <c r="Z110" s="543" t="s">
        <v>346</v>
      </c>
      <c r="AA110" s="543" t="s">
        <v>347</v>
      </c>
      <c r="AB110" s="543" t="s">
        <v>348</v>
      </c>
      <c r="AC110" s="543" t="s">
        <v>349</v>
      </c>
      <c r="AD110" s="543" t="s">
        <v>350</v>
      </c>
      <c r="AE110" s="543" t="s">
        <v>351</v>
      </c>
      <c r="AF110" s="543" t="s">
        <v>352</v>
      </c>
      <c r="AG110" s="536" t="s">
        <v>353</v>
      </c>
      <c r="AH110" s="533" t="s">
        <v>354</v>
      </c>
      <c r="AI110" s="21"/>
      <c r="AJ110" s="530" t="s">
        <v>355</v>
      </c>
      <c r="AK110" s="533" t="s">
        <v>356</v>
      </c>
      <c r="AL110" s="74"/>
    </row>
    <row r="111" spans="1:38" s="9" customFormat="1" ht="15.75" customHeight="1" x14ac:dyDescent="0.2">
      <c r="A111" s="2"/>
      <c r="B111" s="531"/>
      <c r="C111" s="544"/>
      <c r="D111" s="544"/>
      <c r="E111" s="544"/>
      <c r="F111" s="534"/>
      <c r="G111" s="66" t="s">
        <v>3</v>
      </c>
      <c r="H111" s="6" t="s">
        <v>48</v>
      </c>
      <c r="I111" s="58" t="s">
        <v>79</v>
      </c>
      <c r="J111" s="20" t="s">
        <v>49</v>
      </c>
      <c r="K111" s="6" t="s">
        <v>50</v>
      </c>
      <c r="L111" s="531"/>
      <c r="M111" s="544"/>
      <c r="N111" s="544"/>
      <c r="O111" s="544"/>
      <c r="P111" s="544"/>
      <c r="Q111" s="544"/>
      <c r="R111" s="534"/>
      <c r="S111" s="74"/>
      <c r="T111" s="2"/>
      <c r="U111" s="539" t="s">
        <v>357</v>
      </c>
      <c r="V111" s="541" t="s">
        <v>358</v>
      </c>
      <c r="W111" s="541" t="s">
        <v>52</v>
      </c>
      <c r="X111" s="541" t="s">
        <v>51</v>
      </c>
      <c r="Y111" s="541" t="s">
        <v>359</v>
      </c>
      <c r="Z111" s="544"/>
      <c r="AA111" s="544"/>
      <c r="AB111" s="544"/>
      <c r="AC111" s="544"/>
      <c r="AD111" s="544"/>
      <c r="AE111" s="544"/>
      <c r="AF111" s="544"/>
      <c r="AG111" s="537"/>
      <c r="AH111" s="534"/>
      <c r="AI111" s="11" t="s">
        <v>53</v>
      </c>
      <c r="AJ111" s="531"/>
      <c r="AK111" s="534"/>
      <c r="AL111" s="74"/>
    </row>
    <row r="112" spans="1:38" s="9" customFormat="1" ht="15.75" customHeight="1" thickBot="1" x14ac:dyDescent="0.25">
      <c r="A112" s="12"/>
      <c r="B112" s="532"/>
      <c r="C112" s="542"/>
      <c r="D112" s="542"/>
      <c r="E112" s="542"/>
      <c r="F112" s="535"/>
      <c r="G112" s="67"/>
      <c r="H112" s="15"/>
      <c r="I112" s="59" t="s">
        <v>4</v>
      </c>
      <c r="J112" s="22"/>
      <c r="K112" s="15"/>
      <c r="L112" s="532"/>
      <c r="M112" s="542"/>
      <c r="N112" s="542"/>
      <c r="O112" s="542"/>
      <c r="P112" s="542"/>
      <c r="Q112" s="542"/>
      <c r="R112" s="535"/>
      <c r="S112" s="356"/>
      <c r="T112" s="12"/>
      <c r="U112" s="540"/>
      <c r="V112" s="542"/>
      <c r="W112" s="542"/>
      <c r="X112" s="542"/>
      <c r="Y112" s="542"/>
      <c r="Z112" s="542"/>
      <c r="AA112" s="542"/>
      <c r="AB112" s="542"/>
      <c r="AC112" s="542"/>
      <c r="AD112" s="542"/>
      <c r="AE112" s="542"/>
      <c r="AF112" s="542"/>
      <c r="AG112" s="538"/>
      <c r="AH112" s="535"/>
      <c r="AI112" s="23"/>
      <c r="AJ112" s="532"/>
      <c r="AK112" s="535"/>
      <c r="AL112" s="356"/>
    </row>
    <row r="113" spans="1:38" s="48" customFormat="1" ht="12.75" customHeight="1" thickTop="1" x14ac:dyDescent="0.2">
      <c r="A113" s="47"/>
      <c r="B113" s="309">
        <f>B99</f>
        <v>0</v>
      </c>
      <c r="C113" s="310">
        <f>C99</f>
        <v>0</v>
      </c>
      <c r="D113" s="310">
        <f>D99</f>
        <v>0</v>
      </c>
      <c r="E113" s="310">
        <f>E99</f>
        <v>0</v>
      </c>
      <c r="F113" s="311">
        <f>F99</f>
        <v>0</v>
      </c>
      <c r="G113" s="376" t="str">
        <f>$C$11</f>
        <v>Septembre</v>
      </c>
      <c r="H113" s="247" t="s">
        <v>63</v>
      </c>
      <c r="I113" s="250"/>
      <c r="J113" s="316">
        <f t="shared" ref="J113:R113" si="12">J99</f>
        <v>0</v>
      </c>
      <c r="K113" s="310">
        <f t="shared" si="12"/>
        <v>0</v>
      </c>
      <c r="L113" s="310">
        <f t="shared" si="12"/>
        <v>0</v>
      </c>
      <c r="M113" s="310">
        <f t="shared" si="12"/>
        <v>0</v>
      </c>
      <c r="N113" s="310">
        <f t="shared" si="12"/>
        <v>0</v>
      </c>
      <c r="O113" s="310">
        <f t="shared" si="12"/>
        <v>0</v>
      </c>
      <c r="P113" s="310">
        <f t="shared" si="12"/>
        <v>0</v>
      </c>
      <c r="Q113" s="310">
        <f t="shared" si="12"/>
        <v>0</v>
      </c>
      <c r="R113" s="310">
        <f t="shared" si="12"/>
        <v>0</v>
      </c>
      <c r="S113" s="364"/>
      <c r="T113" s="248"/>
      <c r="U113" s="310">
        <f t="shared" ref="U113:AH113" si="13">U99</f>
        <v>0</v>
      </c>
      <c r="V113" s="310">
        <f t="shared" si="13"/>
        <v>0</v>
      </c>
      <c r="W113" s="310">
        <f t="shared" si="13"/>
        <v>0</v>
      </c>
      <c r="X113" s="310">
        <f t="shared" si="13"/>
        <v>0</v>
      </c>
      <c r="Y113" s="310">
        <f t="shared" si="13"/>
        <v>0</v>
      </c>
      <c r="Z113" s="310">
        <f t="shared" si="13"/>
        <v>0</v>
      </c>
      <c r="AA113" s="310">
        <f t="shared" si="13"/>
        <v>0</v>
      </c>
      <c r="AB113" s="310">
        <f t="shared" si="13"/>
        <v>0</v>
      </c>
      <c r="AC113" s="310">
        <f t="shared" si="13"/>
        <v>0</v>
      </c>
      <c r="AD113" s="310">
        <f t="shared" si="13"/>
        <v>0</v>
      </c>
      <c r="AE113" s="310">
        <f t="shared" si="13"/>
        <v>0</v>
      </c>
      <c r="AF113" s="310">
        <f t="shared" si="13"/>
        <v>0</v>
      </c>
      <c r="AG113" s="310">
        <f t="shared" si="13"/>
        <v>0</v>
      </c>
      <c r="AH113" s="310">
        <f t="shared" si="13"/>
        <v>0</v>
      </c>
      <c r="AI113" s="315"/>
      <c r="AJ113" s="310">
        <f>AJ99</f>
        <v>0</v>
      </c>
      <c r="AK113" s="310">
        <f>AK99</f>
        <v>0</v>
      </c>
      <c r="AL113" s="368"/>
    </row>
    <row r="114" spans="1:38" s="25" customFormat="1" ht="12.75" customHeight="1" x14ac:dyDescent="0.2">
      <c r="A114" s="346">
        <v>1</v>
      </c>
      <c r="B114" s="272"/>
      <c r="C114" s="272"/>
      <c r="D114" s="272"/>
      <c r="E114" s="272"/>
      <c r="F114" s="274"/>
      <c r="G114" s="251"/>
      <c r="H114" s="305"/>
      <c r="I114" s="481"/>
      <c r="J114" s="271">
        <f t="shared" ref="J114:J144" si="14">SUM(B114:F114)</f>
        <v>0</v>
      </c>
      <c r="K114" s="283">
        <f t="shared" ref="K114:K144" si="15">SUM(U114:AK114)-SUM(L114:R114)</f>
        <v>0</v>
      </c>
      <c r="L114" s="272"/>
      <c r="M114" s="272"/>
      <c r="N114" s="272"/>
      <c r="O114" s="284"/>
      <c r="P114" s="275"/>
      <c r="Q114" s="272"/>
      <c r="R114" s="274"/>
      <c r="S114" s="358" t="s">
        <v>6</v>
      </c>
      <c r="T114" s="346">
        <v>1</v>
      </c>
      <c r="U114" s="272"/>
      <c r="V114" s="272"/>
      <c r="W114" s="272"/>
      <c r="X114" s="272"/>
      <c r="Y114" s="272"/>
      <c r="Z114" s="272"/>
      <c r="AA114" s="272"/>
      <c r="AB114" s="272"/>
      <c r="AC114" s="272"/>
      <c r="AD114" s="272"/>
      <c r="AE114" s="272"/>
      <c r="AF114" s="272"/>
      <c r="AG114" s="272"/>
      <c r="AH114" s="284"/>
      <c r="AI114" s="305"/>
      <c r="AJ114" s="272"/>
      <c r="AK114" s="274"/>
      <c r="AL114" s="358" t="s">
        <v>6</v>
      </c>
    </row>
    <row r="115" spans="1:38" s="25" customFormat="1" ht="12.75" customHeight="1" x14ac:dyDescent="0.2">
      <c r="A115" s="346">
        <v>2</v>
      </c>
      <c r="B115" s="272"/>
      <c r="C115" s="272"/>
      <c r="D115" s="272"/>
      <c r="E115" s="272"/>
      <c r="F115" s="274"/>
      <c r="G115" s="251"/>
      <c r="H115" s="305"/>
      <c r="I115" s="481"/>
      <c r="J115" s="271">
        <f t="shared" si="14"/>
        <v>0</v>
      </c>
      <c r="K115" s="283">
        <f t="shared" si="15"/>
        <v>0</v>
      </c>
      <c r="L115" s="272"/>
      <c r="M115" s="272"/>
      <c r="N115" s="272"/>
      <c r="O115" s="284"/>
      <c r="P115" s="275"/>
      <c r="Q115" s="272"/>
      <c r="R115" s="274"/>
      <c r="S115" s="358" t="s">
        <v>7</v>
      </c>
      <c r="T115" s="346">
        <v>2</v>
      </c>
      <c r="U115" s="272"/>
      <c r="V115" s="272"/>
      <c r="W115" s="272"/>
      <c r="X115" s="272"/>
      <c r="Y115" s="272"/>
      <c r="Z115" s="272"/>
      <c r="AA115" s="272"/>
      <c r="AB115" s="272"/>
      <c r="AC115" s="272"/>
      <c r="AD115" s="272"/>
      <c r="AE115" s="272"/>
      <c r="AF115" s="272"/>
      <c r="AG115" s="272"/>
      <c r="AH115" s="284"/>
      <c r="AI115" s="305"/>
      <c r="AJ115" s="272"/>
      <c r="AK115" s="274"/>
      <c r="AL115" s="358" t="s">
        <v>7</v>
      </c>
    </row>
    <row r="116" spans="1:38" s="25" customFormat="1" ht="12.75" customHeight="1" x14ac:dyDescent="0.2">
      <c r="A116" s="346">
        <v>3</v>
      </c>
      <c r="B116" s="272"/>
      <c r="C116" s="272"/>
      <c r="D116" s="272"/>
      <c r="E116" s="272"/>
      <c r="F116" s="274"/>
      <c r="G116" s="251"/>
      <c r="H116" s="305"/>
      <c r="I116" s="481"/>
      <c r="J116" s="271">
        <f t="shared" si="14"/>
        <v>0</v>
      </c>
      <c r="K116" s="283">
        <f t="shared" si="15"/>
        <v>0</v>
      </c>
      <c r="L116" s="272"/>
      <c r="M116" s="272"/>
      <c r="N116" s="272"/>
      <c r="O116" s="284"/>
      <c r="P116" s="275"/>
      <c r="Q116" s="272"/>
      <c r="R116" s="274"/>
      <c r="S116" s="358" t="s">
        <v>8</v>
      </c>
      <c r="T116" s="346">
        <v>3</v>
      </c>
      <c r="U116" s="272"/>
      <c r="V116" s="272"/>
      <c r="W116" s="272"/>
      <c r="X116" s="272"/>
      <c r="Y116" s="272"/>
      <c r="Z116" s="272"/>
      <c r="AA116" s="272"/>
      <c r="AB116" s="272"/>
      <c r="AC116" s="272"/>
      <c r="AD116" s="272"/>
      <c r="AE116" s="272"/>
      <c r="AF116" s="272"/>
      <c r="AG116" s="272"/>
      <c r="AH116" s="284"/>
      <c r="AI116" s="305"/>
      <c r="AJ116" s="272"/>
      <c r="AK116" s="274"/>
      <c r="AL116" s="358" t="s">
        <v>8</v>
      </c>
    </row>
    <row r="117" spans="1:38" s="25" customFormat="1" ht="12.75" customHeight="1" x14ac:dyDescent="0.2">
      <c r="A117" s="346">
        <v>4</v>
      </c>
      <c r="B117" s="272"/>
      <c r="C117" s="272"/>
      <c r="D117" s="272"/>
      <c r="E117" s="272"/>
      <c r="F117" s="274"/>
      <c r="G117" s="251"/>
      <c r="H117" s="305"/>
      <c r="I117" s="481"/>
      <c r="J117" s="271">
        <f t="shared" si="14"/>
        <v>0</v>
      </c>
      <c r="K117" s="283">
        <f t="shared" si="15"/>
        <v>0</v>
      </c>
      <c r="L117" s="272"/>
      <c r="M117" s="272"/>
      <c r="N117" s="272"/>
      <c r="O117" s="284"/>
      <c r="P117" s="275"/>
      <c r="Q117" s="272"/>
      <c r="R117" s="274"/>
      <c r="S117" s="358" t="s">
        <v>9</v>
      </c>
      <c r="T117" s="346">
        <v>4</v>
      </c>
      <c r="U117" s="272"/>
      <c r="V117" s="272"/>
      <c r="W117" s="272"/>
      <c r="X117" s="272"/>
      <c r="Y117" s="272"/>
      <c r="Z117" s="272"/>
      <c r="AA117" s="272"/>
      <c r="AB117" s="272"/>
      <c r="AC117" s="272"/>
      <c r="AD117" s="272"/>
      <c r="AE117" s="272"/>
      <c r="AF117" s="272"/>
      <c r="AG117" s="272"/>
      <c r="AH117" s="284"/>
      <c r="AI117" s="305"/>
      <c r="AJ117" s="272"/>
      <c r="AK117" s="274"/>
      <c r="AL117" s="358" t="s">
        <v>9</v>
      </c>
    </row>
    <row r="118" spans="1:38" s="25" customFormat="1" ht="12.75" customHeight="1" x14ac:dyDescent="0.2">
      <c r="A118" s="346">
        <v>5</v>
      </c>
      <c r="B118" s="272"/>
      <c r="C118" s="272"/>
      <c r="D118" s="272"/>
      <c r="E118" s="272"/>
      <c r="F118" s="274"/>
      <c r="G118" s="252"/>
      <c r="H118" s="305"/>
      <c r="I118" s="481"/>
      <c r="J118" s="271">
        <f t="shared" si="14"/>
        <v>0</v>
      </c>
      <c r="K118" s="283">
        <f t="shared" si="15"/>
        <v>0</v>
      </c>
      <c r="L118" s="272"/>
      <c r="M118" s="272"/>
      <c r="N118" s="272"/>
      <c r="O118" s="284"/>
      <c r="P118" s="275"/>
      <c r="Q118" s="272"/>
      <c r="R118" s="274"/>
      <c r="S118" s="358" t="s">
        <v>10</v>
      </c>
      <c r="T118" s="346">
        <v>5</v>
      </c>
      <c r="U118" s="272"/>
      <c r="V118" s="272"/>
      <c r="W118" s="272"/>
      <c r="X118" s="272"/>
      <c r="Y118" s="272"/>
      <c r="Z118" s="272"/>
      <c r="AA118" s="272"/>
      <c r="AB118" s="272"/>
      <c r="AC118" s="272"/>
      <c r="AD118" s="272"/>
      <c r="AE118" s="272"/>
      <c r="AF118" s="272"/>
      <c r="AG118" s="272"/>
      <c r="AH118" s="284"/>
      <c r="AI118" s="305"/>
      <c r="AJ118" s="272"/>
      <c r="AK118" s="274"/>
      <c r="AL118" s="358" t="s">
        <v>10</v>
      </c>
    </row>
    <row r="119" spans="1:38" s="25" customFormat="1" ht="12.75" customHeight="1" x14ac:dyDescent="0.2">
      <c r="A119" s="24">
        <v>6</v>
      </c>
      <c r="B119" s="276"/>
      <c r="C119" s="276"/>
      <c r="D119" s="276"/>
      <c r="E119" s="276"/>
      <c r="F119" s="277"/>
      <c r="G119" s="251"/>
      <c r="H119" s="306"/>
      <c r="I119" s="482"/>
      <c r="J119" s="271">
        <f t="shared" si="14"/>
        <v>0</v>
      </c>
      <c r="K119" s="283">
        <f t="shared" si="15"/>
        <v>0</v>
      </c>
      <c r="L119" s="276"/>
      <c r="M119" s="276"/>
      <c r="N119" s="276"/>
      <c r="O119" s="285"/>
      <c r="P119" s="273"/>
      <c r="Q119" s="276"/>
      <c r="R119" s="277"/>
      <c r="S119" s="359" t="s">
        <v>11</v>
      </c>
      <c r="T119" s="24">
        <v>6</v>
      </c>
      <c r="U119" s="276"/>
      <c r="V119" s="276"/>
      <c r="W119" s="276"/>
      <c r="X119" s="276"/>
      <c r="Y119" s="276"/>
      <c r="Z119" s="276"/>
      <c r="AA119" s="276"/>
      <c r="AB119" s="276"/>
      <c r="AC119" s="276"/>
      <c r="AD119" s="276"/>
      <c r="AE119" s="276"/>
      <c r="AF119" s="276"/>
      <c r="AG119" s="276"/>
      <c r="AH119" s="285"/>
      <c r="AI119" s="306"/>
      <c r="AJ119" s="276"/>
      <c r="AK119" s="277"/>
      <c r="AL119" s="359" t="s">
        <v>11</v>
      </c>
    </row>
    <row r="120" spans="1:38" s="25" customFormat="1" ht="12.75" customHeight="1" x14ac:dyDescent="0.2">
      <c r="A120" s="346">
        <v>7</v>
      </c>
      <c r="B120" s="272"/>
      <c r="C120" s="272"/>
      <c r="D120" s="272"/>
      <c r="E120" s="272"/>
      <c r="F120" s="274"/>
      <c r="G120" s="251"/>
      <c r="H120" s="305"/>
      <c r="I120" s="481"/>
      <c r="J120" s="271">
        <f t="shared" si="14"/>
        <v>0</v>
      </c>
      <c r="K120" s="283">
        <f t="shared" si="15"/>
        <v>0</v>
      </c>
      <c r="L120" s="272"/>
      <c r="M120" s="272"/>
      <c r="N120" s="272"/>
      <c r="O120" s="284"/>
      <c r="P120" s="275"/>
      <c r="Q120" s="272"/>
      <c r="R120" s="274"/>
      <c r="S120" s="358" t="s">
        <v>12</v>
      </c>
      <c r="T120" s="346">
        <v>7</v>
      </c>
      <c r="U120" s="272"/>
      <c r="V120" s="272"/>
      <c r="W120" s="272"/>
      <c r="X120" s="272"/>
      <c r="Y120" s="272"/>
      <c r="Z120" s="272"/>
      <c r="AA120" s="272"/>
      <c r="AB120" s="272"/>
      <c r="AC120" s="272"/>
      <c r="AD120" s="272"/>
      <c r="AE120" s="272"/>
      <c r="AF120" s="272"/>
      <c r="AG120" s="272"/>
      <c r="AH120" s="284"/>
      <c r="AI120" s="305"/>
      <c r="AJ120" s="272"/>
      <c r="AK120" s="274"/>
      <c r="AL120" s="358" t="s">
        <v>12</v>
      </c>
    </row>
    <row r="121" spans="1:38" s="25" customFormat="1" ht="12.75" customHeight="1" x14ac:dyDescent="0.2">
      <c r="A121" s="346">
        <v>8</v>
      </c>
      <c r="B121" s="272"/>
      <c r="C121" s="272"/>
      <c r="D121" s="272"/>
      <c r="E121" s="272"/>
      <c r="F121" s="274"/>
      <c r="G121" s="251"/>
      <c r="H121" s="305"/>
      <c r="I121" s="481"/>
      <c r="J121" s="271">
        <f t="shared" si="14"/>
        <v>0</v>
      </c>
      <c r="K121" s="283">
        <f t="shared" si="15"/>
        <v>0</v>
      </c>
      <c r="L121" s="272"/>
      <c r="M121" s="272"/>
      <c r="N121" s="272"/>
      <c r="O121" s="284"/>
      <c r="P121" s="275"/>
      <c r="Q121" s="272"/>
      <c r="R121" s="274"/>
      <c r="S121" s="358" t="s">
        <v>13</v>
      </c>
      <c r="T121" s="346">
        <v>8</v>
      </c>
      <c r="U121" s="272"/>
      <c r="V121" s="272"/>
      <c r="W121" s="272"/>
      <c r="X121" s="272"/>
      <c r="Y121" s="272"/>
      <c r="Z121" s="272"/>
      <c r="AA121" s="272"/>
      <c r="AB121" s="272"/>
      <c r="AC121" s="272"/>
      <c r="AD121" s="272"/>
      <c r="AE121" s="272"/>
      <c r="AF121" s="272"/>
      <c r="AG121" s="272"/>
      <c r="AH121" s="284"/>
      <c r="AI121" s="305"/>
      <c r="AJ121" s="272"/>
      <c r="AK121" s="274"/>
      <c r="AL121" s="358" t="s">
        <v>13</v>
      </c>
    </row>
    <row r="122" spans="1:38" s="25" customFormat="1" ht="12.75" customHeight="1" x14ac:dyDescent="0.2">
      <c r="A122" s="346">
        <v>9</v>
      </c>
      <c r="B122" s="272"/>
      <c r="C122" s="272"/>
      <c r="D122" s="272"/>
      <c r="E122" s="272"/>
      <c r="F122" s="274"/>
      <c r="G122" s="251"/>
      <c r="H122" s="305"/>
      <c r="I122" s="481"/>
      <c r="J122" s="271">
        <f t="shared" si="14"/>
        <v>0</v>
      </c>
      <c r="K122" s="283">
        <f t="shared" si="15"/>
        <v>0</v>
      </c>
      <c r="L122" s="272"/>
      <c r="M122" s="272"/>
      <c r="N122" s="272"/>
      <c r="O122" s="284"/>
      <c r="P122" s="275"/>
      <c r="Q122" s="272"/>
      <c r="R122" s="274"/>
      <c r="S122" s="358" t="s">
        <v>14</v>
      </c>
      <c r="T122" s="346">
        <v>9</v>
      </c>
      <c r="U122" s="272"/>
      <c r="V122" s="272"/>
      <c r="W122" s="272"/>
      <c r="X122" s="272"/>
      <c r="Y122" s="272"/>
      <c r="Z122" s="272"/>
      <c r="AA122" s="272"/>
      <c r="AB122" s="272"/>
      <c r="AC122" s="272"/>
      <c r="AD122" s="272"/>
      <c r="AE122" s="272"/>
      <c r="AF122" s="272"/>
      <c r="AG122" s="272"/>
      <c r="AH122" s="284"/>
      <c r="AI122" s="305"/>
      <c r="AJ122" s="272"/>
      <c r="AK122" s="274"/>
      <c r="AL122" s="358" t="s">
        <v>14</v>
      </c>
    </row>
    <row r="123" spans="1:38" s="25" customFormat="1" ht="12.75" customHeight="1" x14ac:dyDescent="0.2">
      <c r="A123" s="346">
        <v>10</v>
      </c>
      <c r="B123" s="272"/>
      <c r="C123" s="272"/>
      <c r="D123" s="272"/>
      <c r="E123" s="272"/>
      <c r="F123" s="274"/>
      <c r="G123" s="251"/>
      <c r="H123" s="305"/>
      <c r="I123" s="481"/>
      <c r="J123" s="271">
        <f t="shared" si="14"/>
        <v>0</v>
      </c>
      <c r="K123" s="283">
        <f t="shared" si="15"/>
        <v>0</v>
      </c>
      <c r="L123" s="272"/>
      <c r="M123" s="272"/>
      <c r="N123" s="272"/>
      <c r="O123" s="284"/>
      <c r="P123" s="275"/>
      <c r="Q123" s="272"/>
      <c r="R123" s="274"/>
      <c r="S123" s="358" t="s">
        <v>15</v>
      </c>
      <c r="T123" s="346">
        <v>10</v>
      </c>
      <c r="U123" s="272"/>
      <c r="V123" s="272"/>
      <c r="W123" s="272"/>
      <c r="X123" s="272"/>
      <c r="Y123" s="272"/>
      <c r="Z123" s="272"/>
      <c r="AA123" s="272"/>
      <c r="AB123" s="272"/>
      <c r="AC123" s="272"/>
      <c r="AD123" s="272"/>
      <c r="AE123" s="272"/>
      <c r="AF123" s="272"/>
      <c r="AG123" s="272"/>
      <c r="AH123" s="284"/>
      <c r="AI123" s="305"/>
      <c r="AJ123" s="272"/>
      <c r="AK123" s="274"/>
      <c r="AL123" s="358" t="s">
        <v>15</v>
      </c>
    </row>
    <row r="124" spans="1:38" s="25" customFormat="1" ht="12.75" customHeight="1" x14ac:dyDescent="0.2">
      <c r="A124" s="346">
        <v>11</v>
      </c>
      <c r="B124" s="272"/>
      <c r="C124" s="272"/>
      <c r="D124" s="272"/>
      <c r="E124" s="272"/>
      <c r="F124" s="274"/>
      <c r="G124" s="251"/>
      <c r="H124" s="305"/>
      <c r="I124" s="481"/>
      <c r="J124" s="271">
        <f t="shared" si="14"/>
        <v>0</v>
      </c>
      <c r="K124" s="283">
        <f t="shared" si="15"/>
        <v>0</v>
      </c>
      <c r="L124" s="272"/>
      <c r="M124" s="272"/>
      <c r="N124" s="272"/>
      <c r="O124" s="284"/>
      <c r="P124" s="275"/>
      <c r="Q124" s="272"/>
      <c r="R124" s="274"/>
      <c r="S124" s="358" t="s">
        <v>16</v>
      </c>
      <c r="T124" s="346">
        <v>11</v>
      </c>
      <c r="U124" s="272"/>
      <c r="V124" s="272"/>
      <c r="W124" s="272"/>
      <c r="X124" s="272"/>
      <c r="Y124" s="272"/>
      <c r="Z124" s="272"/>
      <c r="AA124" s="272"/>
      <c r="AB124" s="272"/>
      <c r="AC124" s="272"/>
      <c r="AD124" s="272"/>
      <c r="AE124" s="272"/>
      <c r="AF124" s="272"/>
      <c r="AG124" s="272"/>
      <c r="AH124" s="284"/>
      <c r="AI124" s="305"/>
      <c r="AJ124" s="272"/>
      <c r="AK124" s="274"/>
      <c r="AL124" s="358" t="s">
        <v>16</v>
      </c>
    </row>
    <row r="125" spans="1:38" s="25" customFormat="1" ht="12.75" customHeight="1" x14ac:dyDescent="0.2">
      <c r="A125" s="346">
        <v>12</v>
      </c>
      <c r="B125" s="272"/>
      <c r="C125" s="272"/>
      <c r="D125" s="272"/>
      <c r="E125" s="272"/>
      <c r="F125" s="274"/>
      <c r="G125" s="251"/>
      <c r="H125" s="305"/>
      <c r="I125" s="481"/>
      <c r="J125" s="271">
        <f t="shared" si="14"/>
        <v>0</v>
      </c>
      <c r="K125" s="283">
        <f t="shared" si="15"/>
        <v>0</v>
      </c>
      <c r="L125" s="272"/>
      <c r="M125" s="272"/>
      <c r="N125" s="272"/>
      <c r="O125" s="284"/>
      <c r="P125" s="275"/>
      <c r="Q125" s="272"/>
      <c r="R125" s="274"/>
      <c r="S125" s="358" t="s">
        <v>17</v>
      </c>
      <c r="T125" s="346">
        <v>12</v>
      </c>
      <c r="U125" s="272"/>
      <c r="V125" s="272"/>
      <c r="W125" s="272"/>
      <c r="X125" s="272"/>
      <c r="Y125" s="272"/>
      <c r="Z125" s="272"/>
      <c r="AA125" s="272"/>
      <c r="AB125" s="272"/>
      <c r="AC125" s="272"/>
      <c r="AD125" s="272"/>
      <c r="AE125" s="272"/>
      <c r="AF125" s="272"/>
      <c r="AG125" s="272"/>
      <c r="AH125" s="284"/>
      <c r="AI125" s="305"/>
      <c r="AJ125" s="272"/>
      <c r="AK125" s="274"/>
      <c r="AL125" s="358" t="s">
        <v>17</v>
      </c>
    </row>
    <row r="126" spans="1:38" s="25" customFormat="1" ht="12.75" customHeight="1" x14ac:dyDescent="0.2">
      <c r="A126" s="346">
        <v>13</v>
      </c>
      <c r="B126" s="272"/>
      <c r="C126" s="272"/>
      <c r="D126" s="272"/>
      <c r="E126" s="272"/>
      <c r="F126" s="274"/>
      <c r="G126" s="251"/>
      <c r="H126" s="305"/>
      <c r="I126" s="481"/>
      <c r="J126" s="271">
        <f t="shared" si="14"/>
        <v>0</v>
      </c>
      <c r="K126" s="283">
        <f t="shared" si="15"/>
        <v>0</v>
      </c>
      <c r="L126" s="272"/>
      <c r="M126" s="272"/>
      <c r="N126" s="272"/>
      <c r="O126" s="284"/>
      <c r="P126" s="275"/>
      <c r="Q126" s="272"/>
      <c r="R126" s="274"/>
      <c r="S126" s="358" t="s">
        <v>18</v>
      </c>
      <c r="T126" s="346">
        <v>13</v>
      </c>
      <c r="U126" s="272"/>
      <c r="V126" s="272"/>
      <c r="W126" s="272"/>
      <c r="X126" s="272"/>
      <c r="Y126" s="272"/>
      <c r="Z126" s="272"/>
      <c r="AA126" s="272"/>
      <c r="AB126" s="272"/>
      <c r="AC126" s="272"/>
      <c r="AD126" s="272"/>
      <c r="AE126" s="272"/>
      <c r="AF126" s="272"/>
      <c r="AG126" s="272"/>
      <c r="AH126" s="284"/>
      <c r="AI126" s="305"/>
      <c r="AJ126" s="272"/>
      <c r="AK126" s="274"/>
      <c r="AL126" s="358" t="s">
        <v>18</v>
      </c>
    </row>
    <row r="127" spans="1:38" s="25" customFormat="1" ht="12.75" customHeight="1" x14ac:dyDescent="0.2">
      <c r="A127" s="346">
        <v>14</v>
      </c>
      <c r="B127" s="272"/>
      <c r="C127" s="272"/>
      <c r="D127" s="272"/>
      <c r="E127" s="272"/>
      <c r="F127" s="274"/>
      <c r="G127" s="251"/>
      <c r="H127" s="305"/>
      <c r="I127" s="481"/>
      <c r="J127" s="271">
        <f t="shared" si="14"/>
        <v>0</v>
      </c>
      <c r="K127" s="283">
        <f t="shared" si="15"/>
        <v>0</v>
      </c>
      <c r="L127" s="272"/>
      <c r="M127" s="272"/>
      <c r="N127" s="272"/>
      <c r="O127" s="284"/>
      <c r="P127" s="275"/>
      <c r="Q127" s="272"/>
      <c r="R127" s="274"/>
      <c r="S127" s="358" t="s">
        <v>19</v>
      </c>
      <c r="T127" s="346">
        <v>14</v>
      </c>
      <c r="U127" s="272"/>
      <c r="V127" s="272"/>
      <c r="W127" s="272"/>
      <c r="X127" s="272"/>
      <c r="Y127" s="272"/>
      <c r="Z127" s="272"/>
      <c r="AA127" s="272"/>
      <c r="AB127" s="272"/>
      <c r="AC127" s="272"/>
      <c r="AD127" s="272"/>
      <c r="AE127" s="272"/>
      <c r="AF127" s="272"/>
      <c r="AG127" s="272"/>
      <c r="AH127" s="284"/>
      <c r="AI127" s="305"/>
      <c r="AJ127" s="272"/>
      <c r="AK127" s="274"/>
      <c r="AL127" s="358" t="s">
        <v>19</v>
      </c>
    </row>
    <row r="128" spans="1:38" s="25" customFormat="1" ht="12.75" customHeight="1" x14ac:dyDescent="0.2">
      <c r="A128" s="346">
        <v>15</v>
      </c>
      <c r="B128" s="272"/>
      <c r="C128" s="272"/>
      <c r="D128" s="272"/>
      <c r="E128" s="272"/>
      <c r="F128" s="274"/>
      <c r="G128" s="251"/>
      <c r="H128" s="305"/>
      <c r="I128" s="481"/>
      <c r="J128" s="271">
        <f t="shared" si="14"/>
        <v>0</v>
      </c>
      <c r="K128" s="283">
        <f t="shared" si="15"/>
        <v>0</v>
      </c>
      <c r="L128" s="272"/>
      <c r="M128" s="272"/>
      <c r="N128" s="272"/>
      <c r="O128" s="284"/>
      <c r="P128" s="275"/>
      <c r="Q128" s="272"/>
      <c r="R128" s="274"/>
      <c r="S128" s="358" t="s">
        <v>20</v>
      </c>
      <c r="T128" s="346">
        <v>15</v>
      </c>
      <c r="U128" s="272"/>
      <c r="V128" s="272"/>
      <c r="W128" s="272"/>
      <c r="X128" s="272"/>
      <c r="Y128" s="272"/>
      <c r="Z128" s="272"/>
      <c r="AA128" s="272"/>
      <c r="AB128" s="272"/>
      <c r="AC128" s="272"/>
      <c r="AD128" s="272"/>
      <c r="AE128" s="272"/>
      <c r="AF128" s="272"/>
      <c r="AG128" s="272"/>
      <c r="AH128" s="284"/>
      <c r="AI128" s="305"/>
      <c r="AJ128" s="272"/>
      <c r="AK128" s="274"/>
      <c r="AL128" s="358" t="s">
        <v>20</v>
      </c>
    </row>
    <row r="129" spans="1:38" s="25" customFormat="1" ht="12.75" customHeight="1" x14ac:dyDescent="0.2">
      <c r="A129" s="346">
        <v>16</v>
      </c>
      <c r="B129" s="272"/>
      <c r="C129" s="272"/>
      <c r="D129" s="272"/>
      <c r="E129" s="272"/>
      <c r="F129" s="274"/>
      <c r="G129" s="251"/>
      <c r="H129" s="305"/>
      <c r="I129" s="481"/>
      <c r="J129" s="271">
        <f t="shared" si="14"/>
        <v>0</v>
      </c>
      <c r="K129" s="283">
        <f t="shared" si="15"/>
        <v>0</v>
      </c>
      <c r="L129" s="272"/>
      <c r="M129" s="272"/>
      <c r="N129" s="272"/>
      <c r="O129" s="284"/>
      <c r="P129" s="275"/>
      <c r="Q129" s="272"/>
      <c r="R129" s="274"/>
      <c r="S129" s="358" t="s">
        <v>21</v>
      </c>
      <c r="T129" s="346">
        <v>16</v>
      </c>
      <c r="U129" s="272"/>
      <c r="V129" s="272"/>
      <c r="W129" s="272"/>
      <c r="X129" s="272"/>
      <c r="Y129" s="272"/>
      <c r="Z129" s="272"/>
      <c r="AA129" s="272"/>
      <c r="AB129" s="272"/>
      <c r="AC129" s="272"/>
      <c r="AD129" s="272"/>
      <c r="AE129" s="272"/>
      <c r="AF129" s="272"/>
      <c r="AG129" s="272"/>
      <c r="AH129" s="284"/>
      <c r="AI129" s="305"/>
      <c r="AJ129" s="272"/>
      <c r="AK129" s="274"/>
      <c r="AL129" s="358" t="s">
        <v>21</v>
      </c>
    </row>
    <row r="130" spans="1:38" s="25" customFormat="1" ht="12.75" customHeight="1" x14ac:dyDescent="0.2">
      <c r="A130" s="346">
        <v>17</v>
      </c>
      <c r="B130" s="272"/>
      <c r="C130" s="272"/>
      <c r="D130" s="272"/>
      <c r="E130" s="272"/>
      <c r="F130" s="274"/>
      <c r="G130" s="251"/>
      <c r="H130" s="305"/>
      <c r="I130" s="481"/>
      <c r="J130" s="271">
        <f t="shared" si="14"/>
        <v>0</v>
      </c>
      <c r="K130" s="283">
        <f t="shared" si="15"/>
        <v>0</v>
      </c>
      <c r="L130" s="272"/>
      <c r="M130" s="272"/>
      <c r="N130" s="272"/>
      <c r="O130" s="284"/>
      <c r="P130" s="275"/>
      <c r="Q130" s="272"/>
      <c r="R130" s="274"/>
      <c r="S130" s="358" t="s">
        <v>22</v>
      </c>
      <c r="T130" s="346">
        <v>17</v>
      </c>
      <c r="U130" s="272"/>
      <c r="V130" s="272"/>
      <c r="W130" s="272"/>
      <c r="X130" s="272"/>
      <c r="Y130" s="272"/>
      <c r="Z130" s="272"/>
      <c r="AA130" s="272"/>
      <c r="AB130" s="272"/>
      <c r="AC130" s="272"/>
      <c r="AD130" s="272"/>
      <c r="AE130" s="272"/>
      <c r="AF130" s="272"/>
      <c r="AG130" s="272"/>
      <c r="AH130" s="284"/>
      <c r="AI130" s="305"/>
      <c r="AJ130" s="272"/>
      <c r="AK130" s="274"/>
      <c r="AL130" s="358" t="s">
        <v>22</v>
      </c>
    </row>
    <row r="131" spans="1:38" s="25" customFormat="1" ht="12.75" customHeight="1" x14ac:dyDescent="0.2">
      <c r="A131" s="346">
        <v>18</v>
      </c>
      <c r="B131" s="272"/>
      <c r="C131" s="272"/>
      <c r="D131" s="272"/>
      <c r="E131" s="272"/>
      <c r="F131" s="274"/>
      <c r="G131" s="251"/>
      <c r="H131" s="305"/>
      <c r="I131" s="481"/>
      <c r="J131" s="271">
        <f t="shared" si="14"/>
        <v>0</v>
      </c>
      <c r="K131" s="283">
        <f t="shared" si="15"/>
        <v>0</v>
      </c>
      <c r="L131" s="272"/>
      <c r="M131" s="272"/>
      <c r="N131" s="272"/>
      <c r="O131" s="284"/>
      <c r="P131" s="275"/>
      <c r="Q131" s="272"/>
      <c r="R131" s="274"/>
      <c r="S131" s="358" t="s">
        <v>23</v>
      </c>
      <c r="T131" s="346">
        <v>18</v>
      </c>
      <c r="U131" s="272"/>
      <c r="V131" s="272"/>
      <c r="W131" s="272"/>
      <c r="X131" s="272"/>
      <c r="Y131" s="272"/>
      <c r="Z131" s="272"/>
      <c r="AA131" s="272"/>
      <c r="AB131" s="272"/>
      <c r="AC131" s="272"/>
      <c r="AD131" s="272"/>
      <c r="AE131" s="272"/>
      <c r="AF131" s="272"/>
      <c r="AG131" s="272"/>
      <c r="AH131" s="284"/>
      <c r="AI131" s="305"/>
      <c r="AJ131" s="272"/>
      <c r="AK131" s="274"/>
      <c r="AL131" s="358" t="s">
        <v>23</v>
      </c>
    </row>
    <row r="132" spans="1:38" s="25" customFormat="1" ht="12.75" customHeight="1" x14ac:dyDescent="0.2">
      <c r="A132" s="346">
        <v>19</v>
      </c>
      <c r="B132" s="272"/>
      <c r="C132" s="272"/>
      <c r="D132" s="272"/>
      <c r="E132" s="272"/>
      <c r="F132" s="274"/>
      <c r="G132" s="251"/>
      <c r="H132" s="305"/>
      <c r="I132" s="481"/>
      <c r="J132" s="271">
        <f t="shared" si="14"/>
        <v>0</v>
      </c>
      <c r="K132" s="283">
        <f t="shared" si="15"/>
        <v>0</v>
      </c>
      <c r="L132" s="272"/>
      <c r="M132" s="272"/>
      <c r="N132" s="272"/>
      <c r="O132" s="284"/>
      <c r="P132" s="275"/>
      <c r="Q132" s="272"/>
      <c r="R132" s="274"/>
      <c r="S132" s="358" t="s">
        <v>24</v>
      </c>
      <c r="T132" s="346">
        <v>19</v>
      </c>
      <c r="U132" s="272"/>
      <c r="V132" s="272"/>
      <c r="W132" s="272"/>
      <c r="X132" s="272"/>
      <c r="Y132" s="272"/>
      <c r="Z132" s="272"/>
      <c r="AA132" s="272"/>
      <c r="AB132" s="272"/>
      <c r="AC132" s="272"/>
      <c r="AD132" s="272"/>
      <c r="AE132" s="272"/>
      <c r="AF132" s="272"/>
      <c r="AG132" s="272"/>
      <c r="AH132" s="284"/>
      <c r="AI132" s="305"/>
      <c r="AJ132" s="272"/>
      <c r="AK132" s="274"/>
      <c r="AL132" s="358" t="s">
        <v>24</v>
      </c>
    </row>
    <row r="133" spans="1:38" s="25" customFormat="1" ht="12.75" customHeight="1" x14ac:dyDescent="0.2">
      <c r="A133" s="346">
        <v>20</v>
      </c>
      <c r="B133" s="272"/>
      <c r="C133" s="272"/>
      <c r="D133" s="272"/>
      <c r="E133" s="272"/>
      <c r="F133" s="274"/>
      <c r="G133" s="251"/>
      <c r="H133" s="305"/>
      <c r="I133" s="481"/>
      <c r="J133" s="271">
        <f t="shared" si="14"/>
        <v>0</v>
      </c>
      <c r="K133" s="283">
        <f t="shared" si="15"/>
        <v>0</v>
      </c>
      <c r="L133" s="272"/>
      <c r="M133" s="272"/>
      <c r="N133" s="272"/>
      <c r="O133" s="284"/>
      <c r="P133" s="275"/>
      <c r="Q133" s="272"/>
      <c r="R133" s="274"/>
      <c r="S133" s="358" t="s">
        <v>25</v>
      </c>
      <c r="T133" s="346">
        <v>20</v>
      </c>
      <c r="U133" s="272"/>
      <c r="V133" s="272"/>
      <c r="W133" s="272"/>
      <c r="X133" s="272"/>
      <c r="Y133" s="272"/>
      <c r="Z133" s="272"/>
      <c r="AA133" s="272"/>
      <c r="AB133" s="272"/>
      <c r="AC133" s="272"/>
      <c r="AD133" s="272"/>
      <c r="AE133" s="272"/>
      <c r="AF133" s="272"/>
      <c r="AG133" s="272"/>
      <c r="AH133" s="284"/>
      <c r="AI133" s="305"/>
      <c r="AJ133" s="272"/>
      <c r="AK133" s="274"/>
      <c r="AL133" s="358" t="s">
        <v>25</v>
      </c>
    </row>
    <row r="134" spans="1:38" s="25" customFormat="1" ht="12.75" customHeight="1" x14ac:dyDescent="0.2">
      <c r="A134" s="346">
        <v>21</v>
      </c>
      <c r="B134" s="272"/>
      <c r="C134" s="272"/>
      <c r="D134" s="272"/>
      <c r="E134" s="272"/>
      <c r="F134" s="274"/>
      <c r="G134" s="251"/>
      <c r="H134" s="305"/>
      <c r="I134" s="481"/>
      <c r="J134" s="271">
        <f t="shared" si="14"/>
        <v>0</v>
      </c>
      <c r="K134" s="283">
        <f t="shared" si="15"/>
        <v>0</v>
      </c>
      <c r="L134" s="272"/>
      <c r="M134" s="272"/>
      <c r="N134" s="272"/>
      <c r="O134" s="284"/>
      <c r="P134" s="275"/>
      <c r="Q134" s="272"/>
      <c r="R134" s="274"/>
      <c r="S134" s="358" t="s">
        <v>26</v>
      </c>
      <c r="T134" s="346">
        <v>21</v>
      </c>
      <c r="U134" s="272"/>
      <c r="V134" s="272"/>
      <c r="W134" s="272"/>
      <c r="X134" s="272"/>
      <c r="Y134" s="272"/>
      <c r="Z134" s="272"/>
      <c r="AA134" s="272"/>
      <c r="AB134" s="272"/>
      <c r="AC134" s="272"/>
      <c r="AD134" s="272"/>
      <c r="AE134" s="272"/>
      <c r="AF134" s="272"/>
      <c r="AG134" s="272"/>
      <c r="AH134" s="284"/>
      <c r="AI134" s="305"/>
      <c r="AJ134" s="272"/>
      <c r="AK134" s="274"/>
      <c r="AL134" s="358" t="s">
        <v>26</v>
      </c>
    </row>
    <row r="135" spans="1:38" s="25" customFormat="1" ht="12.75" customHeight="1" x14ac:dyDescent="0.2">
      <c r="A135" s="346">
        <v>22</v>
      </c>
      <c r="B135" s="272"/>
      <c r="C135" s="272"/>
      <c r="D135" s="272"/>
      <c r="E135" s="272"/>
      <c r="F135" s="274"/>
      <c r="G135" s="251"/>
      <c r="H135" s="305"/>
      <c r="I135" s="481"/>
      <c r="J135" s="271">
        <f t="shared" si="14"/>
        <v>0</v>
      </c>
      <c r="K135" s="283">
        <f t="shared" si="15"/>
        <v>0</v>
      </c>
      <c r="L135" s="272"/>
      <c r="M135" s="272"/>
      <c r="N135" s="272"/>
      <c r="O135" s="284"/>
      <c r="P135" s="275"/>
      <c r="Q135" s="272"/>
      <c r="R135" s="274"/>
      <c r="S135" s="358" t="s">
        <v>27</v>
      </c>
      <c r="T135" s="346">
        <v>22</v>
      </c>
      <c r="U135" s="272"/>
      <c r="V135" s="272"/>
      <c r="W135" s="272"/>
      <c r="X135" s="272"/>
      <c r="Y135" s="272"/>
      <c r="Z135" s="272"/>
      <c r="AA135" s="272"/>
      <c r="AB135" s="272"/>
      <c r="AC135" s="272"/>
      <c r="AD135" s="272"/>
      <c r="AE135" s="272"/>
      <c r="AF135" s="272"/>
      <c r="AG135" s="272"/>
      <c r="AH135" s="284"/>
      <c r="AI135" s="305"/>
      <c r="AJ135" s="272"/>
      <c r="AK135" s="274"/>
      <c r="AL135" s="358" t="s">
        <v>27</v>
      </c>
    </row>
    <row r="136" spans="1:38" s="25" customFormat="1" ht="12.75" customHeight="1" x14ac:dyDescent="0.2">
      <c r="A136" s="346">
        <v>23</v>
      </c>
      <c r="B136" s="272"/>
      <c r="C136" s="272"/>
      <c r="D136" s="272"/>
      <c r="E136" s="272"/>
      <c r="F136" s="274"/>
      <c r="G136" s="251"/>
      <c r="H136" s="305"/>
      <c r="I136" s="481"/>
      <c r="J136" s="271">
        <f t="shared" si="14"/>
        <v>0</v>
      </c>
      <c r="K136" s="283">
        <f t="shared" si="15"/>
        <v>0</v>
      </c>
      <c r="L136" s="272"/>
      <c r="M136" s="272"/>
      <c r="N136" s="272"/>
      <c r="O136" s="284"/>
      <c r="P136" s="275"/>
      <c r="Q136" s="272"/>
      <c r="R136" s="274"/>
      <c r="S136" s="358" t="s">
        <v>28</v>
      </c>
      <c r="T136" s="346">
        <v>23</v>
      </c>
      <c r="U136" s="272"/>
      <c r="V136" s="272"/>
      <c r="W136" s="272"/>
      <c r="X136" s="272"/>
      <c r="Y136" s="272"/>
      <c r="Z136" s="272"/>
      <c r="AA136" s="272"/>
      <c r="AB136" s="272"/>
      <c r="AC136" s="272"/>
      <c r="AD136" s="272"/>
      <c r="AE136" s="272"/>
      <c r="AF136" s="272"/>
      <c r="AG136" s="272"/>
      <c r="AH136" s="284"/>
      <c r="AI136" s="305"/>
      <c r="AJ136" s="272"/>
      <c r="AK136" s="274"/>
      <c r="AL136" s="358" t="s">
        <v>28</v>
      </c>
    </row>
    <row r="137" spans="1:38" s="25" customFormat="1" ht="12.75" customHeight="1" x14ac:dyDescent="0.2">
      <c r="A137" s="346">
        <v>24</v>
      </c>
      <c r="B137" s="272"/>
      <c r="C137" s="272"/>
      <c r="D137" s="272"/>
      <c r="E137" s="272"/>
      <c r="F137" s="274"/>
      <c r="G137" s="251"/>
      <c r="H137" s="305"/>
      <c r="I137" s="481"/>
      <c r="J137" s="271">
        <f t="shared" si="14"/>
        <v>0</v>
      </c>
      <c r="K137" s="283">
        <f t="shared" si="15"/>
        <v>0</v>
      </c>
      <c r="L137" s="272"/>
      <c r="M137" s="272"/>
      <c r="N137" s="272"/>
      <c r="O137" s="284"/>
      <c r="P137" s="275"/>
      <c r="Q137" s="272"/>
      <c r="R137" s="274"/>
      <c r="S137" s="358" t="s">
        <v>29</v>
      </c>
      <c r="T137" s="346">
        <v>24</v>
      </c>
      <c r="U137" s="272"/>
      <c r="V137" s="272"/>
      <c r="W137" s="272"/>
      <c r="X137" s="272"/>
      <c r="Y137" s="272"/>
      <c r="Z137" s="272"/>
      <c r="AA137" s="272"/>
      <c r="AB137" s="272"/>
      <c r="AC137" s="272"/>
      <c r="AD137" s="272"/>
      <c r="AE137" s="272"/>
      <c r="AF137" s="272"/>
      <c r="AG137" s="272"/>
      <c r="AH137" s="284"/>
      <c r="AI137" s="305"/>
      <c r="AJ137" s="272"/>
      <c r="AK137" s="274"/>
      <c r="AL137" s="358" t="s">
        <v>29</v>
      </c>
    </row>
    <row r="138" spans="1:38" s="25" customFormat="1" ht="12.75" customHeight="1" x14ac:dyDescent="0.2">
      <c r="A138" s="346">
        <v>25</v>
      </c>
      <c r="B138" s="272"/>
      <c r="C138" s="272"/>
      <c r="D138" s="272"/>
      <c r="E138" s="272"/>
      <c r="F138" s="274"/>
      <c r="G138" s="251"/>
      <c r="H138" s="305"/>
      <c r="I138" s="481"/>
      <c r="J138" s="271">
        <f t="shared" si="14"/>
        <v>0</v>
      </c>
      <c r="K138" s="283">
        <f t="shared" si="15"/>
        <v>0</v>
      </c>
      <c r="L138" s="272"/>
      <c r="M138" s="272"/>
      <c r="N138" s="272"/>
      <c r="O138" s="284"/>
      <c r="P138" s="275"/>
      <c r="Q138" s="272"/>
      <c r="R138" s="274"/>
      <c r="S138" s="358" t="s">
        <v>30</v>
      </c>
      <c r="T138" s="346">
        <v>25</v>
      </c>
      <c r="U138" s="272"/>
      <c r="V138" s="272"/>
      <c r="W138" s="272"/>
      <c r="X138" s="272"/>
      <c r="Y138" s="272"/>
      <c r="Z138" s="272"/>
      <c r="AA138" s="272"/>
      <c r="AB138" s="272"/>
      <c r="AC138" s="272"/>
      <c r="AD138" s="272"/>
      <c r="AE138" s="272"/>
      <c r="AF138" s="272"/>
      <c r="AG138" s="272"/>
      <c r="AH138" s="284"/>
      <c r="AI138" s="305"/>
      <c r="AJ138" s="272"/>
      <c r="AK138" s="274"/>
      <c r="AL138" s="358" t="s">
        <v>30</v>
      </c>
    </row>
    <row r="139" spans="1:38" s="25" customFormat="1" ht="12.75" customHeight="1" x14ac:dyDescent="0.2">
      <c r="A139" s="346">
        <v>26</v>
      </c>
      <c r="B139" s="272"/>
      <c r="C139" s="272"/>
      <c r="D139" s="272"/>
      <c r="E139" s="272"/>
      <c r="F139" s="274"/>
      <c r="G139" s="251"/>
      <c r="H139" s="305"/>
      <c r="I139" s="481"/>
      <c r="J139" s="271">
        <f t="shared" si="14"/>
        <v>0</v>
      </c>
      <c r="K139" s="283">
        <f t="shared" si="15"/>
        <v>0</v>
      </c>
      <c r="L139" s="272"/>
      <c r="M139" s="272"/>
      <c r="N139" s="272"/>
      <c r="O139" s="284"/>
      <c r="P139" s="275"/>
      <c r="Q139" s="272"/>
      <c r="R139" s="274"/>
      <c r="S139" s="358" t="s">
        <v>31</v>
      </c>
      <c r="T139" s="346">
        <v>26</v>
      </c>
      <c r="U139" s="272"/>
      <c r="V139" s="272"/>
      <c r="W139" s="272"/>
      <c r="X139" s="272"/>
      <c r="Y139" s="272"/>
      <c r="Z139" s="272"/>
      <c r="AA139" s="272"/>
      <c r="AB139" s="272"/>
      <c r="AC139" s="272"/>
      <c r="AD139" s="272"/>
      <c r="AE139" s="272"/>
      <c r="AF139" s="272"/>
      <c r="AG139" s="272"/>
      <c r="AH139" s="284"/>
      <c r="AI139" s="305"/>
      <c r="AJ139" s="272"/>
      <c r="AK139" s="274"/>
      <c r="AL139" s="358" t="s">
        <v>31</v>
      </c>
    </row>
    <row r="140" spans="1:38" s="25" customFormat="1" ht="12.75" customHeight="1" x14ac:dyDescent="0.2">
      <c r="A140" s="346">
        <v>27</v>
      </c>
      <c r="B140" s="272"/>
      <c r="C140" s="272"/>
      <c r="D140" s="272"/>
      <c r="E140" s="272"/>
      <c r="F140" s="274"/>
      <c r="G140" s="251"/>
      <c r="H140" s="305"/>
      <c r="I140" s="481"/>
      <c r="J140" s="271">
        <f t="shared" si="14"/>
        <v>0</v>
      </c>
      <c r="K140" s="283">
        <f t="shared" si="15"/>
        <v>0</v>
      </c>
      <c r="L140" s="272"/>
      <c r="M140" s="272"/>
      <c r="N140" s="272"/>
      <c r="O140" s="284"/>
      <c r="P140" s="275"/>
      <c r="Q140" s="272"/>
      <c r="R140" s="274"/>
      <c r="S140" s="358" t="s">
        <v>32</v>
      </c>
      <c r="T140" s="346">
        <v>27</v>
      </c>
      <c r="U140" s="272"/>
      <c r="V140" s="272"/>
      <c r="W140" s="272"/>
      <c r="X140" s="272"/>
      <c r="Y140" s="272"/>
      <c r="Z140" s="272"/>
      <c r="AA140" s="272"/>
      <c r="AB140" s="272"/>
      <c r="AC140" s="272"/>
      <c r="AD140" s="272"/>
      <c r="AE140" s="272"/>
      <c r="AF140" s="272"/>
      <c r="AG140" s="272"/>
      <c r="AH140" s="284"/>
      <c r="AI140" s="305"/>
      <c r="AJ140" s="272"/>
      <c r="AK140" s="274"/>
      <c r="AL140" s="358" t="s">
        <v>32</v>
      </c>
    </row>
    <row r="141" spans="1:38" s="25" customFormat="1" ht="12.75" customHeight="1" x14ac:dyDescent="0.2">
      <c r="A141" s="346">
        <v>28</v>
      </c>
      <c r="B141" s="272"/>
      <c r="C141" s="272"/>
      <c r="D141" s="272"/>
      <c r="E141" s="272"/>
      <c r="F141" s="274"/>
      <c r="G141" s="251"/>
      <c r="H141" s="305"/>
      <c r="I141" s="481"/>
      <c r="J141" s="271">
        <f t="shared" si="14"/>
        <v>0</v>
      </c>
      <c r="K141" s="283">
        <f t="shared" si="15"/>
        <v>0</v>
      </c>
      <c r="L141" s="272"/>
      <c r="M141" s="272"/>
      <c r="N141" s="272"/>
      <c r="O141" s="284"/>
      <c r="P141" s="275"/>
      <c r="Q141" s="272"/>
      <c r="R141" s="274"/>
      <c r="S141" s="358" t="s">
        <v>33</v>
      </c>
      <c r="T141" s="346">
        <v>28</v>
      </c>
      <c r="U141" s="272"/>
      <c r="V141" s="272"/>
      <c r="W141" s="272"/>
      <c r="X141" s="272"/>
      <c r="Y141" s="272"/>
      <c r="Z141" s="272"/>
      <c r="AA141" s="272"/>
      <c r="AB141" s="272"/>
      <c r="AC141" s="272"/>
      <c r="AD141" s="272"/>
      <c r="AE141" s="272"/>
      <c r="AF141" s="272"/>
      <c r="AG141" s="272"/>
      <c r="AH141" s="284"/>
      <c r="AI141" s="305"/>
      <c r="AJ141" s="272"/>
      <c r="AK141" s="274"/>
      <c r="AL141" s="358" t="s">
        <v>33</v>
      </c>
    </row>
    <row r="142" spans="1:38" s="25" customFormat="1" ht="12.75" customHeight="1" x14ac:dyDescent="0.2">
      <c r="A142" s="346">
        <v>29</v>
      </c>
      <c r="B142" s="272"/>
      <c r="C142" s="272"/>
      <c r="D142" s="272"/>
      <c r="E142" s="272"/>
      <c r="F142" s="274"/>
      <c r="G142" s="251"/>
      <c r="H142" s="305"/>
      <c r="I142" s="481"/>
      <c r="J142" s="271">
        <f t="shared" si="14"/>
        <v>0</v>
      </c>
      <c r="K142" s="283">
        <f t="shared" si="15"/>
        <v>0</v>
      </c>
      <c r="L142" s="272"/>
      <c r="M142" s="272"/>
      <c r="N142" s="272"/>
      <c r="O142" s="284"/>
      <c r="P142" s="275"/>
      <c r="Q142" s="272"/>
      <c r="R142" s="274"/>
      <c r="S142" s="358" t="s">
        <v>34</v>
      </c>
      <c r="T142" s="346">
        <v>29</v>
      </c>
      <c r="U142" s="272"/>
      <c r="V142" s="272"/>
      <c r="W142" s="272"/>
      <c r="X142" s="273"/>
      <c r="Y142" s="272"/>
      <c r="Z142" s="272"/>
      <c r="AA142" s="272"/>
      <c r="AB142" s="272"/>
      <c r="AC142" s="272"/>
      <c r="AD142" s="272"/>
      <c r="AE142" s="272"/>
      <c r="AF142" s="272"/>
      <c r="AG142" s="272"/>
      <c r="AH142" s="284"/>
      <c r="AI142" s="305"/>
      <c r="AJ142" s="272"/>
      <c r="AK142" s="274"/>
      <c r="AL142" s="358" t="s">
        <v>34</v>
      </c>
    </row>
    <row r="143" spans="1:38" s="25" customFormat="1" ht="12.75" customHeight="1" x14ac:dyDescent="0.2">
      <c r="A143" s="346">
        <v>30</v>
      </c>
      <c r="B143" s="272"/>
      <c r="C143" s="272"/>
      <c r="D143" s="272"/>
      <c r="E143" s="272"/>
      <c r="F143" s="274"/>
      <c r="G143" s="254"/>
      <c r="H143" s="305"/>
      <c r="I143" s="481"/>
      <c r="J143" s="271">
        <f t="shared" si="14"/>
        <v>0</v>
      </c>
      <c r="K143" s="283">
        <f t="shared" si="15"/>
        <v>0</v>
      </c>
      <c r="L143" s="272"/>
      <c r="M143" s="272"/>
      <c r="N143" s="272"/>
      <c r="O143" s="284"/>
      <c r="P143" s="275"/>
      <c r="Q143" s="272"/>
      <c r="R143" s="274"/>
      <c r="S143" s="358" t="s">
        <v>35</v>
      </c>
      <c r="T143" s="346">
        <v>30</v>
      </c>
      <c r="U143" s="272"/>
      <c r="V143" s="272"/>
      <c r="W143" s="272"/>
      <c r="X143" s="272"/>
      <c r="Y143" s="272"/>
      <c r="Z143" s="272"/>
      <c r="AA143" s="272"/>
      <c r="AB143" s="272"/>
      <c r="AC143" s="272"/>
      <c r="AD143" s="272"/>
      <c r="AE143" s="272"/>
      <c r="AF143" s="272"/>
      <c r="AG143" s="272"/>
      <c r="AH143" s="284"/>
      <c r="AI143" s="305"/>
      <c r="AJ143" s="272"/>
      <c r="AK143" s="274"/>
      <c r="AL143" s="358" t="s">
        <v>35</v>
      </c>
    </row>
    <row r="144" spans="1:38" s="25" customFormat="1" ht="12.75" customHeight="1" x14ac:dyDescent="0.2">
      <c r="A144" s="483">
        <v>31</v>
      </c>
      <c r="B144" s="286"/>
      <c r="C144" s="286"/>
      <c r="D144" s="286"/>
      <c r="E144" s="286"/>
      <c r="F144" s="289"/>
      <c r="G144" s="484"/>
      <c r="H144" s="307"/>
      <c r="I144" s="485"/>
      <c r="J144" s="486">
        <f t="shared" si="14"/>
        <v>0</v>
      </c>
      <c r="K144" s="487">
        <f t="shared" si="15"/>
        <v>0</v>
      </c>
      <c r="L144" s="286"/>
      <c r="M144" s="286"/>
      <c r="N144" s="286"/>
      <c r="O144" s="287"/>
      <c r="P144" s="291"/>
      <c r="Q144" s="286"/>
      <c r="R144" s="289"/>
      <c r="S144" s="488" t="s">
        <v>36</v>
      </c>
      <c r="T144" s="483">
        <v>31</v>
      </c>
      <c r="U144" s="286"/>
      <c r="V144" s="286"/>
      <c r="W144" s="286"/>
      <c r="X144" s="286"/>
      <c r="Y144" s="286"/>
      <c r="Z144" s="286"/>
      <c r="AA144" s="286"/>
      <c r="AB144" s="286"/>
      <c r="AC144" s="286"/>
      <c r="AD144" s="286"/>
      <c r="AE144" s="286"/>
      <c r="AF144" s="286"/>
      <c r="AG144" s="286"/>
      <c r="AH144" s="287"/>
      <c r="AI144" s="307"/>
      <c r="AJ144" s="286"/>
      <c r="AK144" s="289"/>
      <c r="AL144" s="488" t="s">
        <v>36</v>
      </c>
    </row>
    <row r="145" spans="1:38" s="48" customFormat="1" ht="12.75" customHeight="1" thickBot="1" x14ac:dyDescent="0.25">
      <c r="A145" s="81"/>
      <c r="B145" s="292">
        <f>SUM(B113:B144)</f>
        <v>0</v>
      </c>
      <c r="C145" s="288">
        <f>SUM(C113:C144)</f>
        <v>0</v>
      </c>
      <c r="D145" s="288">
        <f>SUM(D113:D144)</f>
        <v>0</v>
      </c>
      <c r="E145" s="288">
        <f>SUM(E113:E144)</f>
        <v>0</v>
      </c>
      <c r="F145" s="293">
        <f>SUM(F113:F144)</f>
        <v>0</v>
      </c>
      <c r="G145" s="255"/>
      <c r="H145" s="82" t="s">
        <v>112</v>
      </c>
      <c r="I145" s="303"/>
      <c r="J145" s="288">
        <f t="shared" ref="J145:R145" si="16">SUM(J113:J144)</f>
        <v>0</v>
      </c>
      <c r="K145" s="288">
        <f t="shared" si="16"/>
        <v>0</v>
      </c>
      <c r="L145" s="288">
        <f t="shared" si="16"/>
        <v>0</v>
      </c>
      <c r="M145" s="288">
        <f t="shared" si="16"/>
        <v>0</v>
      </c>
      <c r="N145" s="288">
        <f t="shared" si="16"/>
        <v>0</v>
      </c>
      <c r="O145" s="288">
        <f t="shared" si="16"/>
        <v>0</v>
      </c>
      <c r="P145" s="288">
        <f t="shared" si="16"/>
        <v>0</v>
      </c>
      <c r="Q145" s="288">
        <f t="shared" si="16"/>
        <v>0</v>
      </c>
      <c r="R145" s="288">
        <f t="shared" si="16"/>
        <v>0</v>
      </c>
      <c r="S145" s="360"/>
      <c r="T145" s="81"/>
      <c r="U145" s="288">
        <f t="shared" ref="U145:AH145" si="17">SUM(U113:U144)</f>
        <v>0</v>
      </c>
      <c r="V145" s="288">
        <f t="shared" si="17"/>
        <v>0</v>
      </c>
      <c r="W145" s="288">
        <f t="shared" si="17"/>
        <v>0</v>
      </c>
      <c r="X145" s="288">
        <f t="shared" si="17"/>
        <v>0</v>
      </c>
      <c r="Y145" s="288">
        <f t="shared" si="17"/>
        <v>0</v>
      </c>
      <c r="Z145" s="288">
        <f t="shared" si="17"/>
        <v>0</v>
      </c>
      <c r="AA145" s="288">
        <f t="shared" si="17"/>
        <v>0</v>
      </c>
      <c r="AB145" s="288">
        <f t="shared" si="17"/>
        <v>0</v>
      </c>
      <c r="AC145" s="288">
        <f t="shared" si="17"/>
        <v>0</v>
      </c>
      <c r="AD145" s="288">
        <f t="shared" si="17"/>
        <v>0</v>
      </c>
      <c r="AE145" s="288">
        <f t="shared" si="17"/>
        <v>0</v>
      </c>
      <c r="AF145" s="288">
        <f t="shared" si="17"/>
        <v>0</v>
      </c>
      <c r="AG145" s="288">
        <f t="shared" si="17"/>
        <v>0</v>
      </c>
      <c r="AH145" s="288">
        <f t="shared" si="17"/>
        <v>0</v>
      </c>
      <c r="AI145" s="249"/>
      <c r="AJ145" s="288">
        <f>SUM(AJ113:AJ144)</f>
        <v>0</v>
      </c>
      <c r="AK145" s="290">
        <f>SUM(AK113:AK144)</f>
        <v>0</v>
      </c>
      <c r="AL145" s="367"/>
    </row>
    <row r="146" spans="1:38" s="9" customFormat="1" ht="12.75" customHeight="1" thickTop="1" x14ac:dyDescent="0.2">
      <c r="A146" s="71"/>
      <c r="B146" s="25"/>
      <c r="C146" s="25"/>
      <c r="D146" s="25"/>
      <c r="E146" s="25"/>
      <c r="F146" s="25"/>
      <c r="G146" s="53"/>
      <c r="H146" s="25"/>
      <c r="I146" s="53"/>
      <c r="J146" s="25"/>
      <c r="K146" s="25"/>
      <c r="L146" s="25"/>
      <c r="M146" s="25"/>
      <c r="N146" s="25"/>
      <c r="O146" s="25"/>
      <c r="P146" s="25"/>
      <c r="Q146" s="25"/>
      <c r="R146" s="25"/>
      <c r="S146" s="71"/>
      <c r="T146" s="71"/>
      <c r="U146" s="25"/>
      <c r="V146" s="25"/>
      <c r="W146" s="25"/>
      <c r="X146" s="25"/>
      <c r="Y146" s="25"/>
      <c r="Z146" s="25"/>
      <c r="AA146" s="25"/>
      <c r="AB146" s="25"/>
      <c r="AC146" s="25"/>
      <c r="AD146" s="25"/>
      <c r="AE146" s="25"/>
      <c r="AF146" s="25"/>
      <c r="AG146" s="25"/>
      <c r="AH146" s="25"/>
      <c r="AI146" s="25"/>
      <c r="AJ146" s="25"/>
      <c r="AK146" s="25"/>
      <c r="AL146" s="71"/>
    </row>
    <row r="147" spans="1:38" s="9" customFormat="1" ht="12.75" customHeight="1" x14ac:dyDescent="0.2">
      <c r="A147" s="347"/>
      <c r="G147" s="60"/>
      <c r="I147" s="60"/>
      <c r="J147" s="70"/>
      <c r="S147" s="347"/>
      <c r="T147" s="347"/>
      <c r="AL147" s="347"/>
    </row>
    <row r="148" spans="1:38" ht="12.75" customHeight="1" x14ac:dyDescent="0.2">
      <c r="A148" s="71"/>
      <c r="B148" s="25"/>
      <c r="C148" s="25"/>
      <c r="D148" s="25"/>
      <c r="E148" s="25"/>
      <c r="F148" s="25"/>
      <c r="G148" s="1"/>
      <c r="H148" s="607" t="str">
        <f>H10</f>
        <v xml:space="preserve">SYNDICAT DES MÉTALLOS SL </v>
      </c>
      <c r="I148" s="607"/>
      <c r="J148" s="607"/>
      <c r="K148" s="25"/>
      <c r="L148" s="25"/>
      <c r="M148" s="25"/>
      <c r="N148" s="25"/>
      <c r="O148" s="25"/>
      <c r="P148" s="25"/>
      <c r="Q148" s="25"/>
      <c r="R148" s="25"/>
      <c r="S148" s="71"/>
      <c r="T148" s="71"/>
      <c r="U148" s="25"/>
      <c r="V148" s="25"/>
      <c r="W148" s="25"/>
      <c r="X148" s="25"/>
      <c r="Y148" s="25"/>
      <c r="Z148" s="25"/>
      <c r="AA148" s="18" t="s">
        <v>61</v>
      </c>
      <c r="AB148" s="25"/>
      <c r="AC148" s="25"/>
      <c r="AD148" s="25"/>
      <c r="AE148" s="25"/>
      <c r="AF148" s="25"/>
      <c r="AG148" s="25"/>
      <c r="AH148" s="25"/>
      <c r="AI148" s="25"/>
      <c r="AJ148" s="25"/>
      <c r="AK148" s="25"/>
      <c r="AL148" s="71"/>
    </row>
    <row r="149" spans="1:38" ht="12.75" customHeight="1" x14ac:dyDescent="0.2">
      <c r="A149" s="71"/>
      <c r="B149" s="68" t="str">
        <f>$B$11</f>
        <v>Mois</v>
      </c>
      <c r="C149" s="123" t="str">
        <f>$C$11</f>
        <v>Septembre</v>
      </c>
      <c r="D149" s="138" t="str">
        <f>$D$11</f>
        <v>Année</v>
      </c>
      <c r="E149" s="133">
        <f>$E$11</f>
        <v>0</v>
      </c>
      <c r="F149" s="25"/>
      <c r="G149" s="1"/>
      <c r="H149" s="243"/>
      <c r="I149" s="243"/>
      <c r="J149" s="243"/>
      <c r="K149" s="25"/>
      <c r="L149" s="25"/>
      <c r="M149" s="25"/>
      <c r="N149" s="25"/>
      <c r="O149" s="25"/>
      <c r="P149" s="25"/>
      <c r="Q149" s="25"/>
      <c r="R149" s="25"/>
      <c r="S149" s="71"/>
      <c r="T149" s="71"/>
      <c r="U149" s="68"/>
      <c r="V149" s="134"/>
      <c r="W149" s="131"/>
      <c r="X149" s="25"/>
      <c r="Y149" s="25"/>
      <c r="Z149" s="25"/>
      <c r="AA149" s="25"/>
      <c r="AB149" s="25"/>
      <c r="AC149" s="25"/>
      <c r="AD149" s="25"/>
      <c r="AE149" s="25"/>
      <c r="AF149" s="25"/>
      <c r="AG149" s="25"/>
      <c r="AH149" s="25"/>
      <c r="AI149" s="68"/>
      <c r="AJ149" s="123" t="str">
        <f>$C$11</f>
        <v>Septembre</v>
      </c>
      <c r="AK149" s="44">
        <f>$E$11</f>
        <v>0</v>
      </c>
      <c r="AL149" s="71"/>
    </row>
    <row r="150" spans="1:38" ht="12.75" customHeight="1" x14ac:dyDescent="0.2">
      <c r="A150" s="71"/>
      <c r="B150" s="68" t="str">
        <f>$B$12</f>
        <v>Page No.</v>
      </c>
      <c r="C150" s="69">
        <f>C104+1</f>
        <v>4</v>
      </c>
      <c r="D150" s="44"/>
      <c r="E150" s="25"/>
      <c r="F150" s="25"/>
      <c r="G150" s="1"/>
      <c r="H150" s="25"/>
      <c r="I150" s="56" t="s">
        <v>56</v>
      </c>
      <c r="J150" s="25"/>
      <c r="K150" s="25"/>
      <c r="L150" s="10"/>
      <c r="M150" s="25"/>
      <c r="N150" s="25"/>
      <c r="O150" s="25"/>
      <c r="P150" s="36"/>
      <c r="Q150" s="25"/>
      <c r="R150" s="36"/>
      <c r="S150" s="71"/>
      <c r="T150" s="71"/>
      <c r="U150" s="68"/>
      <c r="V150" s="131"/>
      <c r="W150" s="131"/>
      <c r="X150" s="25"/>
      <c r="Y150" s="25"/>
      <c r="Z150" s="25"/>
      <c r="AA150" s="25"/>
      <c r="AB150" s="37" t="s">
        <v>62</v>
      </c>
      <c r="AC150" s="25"/>
      <c r="AD150" s="25"/>
      <c r="AE150" s="25"/>
      <c r="AF150" s="25"/>
      <c r="AG150" s="25"/>
      <c r="AH150" s="25"/>
      <c r="AI150" s="68" t="str">
        <f>$B$12</f>
        <v>Page No.</v>
      </c>
      <c r="AJ150" s="80">
        <f>AJ104+1</f>
        <v>4</v>
      </c>
      <c r="AK150" s="72"/>
      <c r="AL150" s="71"/>
    </row>
    <row r="151" spans="1:38" ht="12.75" customHeight="1" x14ac:dyDescent="0.2">
      <c r="A151" s="74"/>
      <c r="B151" s="8"/>
      <c r="C151" s="8"/>
      <c r="D151" s="8"/>
      <c r="E151" s="8"/>
      <c r="F151" s="8"/>
      <c r="G151" s="56"/>
      <c r="H151" s="8"/>
      <c r="I151" s="56"/>
      <c r="J151" s="8"/>
      <c r="K151" s="8"/>
      <c r="L151" s="25"/>
      <c r="M151" s="8"/>
      <c r="N151" s="8"/>
      <c r="O151" s="8"/>
      <c r="P151" s="8"/>
      <c r="Q151" s="8"/>
      <c r="R151" s="8"/>
      <c r="S151" s="74"/>
      <c r="T151" s="74"/>
      <c r="U151" s="8"/>
      <c r="V151" s="8"/>
      <c r="W151" s="8"/>
      <c r="X151" s="8"/>
      <c r="Y151" s="8"/>
      <c r="Z151" s="8"/>
      <c r="AA151" s="8"/>
      <c r="AB151" s="8"/>
      <c r="AC151" s="8"/>
      <c r="AD151" s="8"/>
      <c r="AE151" s="25"/>
      <c r="AF151" s="8"/>
      <c r="AG151" s="8"/>
      <c r="AH151" s="8"/>
      <c r="AI151" s="8"/>
      <c r="AJ151" s="8"/>
      <c r="AK151" s="8"/>
      <c r="AL151" s="74"/>
    </row>
    <row r="152" spans="1:38" ht="12.75" customHeight="1" x14ac:dyDescent="0.2">
      <c r="A152" s="38"/>
      <c r="B152" s="38"/>
      <c r="C152" s="38"/>
      <c r="D152" s="38"/>
      <c r="E152" s="38"/>
      <c r="F152" s="38"/>
      <c r="G152" s="57"/>
      <c r="H152" s="38"/>
      <c r="I152" s="57"/>
      <c r="J152" s="38"/>
      <c r="K152" s="38"/>
      <c r="L152" s="39"/>
      <c r="M152" s="38"/>
      <c r="N152" s="38"/>
      <c r="O152" s="38"/>
      <c r="P152" s="38"/>
      <c r="Q152" s="38"/>
      <c r="R152" s="38"/>
      <c r="S152" s="38"/>
      <c r="T152" s="38"/>
      <c r="U152" s="38"/>
      <c r="V152" s="38"/>
      <c r="W152" s="38"/>
      <c r="X152" s="38"/>
      <c r="Y152" s="38"/>
      <c r="Z152" s="38"/>
      <c r="AA152" s="38"/>
      <c r="AB152" s="38"/>
      <c r="AC152" s="38"/>
      <c r="AD152" s="38"/>
      <c r="AE152" s="39"/>
      <c r="AF152" s="38"/>
      <c r="AG152" s="38"/>
      <c r="AH152" s="38"/>
      <c r="AI152" s="38"/>
      <c r="AJ152" s="38"/>
      <c r="AK152" s="38"/>
      <c r="AL152" s="38"/>
    </row>
    <row r="153" spans="1:38" ht="12.75" customHeight="1" x14ac:dyDescent="0.2">
      <c r="A153" s="2"/>
      <c r="B153" s="8"/>
      <c r="C153" s="8" t="s">
        <v>57</v>
      </c>
      <c r="D153" s="8"/>
      <c r="E153" s="73"/>
      <c r="F153" s="2"/>
      <c r="G153" s="64"/>
      <c r="H153" s="6" t="s">
        <v>58</v>
      </c>
      <c r="I153" s="399"/>
      <c r="J153" s="579" t="s">
        <v>59</v>
      </c>
      <c r="K153" s="580"/>
      <c r="L153" s="8"/>
      <c r="M153" s="8"/>
      <c r="N153" s="8"/>
      <c r="O153" s="10" t="s">
        <v>113</v>
      </c>
      <c r="P153" s="8"/>
      <c r="Q153" s="8"/>
      <c r="R153" s="2"/>
      <c r="S153" s="74"/>
      <c r="T153" s="2"/>
      <c r="U153" s="8"/>
      <c r="V153" s="8"/>
      <c r="W153" s="8"/>
      <c r="X153" s="8"/>
      <c r="Y153" s="8"/>
      <c r="Z153" s="8"/>
      <c r="AA153" s="8"/>
      <c r="AB153" s="8"/>
      <c r="AC153" s="8"/>
      <c r="AD153" s="8"/>
      <c r="AE153" s="8"/>
      <c r="AF153" s="8"/>
      <c r="AG153" s="8"/>
      <c r="AH153" s="8"/>
      <c r="AI153" s="21"/>
      <c r="AJ153" s="8"/>
      <c r="AK153" s="2"/>
      <c r="AL153" s="74"/>
    </row>
    <row r="154" spans="1:38" ht="12.75" customHeight="1" x14ac:dyDescent="0.2">
      <c r="A154" s="2"/>
      <c r="B154" s="8"/>
      <c r="C154" s="8"/>
      <c r="D154" s="8"/>
      <c r="E154" s="74"/>
      <c r="F154" s="2"/>
      <c r="G154" s="64"/>
      <c r="H154" s="21"/>
      <c r="I154" s="400"/>
      <c r="J154" s="8"/>
      <c r="K154" s="2"/>
      <c r="L154" s="8"/>
      <c r="M154" s="8"/>
      <c r="N154" s="8"/>
      <c r="O154" s="8"/>
      <c r="P154" s="8"/>
      <c r="Q154" s="8"/>
      <c r="R154" s="2"/>
      <c r="S154" s="74"/>
      <c r="T154" s="2"/>
      <c r="U154" s="8"/>
      <c r="V154" s="8"/>
      <c r="W154" s="8"/>
      <c r="X154" s="8"/>
      <c r="Y154" s="8"/>
      <c r="Z154" s="8"/>
      <c r="AA154" s="8"/>
      <c r="AB154" s="8"/>
      <c r="AC154" s="8"/>
      <c r="AD154" s="8"/>
      <c r="AE154" s="8"/>
      <c r="AF154" s="8"/>
      <c r="AG154" s="8"/>
      <c r="AH154" s="8"/>
      <c r="AI154" s="21"/>
      <c r="AJ154" s="8"/>
      <c r="AK154" s="2"/>
      <c r="AL154" s="74"/>
    </row>
    <row r="155" spans="1:38" ht="12.75" customHeight="1" thickBot="1" x14ac:dyDescent="0.25">
      <c r="A155" s="34"/>
      <c r="B155" s="31">
        <v>1</v>
      </c>
      <c r="C155" s="31">
        <v>2</v>
      </c>
      <c r="D155" s="31">
        <v>3</v>
      </c>
      <c r="E155" s="31">
        <v>4</v>
      </c>
      <c r="F155" s="33">
        <v>5</v>
      </c>
      <c r="G155" s="65">
        <v>6</v>
      </c>
      <c r="H155" s="33">
        <v>7</v>
      </c>
      <c r="I155" s="401">
        <v>8</v>
      </c>
      <c r="J155" s="31">
        <v>9</v>
      </c>
      <c r="K155" s="33">
        <v>10</v>
      </c>
      <c r="L155" s="31">
        <v>11</v>
      </c>
      <c r="M155" s="31" t="s">
        <v>0</v>
      </c>
      <c r="N155" s="31">
        <v>12</v>
      </c>
      <c r="O155" s="31">
        <v>13</v>
      </c>
      <c r="P155" s="31">
        <v>14</v>
      </c>
      <c r="Q155" s="31">
        <v>15</v>
      </c>
      <c r="R155" s="33" t="s">
        <v>1</v>
      </c>
      <c r="S155" s="30"/>
      <c r="T155" s="34"/>
      <c r="U155" s="31">
        <v>16</v>
      </c>
      <c r="V155" s="31">
        <v>17</v>
      </c>
      <c r="W155" s="31">
        <v>18</v>
      </c>
      <c r="X155" s="31">
        <v>19</v>
      </c>
      <c r="Y155" s="31">
        <v>20</v>
      </c>
      <c r="Z155" s="31" t="s">
        <v>2</v>
      </c>
      <c r="AA155" s="31">
        <v>21</v>
      </c>
      <c r="AB155" s="31">
        <v>22</v>
      </c>
      <c r="AC155" s="31">
        <v>23</v>
      </c>
      <c r="AD155" s="31">
        <v>24</v>
      </c>
      <c r="AE155" s="31">
        <v>25</v>
      </c>
      <c r="AF155" s="31">
        <v>26</v>
      </c>
      <c r="AG155" s="31">
        <v>27</v>
      </c>
      <c r="AH155" s="31">
        <v>28</v>
      </c>
      <c r="AI155" s="35">
        <v>29</v>
      </c>
      <c r="AJ155" s="31">
        <v>30</v>
      </c>
      <c r="AK155" s="33">
        <v>31</v>
      </c>
      <c r="AL155" s="30"/>
    </row>
    <row r="156" spans="1:38" s="9" customFormat="1" ht="15.75" customHeight="1" thickTop="1" x14ac:dyDescent="0.2">
      <c r="A156" s="2"/>
      <c r="B156" s="530" t="s">
        <v>360</v>
      </c>
      <c r="C156" s="543" t="s">
        <v>361</v>
      </c>
      <c r="D156" s="543" t="s">
        <v>362</v>
      </c>
      <c r="E156" s="543" t="s">
        <v>374</v>
      </c>
      <c r="F156" s="533" t="s">
        <v>364</v>
      </c>
      <c r="G156" s="66"/>
      <c r="H156" s="6"/>
      <c r="I156" s="58"/>
      <c r="J156" s="20"/>
      <c r="K156" s="6"/>
      <c r="L156" s="530" t="s">
        <v>365</v>
      </c>
      <c r="M156" s="543" t="s">
        <v>366</v>
      </c>
      <c r="N156" s="543" t="s">
        <v>367</v>
      </c>
      <c r="O156" s="543" t="s">
        <v>368</v>
      </c>
      <c r="P156" s="543" t="s">
        <v>369</v>
      </c>
      <c r="Q156" s="543" t="s">
        <v>371</v>
      </c>
      <c r="R156" s="533" t="s">
        <v>370</v>
      </c>
      <c r="S156" s="74"/>
      <c r="T156" s="2"/>
      <c r="U156" s="562" t="s">
        <v>260</v>
      </c>
      <c r="V156" s="563"/>
      <c r="W156" s="563"/>
      <c r="X156" s="563"/>
      <c r="Y156" s="564"/>
      <c r="Z156" s="543" t="s">
        <v>346</v>
      </c>
      <c r="AA156" s="543" t="s">
        <v>347</v>
      </c>
      <c r="AB156" s="543" t="s">
        <v>348</v>
      </c>
      <c r="AC156" s="543" t="s">
        <v>349</v>
      </c>
      <c r="AD156" s="543" t="s">
        <v>350</v>
      </c>
      <c r="AE156" s="543" t="s">
        <v>351</v>
      </c>
      <c r="AF156" s="543" t="s">
        <v>352</v>
      </c>
      <c r="AG156" s="536" t="s">
        <v>353</v>
      </c>
      <c r="AH156" s="533" t="s">
        <v>354</v>
      </c>
      <c r="AI156" s="21"/>
      <c r="AJ156" s="530" t="s">
        <v>355</v>
      </c>
      <c r="AK156" s="533" t="s">
        <v>356</v>
      </c>
      <c r="AL156" s="74"/>
    </row>
    <row r="157" spans="1:38" s="9" customFormat="1" ht="15.75" customHeight="1" x14ac:dyDescent="0.2">
      <c r="A157" s="2"/>
      <c r="B157" s="531"/>
      <c r="C157" s="544"/>
      <c r="D157" s="544"/>
      <c r="E157" s="544"/>
      <c r="F157" s="534"/>
      <c r="G157" s="66" t="s">
        <v>3</v>
      </c>
      <c r="H157" s="6" t="s">
        <v>48</v>
      </c>
      <c r="I157" s="58" t="s">
        <v>79</v>
      </c>
      <c r="J157" s="20" t="s">
        <v>49</v>
      </c>
      <c r="K157" s="6" t="s">
        <v>50</v>
      </c>
      <c r="L157" s="531"/>
      <c r="M157" s="544"/>
      <c r="N157" s="544"/>
      <c r="O157" s="544"/>
      <c r="P157" s="544"/>
      <c r="Q157" s="544"/>
      <c r="R157" s="534"/>
      <c r="S157" s="74"/>
      <c r="T157" s="2"/>
      <c r="U157" s="539" t="s">
        <v>357</v>
      </c>
      <c r="V157" s="541" t="s">
        <v>358</v>
      </c>
      <c r="W157" s="541" t="s">
        <v>52</v>
      </c>
      <c r="X157" s="541" t="s">
        <v>51</v>
      </c>
      <c r="Y157" s="541" t="s">
        <v>359</v>
      </c>
      <c r="Z157" s="544"/>
      <c r="AA157" s="544"/>
      <c r="AB157" s="544"/>
      <c r="AC157" s="544"/>
      <c r="AD157" s="544"/>
      <c r="AE157" s="544"/>
      <c r="AF157" s="544"/>
      <c r="AG157" s="537"/>
      <c r="AH157" s="534"/>
      <c r="AI157" s="11" t="s">
        <v>53</v>
      </c>
      <c r="AJ157" s="531"/>
      <c r="AK157" s="534"/>
      <c r="AL157" s="74"/>
    </row>
    <row r="158" spans="1:38" s="9" customFormat="1" ht="15.75" customHeight="1" thickBot="1" x14ac:dyDescent="0.25">
      <c r="A158" s="12"/>
      <c r="B158" s="532"/>
      <c r="C158" s="542"/>
      <c r="D158" s="542"/>
      <c r="E158" s="542"/>
      <c r="F158" s="535"/>
      <c r="G158" s="67"/>
      <c r="H158" s="15"/>
      <c r="I158" s="59" t="s">
        <v>4</v>
      </c>
      <c r="J158" s="22"/>
      <c r="K158" s="15"/>
      <c r="L158" s="532"/>
      <c r="M158" s="542"/>
      <c r="N158" s="542"/>
      <c r="O158" s="542"/>
      <c r="P158" s="542"/>
      <c r="Q158" s="542"/>
      <c r="R158" s="535"/>
      <c r="S158" s="356"/>
      <c r="T158" s="12"/>
      <c r="U158" s="540"/>
      <c r="V158" s="542"/>
      <c r="W158" s="542"/>
      <c r="X158" s="542"/>
      <c r="Y158" s="542"/>
      <c r="Z158" s="542"/>
      <c r="AA158" s="542"/>
      <c r="AB158" s="542"/>
      <c r="AC158" s="542"/>
      <c r="AD158" s="542"/>
      <c r="AE158" s="542"/>
      <c r="AF158" s="542"/>
      <c r="AG158" s="538"/>
      <c r="AH158" s="535"/>
      <c r="AI158" s="23"/>
      <c r="AJ158" s="532"/>
      <c r="AK158" s="535"/>
      <c r="AL158" s="356"/>
    </row>
    <row r="159" spans="1:38" s="48" customFormat="1" ht="12.75" customHeight="1" thickTop="1" x14ac:dyDescent="0.2">
      <c r="A159" s="47"/>
      <c r="B159" s="309">
        <f>B145</f>
        <v>0</v>
      </c>
      <c r="C159" s="310">
        <f>C145</f>
        <v>0</v>
      </c>
      <c r="D159" s="310">
        <f>D145</f>
        <v>0</v>
      </c>
      <c r="E159" s="310">
        <f>E145</f>
        <v>0</v>
      </c>
      <c r="F159" s="311">
        <f>F145</f>
        <v>0</v>
      </c>
      <c r="G159" s="376" t="str">
        <f>$C$11</f>
        <v>Septembre</v>
      </c>
      <c r="H159" s="247" t="s">
        <v>63</v>
      </c>
      <c r="I159" s="250"/>
      <c r="J159" s="316">
        <f t="shared" ref="J159:R159" si="18">J145</f>
        <v>0</v>
      </c>
      <c r="K159" s="310">
        <f t="shared" si="18"/>
        <v>0</v>
      </c>
      <c r="L159" s="310">
        <f t="shared" si="18"/>
        <v>0</v>
      </c>
      <c r="M159" s="310">
        <f t="shared" si="18"/>
        <v>0</v>
      </c>
      <c r="N159" s="310">
        <f t="shared" si="18"/>
        <v>0</v>
      </c>
      <c r="O159" s="310">
        <f t="shared" si="18"/>
        <v>0</v>
      </c>
      <c r="P159" s="310">
        <f t="shared" si="18"/>
        <v>0</v>
      </c>
      <c r="Q159" s="310">
        <f t="shared" si="18"/>
        <v>0</v>
      </c>
      <c r="R159" s="310">
        <f t="shared" si="18"/>
        <v>0</v>
      </c>
      <c r="S159" s="364"/>
      <c r="T159" s="248"/>
      <c r="U159" s="310">
        <f t="shared" ref="U159:AH159" si="19">U145</f>
        <v>0</v>
      </c>
      <c r="V159" s="310">
        <f t="shared" si="19"/>
        <v>0</v>
      </c>
      <c r="W159" s="310">
        <f t="shared" si="19"/>
        <v>0</v>
      </c>
      <c r="X159" s="310">
        <f t="shared" si="19"/>
        <v>0</v>
      </c>
      <c r="Y159" s="310">
        <f t="shared" si="19"/>
        <v>0</v>
      </c>
      <c r="Z159" s="310">
        <f t="shared" si="19"/>
        <v>0</v>
      </c>
      <c r="AA159" s="310">
        <f t="shared" si="19"/>
        <v>0</v>
      </c>
      <c r="AB159" s="310">
        <f t="shared" si="19"/>
        <v>0</v>
      </c>
      <c r="AC159" s="310">
        <f t="shared" si="19"/>
        <v>0</v>
      </c>
      <c r="AD159" s="310">
        <f t="shared" si="19"/>
        <v>0</v>
      </c>
      <c r="AE159" s="310">
        <f t="shared" si="19"/>
        <v>0</v>
      </c>
      <c r="AF159" s="310">
        <f t="shared" si="19"/>
        <v>0</v>
      </c>
      <c r="AG159" s="310">
        <f t="shared" si="19"/>
        <v>0</v>
      </c>
      <c r="AH159" s="310">
        <f t="shared" si="19"/>
        <v>0</v>
      </c>
      <c r="AI159" s="315"/>
      <c r="AJ159" s="310">
        <f>AJ145</f>
        <v>0</v>
      </c>
      <c r="AK159" s="310">
        <f>AK145</f>
        <v>0</v>
      </c>
      <c r="AL159" s="368"/>
    </row>
    <row r="160" spans="1:38" s="25" customFormat="1" ht="12.75" customHeight="1" x14ac:dyDescent="0.2">
      <c r="A160" s="346">
        <v>1</v>
      </c>
      <c r="B160" s="272"/>
      <c r="C160" s="272"/>
      <c r="D160" s="272"/>
      <c r="E160" s="272"/>
      <c r="F160" s="274"/>
      <c r="G160" s="251"/>
      <c r="H160" s="305"/>
      <c r="I160" s="481"/>
      <c r="J160" s="271">
        <f t="shared" ref="J160:J190" si="20">SUM(B160:F160)</f>
        <v>0</v>
      </c>
      <c r="K160" s="283">
        <f t="shared" ref="K160:K190" si="21">SUM(U160:AK160)-SUM(L160:R160)</f>
        <v>0</v>
      </c>
      <c r="L160" s="272"/>
      <c r="M160" s="272"/>
      <c r="N160" s="272"/>
      <c r="O160" s="284"/>
      <c r="P160" s="275"/>
      <c r="Q160" s="272"/>
      <c r="R160" s="274"/>
      <c r="S160" s="358" t="s">
        <v>6</v>
      </c>
      <c r="T160" s="346">
        <v>1</v>
      </c>
      <c r="U160" s="272"/>
      <c r="V160" s="272"/>
      <c r="W160" s="272"/>
      <c r="X160" s="272"/>
      <c r="Y160" s="272"/>
      <c r="Z160" s="272"/>
      <c r="AA160" s="272"/>
      <c r="AB160" s="272"/>
      <c r="AC160" s="272"/>
      <c r="AD160" s="272"/>
      <c r="AE160" s="272"/>
      <c r="AF160" s="272"/>
      <c r="AG160" s="272"/>
      <c r="AH160" s="284"/>
      <c r="AI160" s="305"/>
      <c r="AJ160" s="272"/>
      <c r="AK160" s="274"/>
      <c r="AL160" s="358" t="s">
        <v>6</v>
      </c>
    </row>
    <row r="161" spans="1:38" s="25" customFormat="1" ht="12.75" customHeight="1" x14ac:dyDescent="0.2">
      <c r="A161" s="346">
        <v>2</v>
      </c>
      <c r="B161" s="272"/>
      <c r="C161" s="272"/>
      <c r="D161" s="272"/>
      <c r="E161" s="272"/>
      <c r="F161" s="274"/>
      <c r="G161" s="251"/>
      <c r="H161" s="305"/>
      <c r="I161" s="481"/>
      <c r="J161" s="271">
        <f t="shared" si="20"/>
        <v>0</v>
      </c>
      <c r="K161" s="283">
        <f t="shared" si="21"/>
        <v>0</v>
      </c>
      <c r="L161" s="272"/>
      <c r="M161" s="272"/>
      <c r="N161" s="272"/>
      <c r="O161" s="284"/>
      <c r="P161" s="275"/>
      <c r="Q161" s="272"/>
      <c r="R161" s="274"/>
      <c r="S161" s="358" t="s">
        <v>7</v>
      </c>
      <c r="T161" s="346">
        <v>2</v>
      </c>
      <c r="U161" s="272"/>
      <c r="V161" s="272"/>
      <c r="W161" s="272"/>
      <c r="X161" s="272"/>
      <c r="Y161" s="272"/>
      <c r="Z161" s="272"/>
      <c r="AA161" s="272"/>
      <c r="AB161" s="272"/>
      <c r="AC161" s="272"/>
      <c r="AD161" s="272"/>
      <c r="AE161" s="272"/>
      <c r="AF161" s="272"/>
      <c r="AG161" s="272"/>
      <c r="AH161" s="284"/>
      <c r="AI161" s="305"/>
      <c r="AJ161" s="272"/>
      <c r="AK161" s="274"/>
      <c r="AL161" s="358" t="s">
        <v>7</v>
      </c>
    </row>
    <row r="162" spans="1:38" s="25" customFormat="1" ht="12.75" customHeight="1" x14ac:dyDescent="0.2">
      <c r="A162" s="346">
        <v>3</v>
      </c>
      <c r="B162" s="272"/>
      <c r="C162" s="272"/>
      <c r="D162" s="272"/>
      <c r="E162" s="272"/>
      <c r="F162" s="274"/>
      <c r="G162" s="251"/>
      <c r="H162" s="305"/>
      <c r="I162" s="481"/>
      <c r="J162" s="271">
        <f t="shared" si="20"/>
        <v>0</v>
      </c>
      <c r="K162" s="283">
        <f t="shared" si="21"/>
        <v>0</v>
      </c>
      <c r="L162" s="272"/>
      <c r="M162" s="272"/>
      <c r="N162" s="272"/>
      <c r="O162" s="284"/>
      <c r="P162" s="275"/>
      <c r="Q162" s="272"/>
      <c r="R162" s="274"/>
      <c r="S162" s="358" t="s">
        <v>8</v>
      </c>
      <c r="T162" s="346">
        <v>3</v>
      </c>
      <c r="U162" s="272"/>
      <c r="V162" s="272"/>
      <c r="W162" s="272"/>
      <c r="X162" s="272"/>
      <c r="Y162" s="272"/>
      <c r="Z162" s="272"/>
      <c r="AA162" s="272"/>
      <c r="AB162" s="272"/>
      <c r="AC162" s="272"/>
      <c r="AD162" s="272"/>
      <c r="AE162" s="272"/>
      <c r="AF162" s="272"/>
      <c r="AG162" s="272"/>
      <c r="AH162" s="284"/>
      <c r="AI162" s="305"/>
      <c r="AJ162" s="272"/>
      <c r="AK162" s="274"/>
      <c r="AL162" s="358" t="s">
        <v>8</v>
      </c>
    </row>
    <row r="163" spans="1:38" s="25" customFormat="1" ht="12.75" customHeight="1" x14ac:dyDescent="0.2">
      <c r="A163" s="346">
        <v>4</v>
      </c>
      <c r="B163" s="272"/>
      <c r="C163" s="272"/>
      <c r="D163" s="272"/>
      <c r="E163" s="272"/>
      <c r="F163" s="274"/>
      <c r="G163" s="251"/>
      <c r="H163" s="305"/>
      <c r="I163" s="481"/>
      <c r="J163" s="271">
        <f t="shared" si="20"/>
        <v>0</v>
      </c>
      <c r="K163" s="283">
        <f t="shared" si="21"/>
        <v>0</v>
      </c>
      <c r="L163" s="272"/>
      <c r="M163" s="272"/>
      <c r="N163" s="272"/>
      <c r="O163" s="284"/>
      <c r="P163" s="275"/>
      <c r="Q163" s="272"/>
      <c r="R163" s="274"/>
      <c r="S163" s="358" t="s">
        <v>9</v>
      </c>
      <c r="T163" s="346">
        <v>4</v>
      </c>
      <c r="U163" s="272"/>
      <c r="V163" s="272"/>
      <c r="W163" s="272"/>
      <c r="X163" s="272"/>
      <c r="Y163" s="272"/>
      <c r="Z163" s="272"/>
      <c r="AA163" s="272"/>
      <c r="AB163" s="272"/>
      <c r="AC163" s="272"/>
      <c r="AD163" s="272"/>
      <c r="AE163" s="272"/>
      <c r="AF163" s="272"/>
      <c r="AG163" s="272"/>
      <c r="AH163" s="284"/>
      <c r="AI163" s="305"/>
      <c r="AJ163" s="272"/>
      <c r="AK163" s="274"/>
      <c r="AL163" s="358" t="s">
        <v>9</v>
      </c>
    </row>
    <row r="164" spans="1:38" s="25" customFormat="1" ht="12.75" customHeight="1" x14ac:dyDescent="0.2">
      <c r="A164" s="346">
        <v>5</v>
      </c>
      <c r="B164" s="272"/>
      <c r="C164" s="272"/>
      <c r="D164" s="272"/>
      <c r="E164" s="272"/>
      <c r="F164" s="274"/>
      <c r="G164" s="252"/>
      <c r="H164" s="305"/>
      <c r="I164" s="481"/>
      <c r="J164" s="271">
        <f t="shared" si="20"/>
        <v>0</v>
      </c>
      <c r="K164" s="283">
        <f t="shared" si="21"/>
        <v>0</v>
      </c>
      <c r="L164" s="272"/>
      <c r="M164" s="272"/>
      <c r="N164" s="272"/>
      <c r="O164" s="284"/>
      <c r="P164" s="275"/>
      <c r="Q164" s="272"/>
      <c r="R164" s="274"/>
      <c r="S164" s="358" t="s">
        <v>10</v>
      </c>
      <c r="T164" s="346">
        <v>5</v>
      </c>
      <c r="U164" s="272"/>
      <c r="V164" s="272"/>
      <c r="W164" s="272"/>
      <c r="X164" s="272"/>
      <c r="Y164" s="272"/>
      <c r="Z164" s="272"/>
      <c r="AA164" s="272"/>
      <c r="AB164" s="272"/>
      <c r="AC164" s="272"/>
      <c r="AD164" s="272"/>
      <c r="AE164" s="272"/>
      <c r="AF164" s="272"/>
      <c r="AG164" s="272"/>
      <c r="AH164" s="284"/>
      <c r="AI164" s="305"/>
      <c r="AJ164" s="272"/>
      <c r="AK164" s="274"/>
      <c r="AL164" s="358" t="s">
        <v>10</v>
      </c>
    </row>
    <row r="165" spans="1:38" s="25" customFormat="1" ht="12.75" customHeight="1" x14ac:dyDescent="0.2">
      <c r="A165" s="24">
        <v>6</v>
      </c>
      <c r="B165" s="276"/>
      <c r="C165" s="276"/>
      <c r="D165" s="276"/>
      <c r="E165" s="276"/>
      <c r="F165" s="277"/>
      <c r="G165" s="251"/>
      <c r="H165" s="306"/>
      <c r="I165" s="482"/>
      <c r="J165" s="271">
        <f t="shared" si="20"/>
        <v>0</v>
      </c>
      <c r="K165" s="283">
        <f t="shared" si="21"/>
        <v>0</v>
      </c>
      <c r="L165" s="276"/>
      <c r="M165" s="276"/>
      <c r="N165" s="276"/>
      <c r="O165" s="285"/>
      <c r="P165" s="273"/>
      <c r="Q165" s="276"/>
      <c r="R165" s="277"/>
      <c r="S165" s="359" t="s">
        <v>11</v>
      </c>
      <c r="T165" s="24">
        <v>6</v>
      </c>
      <c r="U165" s="276"/>
      <c r="V165" s="276"/>
      <c r="W165" s="276"/>
      <c r="X165" s="276"/>
      <c r="Y165" s="276"/>
      <c r="Z165" s="276"/>
      <c r="AA165" s="276"/>
      <c r="AB165" s="276"/>
      <c r="AC165" s="276"/>
      <c r="AD165" s="276"/>
      <c r="AE165" s="276"/>
      <c r="AF165" s="276"/>
      <c r="AG165" s="276"/>
      <c r="AH165" s="285"/>
      <c r="AI165" s="306"/>
      <c r="AJ165" s="276"/>
      <c r="AK165" s="277"/>
      <c r="AL165" s="359" t="s">
        <v>11</v>
      </c>
    </row>
    <row r="166" spans="1:38" s="25" customFormat="1" ht="12.75" customHeight="1" x14ac:dyDescent="0.2">
      <c r="A166" s="346">
        <v>7</v>
      </c>
      <c r="B166" s="272"/>
      <c r="C166" s="272"/>
      <c r="D166" s="272"/>
      <c r="E166" s="272"/>
      <c r="F166" s="274"/>
      <c r="G166" s="251"/>
      <c r="H166" s="305"/>
      <c r="I166" s="481"/>
      <c r="J166" s="271">
        <f t="shared" si="20"/>
        <v>0</v>
      </c>
      <c r="K166" s="283">
        <f t="shared" si="21"/>
        <v>0</v>
      </c>
      <c r="L166" s="272"/>
      <c r="M166" s="272"/>
      <c r="N166" s="272"/>
      <c r="O166" s="284"/>
      <c r="P166" s="275"/>
      <c r="Q166" s="272"/>
      <c r="R166" s="274"/>
      <c r="S166" s="358" t="s">
        <v>12</v>
      </c>
      <c r="T166" s="346">
        <v>7</v>
      </c>
      <c r="U166" s="272"/>
      <c r="V166" s="272"/>
      <c r="W166" s="272"/>
      <c r="X166" s="272"/>
      <c r="Y166" s="272"/>
      <c r="Z166" s="272"/>
      <c r="AA166" s="272"/>
      <c r="AB166" s="272"/>
      <c r="AC166" s="272"/>
      <c r="AD166" s="272"/>
      <c r="AE166" s="272"/>
      <c r="AF166" s="272"/>
      <c r="AG166" s="272"/>
      <c r="AH166" s="284"/>
      <c r="AI166" s="305"/>
      <c r="AJ166" s="272"/>
      <c r="AK166" s="274"/>
      <c r="AL166" s="358" t="s">
        <v>12</v>
      </c>
    </row>
    <row r="167" spans="1:38" s="25" customFormat="1" ht="12.75" customHeight="1" x14ac:dyDescent="0.2">
      <c r="A167" s="346">
        <v>8</v>
      </c>
      <c r="B167" s="272"/>
      <c r="C167" s="272"/>
      <c r="D167" s="272"/>
      <c r="E167" s="272"/>
      <c r="F167" s="274"/>
      <c r="G167" s="251"/>
      <c r="H167" s="305"/>
      <c r="I167" s="481"/>
      <c r="J167" s="271">
        <f t="shared" si="20"/>
        <v>0</v>
      </c>
      <c r="K167" s="283">
        <f t="shared" si="21"/>
        <v>0</v>
      </c>
      <c r="L167" s="272"/>
      <c r="M167" s="272"/>
      <c r="N167" s="272"/>
      <c r="O167" s="284"/>
      <c r="P167" s="275"/>
      <c r="Q167" s="272"/>
      <c r="R167" s="274"/>
      <c r="S167" s="358" t="s">
        <v>13</v>
      </c>
      <c r="T167" s="346">
        <v>8</v>
      </c>
      <c r="U167" s="272"/>
      <c r="V167" s="272"/>
      <c r="W167" s="272"/>
      <c r="X167" s="272"/>
      <c r="Y167" s="272"/>
      <c r="Z167" s="272"/>
      <c r="AA167" s="272"/>
      <c r="AB167" s="272"/>
      <c r="AC167" s="272"/>
      <c r="AD167" s="272"/>
      <c r="AE167" s="272"/>
      <c r="AF167" s="272"/>
      <c r="AG167" s="272"/>
      <c r="AH167" s="284"/>
      <c r="AI167" s="305"/>
      <c r="AJ167" s="272"/>
      <c r="AK167" s="274"/>
      <c r="AL167" s="358" t="s">
        <v>13</v>
      </c>
    </row>
    <row r="168" spans="1:38" s="25" customFormat="1" ht="12.75" customHeight="1" x14ac:dyDescent="0.2">
      <c r="A168" s="346">
        <v>9</v>
      </c>
      <c r="B168" s="272"/>
      <c r="C168" s="272"/>
      <c r="D168" s="272"/>
      <c r="E168" s="272"/>
      <c r="F168" s="274"/>
      <c r="G168" s="251"/>
      <c r="H168" s="305"/>
      <c r="I168" s="481"/>
      <c r="J168" s="271">
        <f t="shared" si="20"/>
        <v>0</v>
      </c>
      <c r="K168" s="283">
        <f t="shared" si="21"/>
        <v>0</v>
      </c>
      <c r="L168" s="272"/>
      <c r="M168" s="272"/>
      <c r="N168" s="272"/>
      <c r="O168" s="284"/>
      <c r="P168" s="275"/>
      <c r="Q168" s="272"/>
      <c r="R168" s="274"/>
      <c r="S168" s="358" t="s">
        <v>14</v>
      </c>
      <c r="T168" s="346">
        <v>9</v>
      </c>
      <c r="U168" s="272"/>
      <c r="V168" s="272"/>
      <c r="W168" s="272"/>
      <c r="X168" s="272"/>
      <c r="Y168" s="272"/>
      <c r="Z168" s="272"/>
      <c r="AA168" s="272"/>
      <c r="AB168" s="272"/>
      <c r="AC168" s="272"/>
      <c r="AD168" s="272"/>
      <c r="AE168" s="272"/>
      <c r="AF168" s="272"/>
      <c r="AG168" s="272"/>
      <c r="AH168" s="284"/>
      <c r="AI168" s="305"/>
      <c r="AJ168" s="272"/>
      <c r="AK168" s="274"/>
      <c r="AL168" s="358" t="s">
        <v>14</v>
      </c>
    </row>
    <row r="169" spans="1:38" s="25" customFormat="1" ht="12.75" customHeight="1" x14ac:dyDescent="0.2">
      <c r="A169" s="346">
        <v>10</v>
      </c>
      <c r="B169" s="272"/>
      <c r="C169" s="272"/>
      <c r="D169" s="272"/>
      <c r="E169" s="272"/>
      <c r="F169" s="274"/>
      <c r="G169" s="251"/>
      <c r="H169" s="305"/>
      <c r="I169" s="481"/>
      <c r="J169" s="271">
        <f t="shared" si="20"/>
        <v>0</v>
      </c>
      <c r="K169" s="283">
        <f t="shared" si="21"/>
        <v>0</v>
      </c>
      <c r="L169" s="272"/>
      <c r="M169" s="272"/>
      <c r="N169" s="272"/>
      <c r="O169" s="284"/>
      <c r="P169" s="275"/>
      <c r="Q169" s="272"/>
      <c r="R169" s="274"/>
      <c r="S169" s="358" t="s">
        <v>15</v>
      </c>
      <c r="T169" s="346">
        <v>10</v>
      </c>
      <c r="U169" s="272"/>
      <c r="V169" s="272"/>
      <c r="W169" s="272"/>
      <c r="X169" s="272"/>
      <c r="Y169" s="272"/>
      <c r="Z169" s="272"/>
      <c r="AA169" s="272"/>
      <c r="AB169" s="272"/>
      <c r="AC169" s="272"/>
      <c r="AD169" s="272"/>
      <c r="AE169" s="272"/>
      <c r="AF169" s="272"/>
      <c r="AG169" s="272"/>
      <c r="AH169" s="284"/>
      <c r="AI169" s="305"/>
      <c r="AJ169" s="272"/>
      <c r="AK169" s="274"/>
      <c r="AL169" s="358" t="s">
        <v>15</v>
      </c>
    </row>
    <row r="170" spans="1:38" s="25" customFormat="1" ht="12.75" customHeight="1" x14ac:dyDescent="0.2">
      <c r="A170" s="346">
        <v>11</v>
      </c>
      <c r="B170" s="272"/>
      <c r="C170" s="272"/>
      <c r="D170" s="272"/>
      <c r="E170" s="272"/>
      <c r="F170" s="274"/>
      <c r="G170" s="251"/>
      <c r="H170" s="305"/>
      <c r="I170" s="481"/>
      <c r="J170" s="271">
        <f t="shared" si="20"/>
        <v>0</v>
      </c>
      <c r="K170" s="283">
        <f t="shared" si="21"/>
        <v>0</v>
      </c>
      <c r="L170" s="272"/>
      <c r="M170" s="272"/>
      <c r="N170" s="272"/>
      <c r="O170" s="284"/>
      <c r="P170" s="275"/>
      <c r="Q170" s="272"/>
      <c r="R170" s="274"/>
      <c r="S170" s="358" t="s">
        <v>16</v>
      </c>
      <c r="T170" s="346">
        <v>11</v>
      </c>
      <c r="U170" s="272"/>
      <c r="V170" s="272"/>
      <c r="W170" s="272"/>
      <c r="X170" s="272"/>
      <c r="Y170" s="272"/>
      <c r="Z170" s="272"/>
      <c r="AA170" s="272"/>
      <c r="AB170" s="272"/>
      <c r="AC170" s="272"/>
      <c r="AD170" s="272"/>
      <c r="AE170" s="272"/>
      <c r="AF170" s="272"/>
      <c r="AG170" s="272"/>
      <c r="AH170" s="284"/>
      <c r="AI170" s="305"/>
      <c r="AJ170" s="272"/>
      <c r="AK170" s="274"/>
      <c r="AL170" s="358" t="s">
        <v>16</v>
      </c>
    </row>
    <row r="171" spans="1:38" s="25" customFormat="1" ht="12.75" customHeight="1" x14ac:dyDescent="0.2">
      <c r="A171" s="346">
        <v>12</v>
      </c>
      <c r="B171" s="272"/>
      <c r="C171" s="272"/>
      <c r="D171" s="272"/>
      <c r="E171" s="272"/>
      <c r="F171" s="274"/>
      <c r="G171" s="251"/>
      <c r="H171" s="305"/>
      <c r="I171" s="481"/>
      <c r="J171" s="271">
        <f t="shared" si="20"/>
        <v>0</v>
      </c>
      <c r="K171" s="283">
        <f t="shared" si="21"/>
        <v>0</v>
      </c>
      <c r="L171" s="272"/>
      <c r="M171" s="272"/>
      <c r="N171" s="272"/>
      <c r="O171" s="284"/>
      <c r="P171" s="275"/>
      <c r="Q171" s="272"/>
      <c r="R171" s="274"/>
      <c r="S171" s="358" t="s">
        <v>17</v>
      </c>
      <c r="T171" s="346">
        <v>12</v>
      </c>
      <c r="U171" s="272"/>
      <c r="V171" s="272"/>
      <c r="W171" s="272"/>
      <c r="X171" s="272"/>
      <c r="Y171" s="272"/>
      <c r="Z171" s="272"/>
      <c r="AA171" s="272"/>
      <c r="AB171" s="272"/>
      <c r="AC171" s="272"/>
      <c r="AD171" s="272"/>
      <c r="AE171" s="272"/>
      <c r="AF171" s="272"/>
      <c r="AG171" s="272"/>
      <c r="AH171" s="284"/>
      <c r="AI171" s="305"/>
      <c r="AJ171" s="272"/>
      <c r="AK171" s="274"/>
      <c r="AL171" s="358" t="s">
        <v>17</v>
      </c>
    </row>
    <row r="172" spans="1:38" s="25" customFormat="1" ht="12.75" customHeight="1" x14ac:dyDescent="0.2">
      <c r="A172" s="346">
        <v>13</v>
      </c>
      <c r="B172" s="272"/>
      <c r="C172" s="272"/>
      <c r="D172" s="272"/>
      <c r="E172" s="272"/>
      <c r="F172" s="274"/>
      <c r="G172" s="251"/>
      <c r="H172" s="305"/>
      <c r="I172" s="481"/>
      <c r="J172" s="271">
        <f t="shared" si="20"/>
        <v>0</v>
      </c>
      <c r="K172" s="283">
        <f t="shared" si="21"/>
        <v>0</v>
      </c>
      <c r="L172" s="272"/>
      <c r="M172" s="272"/>
      <c r="N172" s="272"/>
      <c r="O172" s="284"/>
      <c r="P172" s="275"/>
      <c r="Q172" s="272"/>
      <c r="R172" s="274"/>
      <c r="S172" s="358" t="s">
        <v>18</v>
      </c>
      <c r="T172" s="346">
        <v>13</v>
      </c>
      <c r="U172" s="272"/>
      <c r="V172" s="272"/>
      <c r="W172" s="272"/>
      <c r="X172" s="272"/>
      <c r="Y172" s="272"/>
      <c r="Z172" s="272"/>
      <c r="AA172" s="272"/>
      <c r="AB172" s="272"/>
      <c r="AC172" s="272"/>
      <c r="AD172" s="272"/>
      <c r="AE172" s="272"/>
      <c r="AF172" s="272"/>
      <c r="AG172" s="272"/>
      <c r="AH172" s="284"/>
      <c r="AI172" s="305"/>
      <c r="AJ172" s="272"/>
      <c r="AK172" s="274"/>
      <c r="AL172" s="358" t="s">
        <v>18</v>
      </c>
    </row>
    <row r="173" spans="1:38" s="25" customFormat="1" ht="12.75" customHeight="1" x14ac:dyDescent="0.2">
      <c r="A173" s="346">
        <v>14</v>
      </c>
      <c r="B173" s="272"/>
      <c r="C173" s="272"/>
      <c r="D173" s="272"/>
      <c r="E173" s="272"/>
      <c r="F173" s="274"/>
      <c r="G173" s="251"/>
      <c r="H173" s="305"/>
      <c r="I173" s="481"/>
      <c r="J173" s="271">
        <f t="shared" si="20"/>
        <v>0</v>
      </c>
      <c r="K173" s="283">
        <f t="shared" si="21"/>
        <v>0</v>
      </c>
      <c r="L173" s="272"/>
      <c r="M173" s="272"/>
      <c r="N173" s="272"/>
      <c r="O173" s="284"/>
      <c r="P173" s="275"/>
      <c r="Q173" s="272"/>
      <c r="R173" s="274"/>
      <c r="S173" s="358" t="s">
        <v>19</v>
      </c>
      <c r="T173" s="346">
        <v>14</v>
      </c>
      <c r="U173" s="272"/>
      <c r="V173" s="272"/>
      <c r="W173" s="272"/>
      <c r="X173" s="272"/>
      <c r="Y173" s="272"/>
      <c r="Z173" s="272"/>
      <c r="AA173" s="272"/>
      <c r="AB173" s="272"/>
      <c r="AC173" s="272"/>
      <c r="AD173" s="272"/>
      <c r="AE173" s="272"/>
      <c r="AF173" s="272"/>
      <c r="AG173" s="272"/>
      <c r="AH173" s="284"/>
      <c r="AI173" s="305"/>
      <c r="AJ173" s="272"/>
      <c r="AK173" s="274"/>
      <c r="AL173" s="358" t="s">
        <v>19</v>
      </c>
    </row>
    <row r="174" spans="1:38" s="25" customFormat="1" ht="12.75" customHeight="1" x14ac:dyDescent="0.2">
      <c r="A174" s="346">
        <v>15</v>
      </c>
      <c r="B174" s="272"/>
      <c r="C174" s="272"/>
      <c r="D174" s="272"/>
      <c r="E174" s="272"/>
      <c r="F174" s="274"/>
      <c r="G174" s="251"/>
      <c r="H174" s="305"/>
      <c r="I174" s="481"/>
      <c r="J174" s="271">
        <f t="shared" si="20"/>
        <v>0</v>
      </c>
      <c r="K174" s="283">
        <f t="shared" si="21"/>
        <v>0</v>
      </c>
      <c r="L174" s="272"/>
      <c r="M174" s="272"/>
      <c r="N174" s="272"/>
      <c r="O174" s="284"/>
      <c r="P174" s="275"/>
      <c r="Q174" s="272"/>
      <c r="R174" s="274"/>
      <c r="S174" s="358" t="s">
        <v>20</v>
      </c>
      <c r="T174" s="346">
        <v>15</v>
      </c>
      <c r="U174" s="272"/>
      <c r="V174" s="272"/>
      <c r="W174" s="272"/>
      <c r="X174" s="272"/>
      <c r="Y174" s="272"/>
      <c r="Z174" s="272"/>
      <c r="AA174" s="272"/>
      <c r="AB174" s="272"/>
      <c r="AC174" s="272"/>
      <c r="AD174" s="272"/>
      <c r="AE174" s="272"/>
      <c r="AF174" s="272"/>
      <c r="AG174" s="272"/>
      <c r="AH174" s="284"/>
      <c r="AI174" s="305"/>
      <c r="AJ174" s="272"/>
      <c r="AK174" s="274"/>
      <c r="AL174" s="358" t="s">
        <v>20</v>
      </c>
    </row>
    <row r="175" spans="1:38" s="25" customFormat="1" ht="12.75" customHeight="1" x14ac:dyDescent="0.2">
      <c r="A175" s="346">
        <v>16</v>
      </c>
      <c r="B175" s="272"/>
      <c r="C175" s="272"/>
      <c r="D175" s="272"/>
      <c r="E175" s="272"/>
      <c r="F175" s="274"/>
      <c r="G175" s="251"/>
      <c r="H175" s="305"/>
      <c r="I175" s="481"/>
      <c r="J175" s="271">
        <f t="shared" si="20"/>
        <v>0</v>
      </c>
      <c r="K175" s="283">
        <f t="shared" si="21"/>
        <v>0</v>
      </c>
      <c r="L175" s="272"/>
      <c r="M175" s="272"/>
      <c r="N175" s="272"/>
      <c r="O175" s="284"/>
      <c r="P175" s="275"/>
      <c r="Q175" s="272"/>
      <c r="R175" s="274"/>
      <c r="S175" s="358" t="s">
        <v>21</v>
      </c>
      <c r="T175" s="346">
        <v>16</v>
      </c>
      <c r="U175" s="272"/>
      <c r="V175" s="272"/>
      <c r="W175" s="272"/>
      <c r="X175" s="272"/>
      <c r="Y175" s="272"/>
      <c r="Z175" s="272"/>
      <c r="AA175" s="272"/>
      <c r="AB175" s="272"/>
      <c r="AC175" s="272"/>
      <c r="AD175" s="272"/>
      <c r="AE175" s="272"/>
      <c r="AF175" s="272"/>
      <c r="AG175" s="272"/>
      <c r="AH175" s="284"/>
      <c r="AI175" s="305"/>
      <c r="AJ175" s="272"/>
      <c r="AK175" s="274"/>
      <c r="AL175" s="358" t="s">
        <v>21</v>
      </c>
    </row>
    <row r="176" spans="1:38" s="25" customFormat="1" ht="12.75" customHeight="1" x14ac:dyDescent="0.2">
      <c r="A176" s="346">
        <v>17</v>
      </c>
      <c r="B176" s="272"/>
      <c r="C176" s="272"/>
      <c r="D176" s="272"/>
      <c r="E176" s="272"/>
      <c r="F176" s="274"/>
      <c r="G176" s="251"/>
      <c r="H176" s="305"/>
      <c r="I176" s="481"/>
      <c r="J176" s="271">
        <f t="shared" si="20"/>
        <v>0</v>
      </c>
      <c r="K176" s="283">
        <f t="shared" si="21"/>
        <v>0</v>
      </c>
      <c r="L176" s="272"/>
      <c r="M176" s="272"/>
      <c r="N176" s="272"/>
      <c r="O176" s="284"/>
      <c r="P176" s="275"/>
      <c r="Q176" s="272"/>
      <c r="R176" s="274"/>
      <c r="S176" s="358" t="s">
        <v>22</v>
      </c>
      <c r="T176" s="346">
        <v>17</v>
      </c>
      <c r="U176" s="272"/>
      <c r="V176" s="272"/>
      <c r="W176" s="272"/>
      <c r="X176" s="272"/>
      <c r="Y176" s="272"/>
      <c r="Z176" s="272"/>
      <c r="AA176" s="272"/>
      <c r="AB176" s="272"/>
      <c r="AC176" s="272"/>
      <c r="AD176" s="272"/>
      <c r="AE176" s="272"/>
      <c r="AF176" s="272"/>
      <c r="AG176" s="272"/>
      <c r="AH176" s="284"/>
      <c r="AI176" s="305"/>
      <c r="AJ176" s="272"/>
      <c r="AK176" s="274"/>
      <c r="AL176" s="358" t="s">
        <v>22</v>
      </c>
    </row>
    <row r="177" spans="1:38" s="25" customFormat="1" ht="12.75" customHeight="1" x14ac:dyDescent="0.2">
      <c r="A177" s="346">
        <v>18</v>
      </c>
      <c r="B177" s="272"/>
      <c r="C177" s="272"/>
      <c r="D177" s="272"/>
      <c r="E177" s="272"/>
      <c r="F177" s="274"/>
      <c r="G177" s="251"/>
      <c r="H177" s="305"/>
      <c r="I177" s="481"/>
      <c r="J177" s="271">
        <f t="shared" si="20"/>
        <v>0</v>
      </c>
      <c r="K177" s="283">
        <f t="shared" si="21"/>
        <v>0</v>
      </c>
      <c r="L177" s="272"/>
      <c r="M177" s="272"/>
      <c r="N177" s="272"/>
      <c r="O177" s="284"/>
      <c r="P177" s="275"/>
      <c r="Q177" s="272"/>
      <c r="R177" s="274"/>
      <c r="S177" s="358" t="s">
        <v>23</v>
      </c>
      <c r="T177" s="346">
        <v>18</v>
      </c>
      <c r="U177" s="272"/>
      <c r="V177" s="272"/>
      <c r="W177" s="272"/>
      <c r="X177" s="272"/>
      <c r="Y177" s="272"/>
      <c r="Z177" s="272"/>
      <c r="AA177" s="272"/>
      <c r="AB177" s="272"/>
      <c r="AC177" s="272"/>
      <c r="AD177" s="272"/>
      <c r="AE177" s="272"/>
      <c r="AF177" s="272"/>
      <c r="AG177" s="272"/>
      <c r="AH177" s="284"/>
      <c r="AI177" s="305"/>
      <c r="AJ177" s="272"/>
      <c r="AK177" s="274"/>
      <c r="AL177" s="358" t="s">
        <v>23</v>
      </c>
    </row>
    <row r="178" spans="1:38" s="25" customFormat="1" ht="12.75" customHeight="1" x14ac:dyDescent="0.2">
      <c r="A178" s="346">
        <v>19</v>
      </c>
      <c r="B178" s="272"/>
      <c r="C178" s="272"/>
      <c r="D178" s="272"/>
      <c r="E178" s="272"/>
      <c r="F178" s="274"/>
      <c r="G178" s="251"/>
      <c r="H178" s="305"/>
      <c r="I178" s="481"/>
      <c r="J178" s="271">
        <f t="shared" si="20"/>
        <v>0</v>
      </c>
      <c r="K178" s="283">
        <f t="shared" si="21"/>
        <v>0</v>
      </c>
      <c r="L178" s="272"/>
      <c r="M178" s="272"/>
      <c r="N178" s="272"/>
      <c r="O178" s="284"/>
      <c r="P178" s="275"/>
      <c r="Q178" s="272"/>
      <c r="R178" s="274"/>
      <c r="S178" s="358" t="s">
        <v>24</v>
      </c>
      <c r="T178" s="346">
        <v>19</v>
      </c>
      <c r="U178" s="272"/>
      <c r="V178" s="272"/>
      <c r="W178" s="272"/>
      <c r="X178" s="272"/>
      <c r="Y178" s="272"/>
      <c r="Z178" s="272"/>
      <c r="AA178" s="272"/>
      <c r="AB178" s="272"/>
      <c r="AC178" s="272"/>
      <c r="AD178" s="272"/>
      <c r="AE178" s="272"/>
      <c r="AF178" s="272"/>
      <c r="AG178" s="272"/>
      <c r="AH178" s="284"/>
      <c r="AI178" s="305"/>
      <c r="AJ178" s="272"/>
      <c r="AK178" s="274"/>
      <c r="AL178" s="358" t="s">
        <v>24</v>
      </c>
    </row>
    <row r="179" spans="1:38" s="25" customFormat="1" ht="12.75" customHeight="1" x14ac:dyDescent="0.2">
      <c r="A179" s="346">
        <v>20</v>
      </c>
      <c r="B179" s="272"/>
      <c r="C179" s="272"/>
      <c r="D179" s="272"/>
      <c r="E179" s="272"/>
      <c r="F179" s="274"/>
      <c r="G179" s="251"/>
      <c r="H179" s="305"/>
      <c r="I179" s="481"/>
      <c r="J179" s="271">
        <f t="shared" si="20"/>
        <v>0</v>
      </c>
      <c r="K179" s="283">
        <f t="shared" si="21"/>
        <v>0</v>
      </c>
      <c r="L179" s="272"/>
      <c r="M179" s="272"/>
      <c r="N179" s="272"/>
      <c r="O179" s="284"/>
      <c r="P179" s="275"/>
      <c r="Q179" s="272"/>
      <c r="R179" s="274"/>
      <c r="S179" s="358" t="s">
        <v>25</v>
      </c>
      <c r="T179" s="346">
        <v>20</v>
      </c>
      <c r="U179" s="272"/>
      <c r="V179" s="272"/>
      <c r="W179" s="272"/>
      <c r="X179" s="272"/>
      <c r="Y179" s="272"/>
      <c r="Z179" s="272"/>
      <c r="AA179" s="272"/>
      <c r="AB179" s="272"/>
      <c r="AC179" s="272"/>
      <c r="AD179" s="272"/>
      <c r="AE179" s="272"/>
      <c r="AF179" s="272"/>
      <c r="AG179" s="272"/>
      <c r="AH179" s="284"/>
      <c r="AI179" s="305"/>
      <c r="AJ179" s="272"/>
      <c r="AK179" s="274"/>
      <c r="AL179" s="358" t="s">
        <v>25</v>
      </c>
    </row>
    <row r="180" spans="1:38" s="25" customFormat="1" ht="12.75" customHeight="1" x14ac:dyDescent="0.2">
      <c r="A180" s="346">
        <v>21</v>
      </c>
      <c r="B180" s="272"/>
      <c r="C180" s="272"/>
      <c r="D180" s="272"/>
      <c r="E180" s="272"/>
      <c r="F180" s="274"/>
      <c r="G180" s="251"/>
      <c r="H180" s="305"/>
      <c r="I180" s="481"/>
      <c r="J180" s="271">
        <f t="shared" si="20"/>
        <v>0</v>
      </c>
      <c r="K180" s="283">
        <f t="shared" si="21"/>
        <v>0</v>
      </c>
      <c r="L180" s="272"/>
      <c r="M180" s="272"/>
      <c r="N180" s="272"/>
      <c r="O180" s="284"/>
      <c r="P180" s="275"/>
      <c r="Q180" s="272"/>
      <c r="R180" s="274"/>
      <c r="S180" s="358" t="s">
        <v>26</v>
      </c>
      <c r="T180" s="346">
        <v>21</v>
      </c>
      <c r="U180" s="272"/>
      <c r="V180" s="272"/>
      <c r="W180" s="272"/>
      <c r="X180" s="272"/>
      <c r="Y180" s="272"/>
      <c r="Z180" s="272"/>
      <c r="AA180" s="272"/>
      <c r="AB180" s="272"/>
      <c r="AC180" s="272"/>
      <c r="AD180" s="272"/>
      <c r="AE180" s="272"/>
      <c r="AF180" s="272"/>
      <c r="AG180" s="272"/>
      <c r="AH180" s="284"/>
      <c r="AI180" s="305"/>
      <c r="AJ180" s="272"/>
      <c r="AK180" s="274"/>
      <c r="AL180" s="358" t="s">
        <v>26</v>
      </c>
    </row>
    <row r="181" spans="1:38" s="25" customFormat="1" ht="12.75" customHeight="1" x14ac:dyDescent="0.2">
      <c r="A181" s="346">
        <v>22</v>
      </c>
      <c r="B181" s="272"/>
      <c r="C181" s="272"/>
      <c r="D181" s="272"/>
      <c r="E181" s="272"/>
      <c r="F181" s="274"/>
      <c r="G181" s="251"/>
      <c r="H181" s="305"/>
      <c r="I181" s="481"/>
      <c r="J181" s="271">
        <f t="shared" si="20"/>
        <v>0</v>
      </c>
      <c r="K181" s="283">
        <f t="shared" si="21"/>
        <v>0</v>
      </c>
      <c r="L181" s="272"/>
      <c r="M181" s="272"/>
      <c r="N181" s="272"/>
      <c r="O181" s="284"/>
      <c r="P181" s="275"/>
      <c r="Q181" s="272"/>
      <c r="R181" s="274"/>
      <c r="S181" s="358" t="s">
        <v>27</v>
      </c>
      <c r="T181" s="346">
        <v>22</v>
      </c>
      <c r="U181" s="272"/>
      <c r="V181" s="272"/>
      <c r="W181" s="272"/>
      <c r="X181" s="272"/>
      <c r="Y181" s="272"/>
      <c r="Z181" s="272"/>
      <c r="AA181" s="272"/>
      <c r="AB181" s="272"/>
      <c r="AC181" s="272"/>
      <c r="AD181" s="272"/>
      <c r="AE181" s="272"/>
      <c r="AF181" s="272"/>
      <c r="AG181" s="272"/>
      <c r="AH181" s="284"/>
      <c r="AI181" s="305"/>
      <c r="AJ181" s="272"/>
      <c r="AK181" s="274"/>
      <c r="AL181" s="358" t="s">
        <v>27</v>
      </c>
    </row>
    <row r="182" spans="1:38" s="25" customFormat="1" ht="12.75" customHeight="1" x14ac:dyDescent="0.2">
      <c r="A182" s="346">
        <v>23</v>
      </c>
      <c r="B182" s="272"/>
      <c r="C182" s="272"/>
      <c r="D182" s="272"/>
      <c r="E182" s="272"/>
      <c r="F182" s="274"/>
      <c r="G182" s="251"/>
      <c r="H182" s="305"/>
      <c r="I182" s="481"/>
      <c r="J182" s="271">
        <f t="shared" si="20"/>
        <v>0</v>
      </c>
      <c r="K182" s="283">
        <f t="shared" si="21"/>
        <v>0</v>
      </c>
      <c r="L182" s="272"/>
      <c r="M182" s="272"/>
      <c r="N182" s="272"/>
      <c r="O182" s="284"/>
      <c r="P182" s="275"/>
      <c r="Q182" s="272"/>
      <c r="R182" s="274"/>
      <c r="S182" s="358" t="s">
        <v>28</v>
      </c>
      <c r="T182" s="346">
        <v>23</v>
      </c>
      <c r="U182" s="272"/>
      <c r="V182" s="272"/>
      <c r="W182" s="272"/>
      <c r="X182" s="272"/>
      <c r="Y182" s="272"/>
      <c r="Z182" s="272"/>
      <c r="AA182" s="272"/>
      <c r="AB182" s="272"/>
      <c r="AC182" s="272"/>
      <c r="AD182" s="272"/>
      <c r="AE182" s="272"/>
      <c r="AF182" s="272"/>
      <c r="AG182" s="272"/>
      <c r="AH182" s="284"/>
      <c r="AI182" s="305"/>
      <c r="AJ182" s="272"/>
      <c r="AK182" s="274"/>
      <c r="AL182" s="358" t="s">
        <v>28</v>
      </c>
    </row>
    <row r="183" spans="1:38" s="25" customFormat="1" ht="12.75" customHeight="1" x14ac:dyDescent="0.2">
      <c r="A183" s="346">
        <v>24</v>
      </c>
      <c r="B183" s="272"/>
      <c r="C183" s="272"/>
      <c r="D183" s="272"/>
      <c r="E183" s="272"/>
      <c r="F183" s="274"/>
      <c r="G183" s="251"/>
      <c r="H183" s="305"/>
      <c r="I183" s="481"/>
      <c r="J183" s="271">
        <f t="shared" si="20"/>
        <v>0</v>
      </c>
      <c r="K183" s="283">
        <f t="shared" si="21"/>
        <v>0</v>
      </c>
      <c r="L183" s="272"/>
      <c r="M183" s="272"/>
      <c r="N183" s="272"/>
      <c r="O183" s="284"/>
      <c r="P183" s="275"/>
      <c r="Q183" s="272"/>
      <c r="R183" s="274"/>
      <c r="S183" s="358" t="s">
        <v>29</v>
      </c>
      <c r="T183" s="346">
        <v>24</v>
      </c>
      <c r="U183" s="272"/>
      <c r="V183" s="272"/>
      <c r="W183" s="272"/>
      <c r="X183" s="272"/>
      <c r="Y183" s="272"/>
      <c r="Z183" s="272"/>
      <c r="AA183" s="272"/>
      <c r="AB183" s="272"/>
      <c r="AC183" s="272"/>
      <c r="AD183" s="272"/>
      <c r="AE183" s="272"/>
      <c r="AF183" s="272"/>
      <c r="AG183" s="272"/>
      <c r="AH183" s="284"/>
      <c r="AI183" s="305"/>
      <c r="AJ183" s="272"/>
      <c r="AK183" s="274"/>
      <c r="AL183" s="358" t="s">
        <v>29</v>
      </c>
    </row>
    <row r="184" spans="1:38" s="25" customFormat="1" ht="12.75" customHeight="1" x14ac:dyDescent="0.2">
      <c r="A184" s="346">
        <v>25</v>
      </c>
      <c r="B184" s="272"/>
      <c r="C184" s="272"/>
      <c r="D184" s="272"/>
      <c r="E184" s="272"/>
      <c r="F184" s="274"/>
      <c r="G184" s="251"/>
      <c r="H184" s="305"/>
      <c r="I184" s="481"/>
      <c r="J184" s="271">
        <f t="shared" si="20"/>
        <v>0</v>
      </c>
      <c r="K184" s="283">
        <f t="shared" si="21"/>
        <v>0</v>
      </c>
      <c r="L184" s="272"/>
      <c r="M184" s="272"/>
      <c r="N184" s="272"/>
      <c r="O184" s="284"/>
      <c r="P184" s="275"/>
      <c r="Q184" s="272"/>
      <c r="R184" s="274"/>
      <c r="S184" s="358" t="s">
        <v>30</v>
      </c>
      <c r="T184" s="346">
        <v>25</v>
      </c>
      <c r="U184" s="272"/>
      <c r="V184" s="272"/>
      <c r="W184" s="272"/>
      <c r="X184" s="272"/>
      <c r="Y184" s="272"/>
      <c r="Z184" s="272"/>
      <c r="AA184" s="272"/>
      <c r="AB184" s="272"/>
      <c r="AC184" s="272"/>
      <c r="AD184" s="272"/>
      <c r="AE184" s="272"/>
      <c r="AF184" s="272"/>
      <c r="AG184" s="272"/>
      <c r="AH184" s="284"/>
      <c r="AI184" s="305"/>
      <c r="AJ184" s="272"/>
      <c r="AK184" s="274"/>
      <c r="AL184" s="358" t="s">
        <v>30</v>
      </c>
    </row>
    <row r="185" spans="1:38" s="25" customFormat="1" ht="12.75" customHeight="1" x14ac:dyDescent="0.2">
      <c r="A185" s="346">
        <v>26</v>
      </c>
      <c r="B185" s="272"/>
      <c r="C185" s="272"/>
      <c r="D185" s="272"/>
      <c r="E185" s="272"/>
      <c r="F185" s="274"/>
      <c r="G185" s="251"/>
      <c r="H185" s="305"/>
      <c r="I185" s="481"/>
      <c r="J185" s="271">
        <f t="shared" si="20"/>
        <v>0</v>
      </c>
      <c r="K185" s="283">
        <f t="shared" si="21"/>
        <v>0</v>
      </c>
      <c r="L185" s="272"/>
      <c r="M185" s="272"/>
      <c r="N185" s="272"/>
      <c r="O185" s="284"/>
      <c r="P185" s="275"/>
      <c r="Q185" s="272"/>
      <c r="R185" s="274"/>
      <c r="S185" s="358" t="s">
        <v>31</v>
      </c>
      <c r="T185" s="346">
        <v>26</v>
      </c>
      <c r="U185" s="272"/>
      <c r="V185" s="272"/>
      <c r="W185" s="272"/>
      <c r="X185" s="272"/>
      <c r="Y185" s="272"/>
      <c r="Z185" s="272"/>
      <c r="AA185" s="272"/>
      <c r="AB185" s="272"/>
      <c r="AC185" s="272"/>
      <c r="AD185" s="272"/>
      <c r="AE185" s="272"/>
      <c r="AF185" s="272"/>
      <c r="AG185" s="272"/>
      <c r="AH185" s="284"/>
      <c r="AI185" s="305"/>
      <c r="AJ185" s="272"/>
      <c r="AK185" s="274"/>
      <c r="AL185" s="358" t="s">
        <v>31</v>
      </c>
    </row>
    <row r="186" spans="1:38" s="25" customFormat="1" ht="12.75" customHeight="1" x14ac:dyDescent="0.2">
      <c r="A186" s="346">
        <v>27</v>
      </c>
      <c r="B186" s="272"/>
      <c r="C186" s="272"/>
      <c r="D186" s="272"/>
      <c r="E186" s="272"/>
      <c r="F186" s="274"/>
      <c r="G186" s="251"/>
      <c r="H186" s="305"/>
      <c r="I186" s="481"/>
      <c r="J186" s="271">
        <f t="shared" si="20"/>
        <v>0</v>
      </c>
      <c r="K186" s="283">
        <f t="shared" si="21"/>
        <v>0</v>
      </c>
      <c r="L186" s="272"/>
      <c r="M186" s="272"/>
      <c r="N186" s="272"/>
      <c r="O186" s="284"/>
      <c r="P186" s="275"/>
      <c r="Q186" s="272"/>
      <c r="R186" s="274"/>
      <c r="S186" s="358" t="s">
        <v>32</v>
      </c>
      <c r="T186" s="346">
        <v>27</v>
      </c>
      <c r="U186" s="272"/>
      <c r="V186" s="272"/>
      <c r="W186" s="272"/>
      <c r="X186" s="272"/>
      <c r="Y186" s="272"/>
      <c r="Z186" s="272"/>
      <c r="AA186" s="272"/>
      <c r="AB186" s="272"/>
      <c r="AC186" s="272"/>
      <c r="AD186" s="272"/>
      <c r="AE186" s="272"/>
      <c r="AF186" s="272"/>
      <c r="AG186" s="272"/>
      <c r="AH186" s="284"/>
      <c r="AI186" s="305"/>
      <c r="AJ186" s="272"/>
      <c r="AK186" s="274"/>
      <c r="AL186" s="358" t="s">
        <v>32</v>
      </c>
    </row>
    <row r="187" spans="1:38" s="25" customFormat="1" ht="12.75" customHeight="1" x14ac:dyDescent="0.2">
      <c r="A187" s="346">
        <v>28</v>
      </c>
      <c r="B187" s="272"/>
      <c r="C187" s="272"/>
      <c r="D187" s="272"/>
      <c r="E187" s="272"/>
      <c r="F187" s="274"/>
      <c r="G187" s="251"/>
      <c r="H187" s="305"/>
      <c r="I187" s="481"/>
      <c r="J187" s="271">
        <f t="shared" si="20"/>
        <v>0</v>
      </c>
      <c r="K187" s="283">
        <f t="shared" si="21"/>
        <v>0</v>
      </c>
      <c r="L187" s="272"/>
      <c r="M187" s="272"/>
      <c r="N187" s="272"/>
      <c r="O187" s="284"/>
      <c r="P187" s="275"/>
      <c r="Q187" s="272"/>
      <c r="R187" s="274"/>
      <c r="S187" s="358" t="s">
        <v>33</v>
      </c>
      <c r="T187" s="346">
        <v>28</v>
      </c>
      <c r="U187" s="272"/>
      <c r="V187" s="272"/>
      <c r="W187" s="272"/>
      <c r="X187" s="272"/>
      <c r="Y187" s="272"/>
      <c r="Z187" s="272"/>
      <c r="AA187" s="272"/>
      <c r="AB187" s="272"/>
      <c r="AC187" s="272"/>
      <c r="AD187" s="272"/>
      <c r="AE187" s="272"/>
      <c r="AF187" s="272"/>
      <c r="AG187" s="272"/>
      <c r="AH187" s="284"/>
      <c r="AI187" s="305"/>
      <c r="AJ187" s="272"/>
      <c r="AK187" s="274"/>
      <c r="AL187" s="358" t="s">
        <v>33</v>
      </c>
    </row>
    <row r="188" spans="1:38" s="25" customFormat="1" ht="12.75" customHeight="1" x14ac:dyDescent="0.2">
      <c r="A188" s="346">
        <v>29</v>
      </c>
      <c r="B188" s="272"/>
      <c r="C188" s="272"/>
      <c r="D188" s="272"/>
      <c r="E188" s="272"/>
      <c r="F188" s="274"/>
      <c r="G188" s="251"/>
      <c r="H188" s="305"/>
      <c r="I188" s="481"/>
      <c r="J188" s="271">
        <f t="shared" si="20"/>
        <v>0</v>
      </c>
      <c r="K188" s="283">
        <f t="shared" si="21"/>
        <v>0</v>
      </c>
      <c r="L188" s="272"/>
      <c r="M188" s="272"/>
      <c r="N188" s="272"/>
      <c r="O188" s="284"/>
      <c r="P188" s="275"/>
      <c r="Q188" s="272"/>
      <c r="R188" s="274"/>
      <c r="S188" s="358" t="s">
        <v>34</v>
      </c>
      <c r="T188" s="346">
        <v>29</v>
      </c>
      <c r="U188" s="272"/>
      <c r="V188" s="272"/>
      <c r="W188" s="272"/>
      <c r="X188" s="273"/>
      <c r="Y188" s="272"/>
      <c r="Z188" s="272"/>
      <c r="AA188" s="272"/>
      <c r="AB188" s="272"/>
      <c r="AC188" s="272"/>
      <c r="AD188" s="272"/>
      <c r="AE188" s="272"/>
      <c r="AF188" s="272"/>
      <c r="AG188" s="272"/>
      <c r="AH188" s="284"/>
      <c r="AI188" s="305"/>
      <c r="AJ188" s="272"/>
      <c r="AK188" s="274"/>
      <c r="AL188" s="358" t="s">
        <v>34</v>
      </c>
    </row>
    <row r="189" spans="1:38" s="25" customFormat="1" ht="12.75" customHeight="1" x14ac:dyDescent="0.2">
      <c r="A189" s="346">
        <v>30</v>
      </c>
      <c r="B189" s="272"/>
      <c r="C189" s="272"/>
      <c r="D189" s="272"/>
      <c r="E189" s="272"/>
      <c r="F189" s="274"/>
      <c r="G189" s="254"/>
      <c r="H189" s="305"/>
      <c r="I189" s="481"/>
      <c r="J189" s="271">
        <f t="shared" si="20"/>
        <v>0</v>
      </c>
      <c r="K189" s="283">
        <f t="shared" si="21"/>
        <v>0</v>
      </c>
      <c r="L189" s="272"/>
      <c r="M189" s="272"/>
      <c r="N189" s="272"/>
      <c r="O189" s="284"/>
      <c r="P189" s="275"/>
      <c r="Q189" s="272"/>
      <c r="R189" s="274"/>
      <c r="S189" s="358" t="s">
        <v>35</v>
      </c>
      <c r="T189" s="346">
        <v>30</v>
      </c>
      <c r="U189" s="272"/>
      <c r="V189" s="272"/>
      <c r="W189" s="272"/>
      <c r="X189" s="272"/>
      <c r="Y189" s="272"/>
      <c r="Z189" s="272"/>
      <c r="AA189" s="272"/>
      <c r="AB189" s="272"/>
      <c r="AC189" s="272"/>
      <c r="AD189" s="272"/>
      <c r="AE189" s="272"/>
      <c r="AF189" s="272"/>
      <c r="AG189" s="272"/>
      <c r="AH189" s="284"/>
      <c r="AI189" s="305"/>
      <c r="AJ189" s="272"/>
      <c r="AK189" s="274"/>
      <c r="AL189" s="358" t="s">
        <v>35</v>
      </c>
    </row>
    <row r="190" spans="1:38" s="25" customFormat="1" ht="12.75" customHeight="1" x14ac:dyDescent="0.2">
      <c r="A190" s="483">
        <v>31</v>
      </c>
      <c r="B190" s="286"/>
      <c r="C190" s="286"/>
      <c r="D190" s="286"/>
      <c r="E190" s="286"/>
      <c r="F190" s="289"/>
      <c r="G190" s="484"/>
      <c r="H190" s="307"/>
      <c r="I190" s="485"/>
      <c r="J190" s="486">
        <f t="shared" si="20"/>
        <v>0</v>
      </c>
      <c r="K190" s="487">
        <f t="shared" si="21"/>
        <v>0</v>
      </c>
      <c r="L190" s="286"/>
      <c r="M190" s="286"/>
      <c r="N190" s="286"/>
      <c r="O190" s="287"/>
      <c r="P190" s="291"/>
      <c r="Q190" s="286"/>
      <c r="R190" s="289"/>
      <c r="S190" s="488" t="s">
        <v>36</v>
      </c>
      <c r="T190" s="483">
        <v>31</v>
      </c>
      <c r="U190" s="286"/>
      <c r="V190" s="286"/>
      <c r="W190" s="286"/>
      <c r="X190" s="286"/>
      <c r="Y190" s="286"/>
      <c r="Z190" s="286"/>
      <c r="AA190" s="286"/>
      <c r="AB190" s="286"/>
      <c r="AC190" s="286"/>
      <c r="AD190" s="286"/>
      <c r="AE190" s="286"/>
      <c r="AF190" s="286"/>
      <c r="AG190" s="286"/>
      <c r="AH190" s="287"/>
      <c r="AI190" s="307"/>
      <c r="AJ190" s="286"/>
      <c r="AK190" s="289"/>
      <c r="AL190" s="488" t="s">
        <v>36</v>
      </c>
    </row>
    <row r="191" spans="1:38" s="48" customFormat="1" ht="12.75" customHeight="1" thickBot="1" x14ac:dyDescent="0.25">
      <c r="A191" s="81"/>
      <c r="B191" s="292">
        <f>SUM(B159:B190)</f>
        <v>0</v>
      </c>
      <c r="C191" s="288">
        <f>SUM(C159:C190)</f>
        <v>0</v>
      </c>
      <c r="D191" s="288">
        <f>SUM(D159:D190)</f>
        <v>0</v>
      </c>
      <c r="E191" s="288">
        <f>SUM(E159:E190)</f>
        <v>0</v>
      </c>
      <c r="F191" s="293">
        <f>SUM(F159:F190)</f>
        <v>0</v>
      </c>
      <c r="G191" s="255"/>
      <c r="H191" s="82" t="s">
        <v>112</v>
      </c>
      <c r="I191" s="303"/>
      <c r="J191" s="288">
        <f t="shared" ref="J191:R191" si="22">SUM(J159:J190)</f>
        <v>0</v>
      </c>
      <c r="K191" s="288">
        <f t="shared" si="22"/>
        <v>0</v>
      </c>
      <c r="L191" s="288">
        <f t="shared" si="22"/>
        <v>0</v>
      </c>
      <c r="M191" s="288">
        <f t="shared" si="22"/>
        <v>0</v>
      </c>
      <c r="N191" s="288">
        <f t="shared" si="22"/>
        <v>0</v>
      </c>
      <c r="O191" s="288">
        <f t="shared" si="22"/>
        <v>0</v>
      </c>
      <c r="P191" s="288">
        <f t="shared" si="22"/>
        <v>0</v>
      </c>
      <c r="Q191" s="288">
        <f t="shared" si="22"/>
        <v>0</v>
      </c>
      <c r="R191" s="288">
        <f t="shared" si="22"/>
        <v>0</v>
      </c>
      <c r="S191" s="360"/>
      <c r="T191" s="81"/>
      <c r="U191" s="288">
        <f t="shared" ref="U191:AH191" si="23">SUM(U159:U190)</f>
        <v>0</v>
      </c>
      <c r="V191" s="288">
        <f t="shared" si="23"/>
        <v>0</v>
      </c>
      <c r="W191" s="288">
        <f t="shared" si="23"/>
        <v>0</v>
      </c>
      <c r="X191" s="288">
        <f t="shared" si="23"/>
        <v>0</v>
      </c>
      <c r="Y191" s="288">
        <f t="shared" si="23"/>
        <v>0</v>
      </c>
      <c r="Z191" s="288">
        <f t="shared" si="23"/>
        <v>0</v>
      </c>
      <c r="AA191" s="288">
        <f t="shared" si="23"/>
        <v>0</v>
      </c>
      <c r="AB191" s="288">
        <f t="shared" si="23"/>
        <v>0</v>
      </c>
      <c r="AC191" s="288">
        <f t="shared" si="23"/>
        <v>0</v>
      </c>
      <c r="AD191" s="288">
        <f t="shared" si="23"/>
        <v>0</v>
      </c>
      <c r="AE191" s="288">
        <f t="shared" si="23"/>
        <v>0</v>
      </c>
      <c r="AF191" s="288">
        <f t="shared" si="23"/>
        <v>0</v>
      </c>
      <c r="AG191" s="288">
        <f t="shared" si="23"/>
        <v>0</v>
      </c>
      <c r="AH191" s="288">
        <f t="shared" si="23"/>
        <v>0</v>
      </c>
      <c r="AI191" s="249"/>
      <c r="AJ191" s="288">
        <f>SUM(AJ159:AJ190)</f>
        <v>0</v>
      </c>
      <c r="AK191" s="290">
        <f>SUM(AK159:AK190)</f>
        <v>0</v>
      </c>
      <c r="AL191" s="367"/>
    </row>
    <row r="192" spans="1:38" s="9" customFormat="1" ht="12.75" customHeight="1" thickTop="1" x14ac:dyDescent="0.2">
      <c r="A192" s="71"/>
      <c r="B192" s="25"/>
      <c r="C192" s="25"/>
      <c r="D192" s="25"/>
      <c r="E192" s="25"/>
      <c r="F192" s="25"/>
      <c r="G192" s="53"/>
      <c r="H192" s="25"/>
      <c r="I192" s="53"/>
      <c r="J192" s="25"/>
      <c r="K192" s="25"/>
      <c r="L192" s="25"/>
      <c r="M192" s="25"/>
      <c r="N192" s="25"/>
      <c r="O192" s="25"/>
      <c r="P192" s="25"/>
      <c r="Q192" s="25"/>
      <c r="R192" s="25"/>
      <c r="S192" s="71"/>
      <c r="T192" s="71"/>
      <c r="U192" s="25"/>
      <c r="V192" s="25"/>
      <c r="W192" s="25"/>
      <c r="X192" s="25"/>
      <c r="Y192" s="25"/>
      <c r="Z192" s="25"/>
      <c r="AA192" s="25"/>
      <c r="AB192" s="25"/>
      <c r="AC192" s="25"/>
      <c r="AD192" s="25"/>
      <c r="AE192" s="25"/>
      <c r="AF192" s="25"/>
      <c r="AG192" s="25"/>
      <c r="AH192" s="25"/>
      <c r="AI192" s="25"/>
      <c r="AJ192" s="25"/>
      <c r="AK192" s="25"/>
      <c r="AL192" s="71"/>
    </row>
    <row r="193" spans="1:38" s="9" customFormat="1" ht="12.75" customHeight="1" x14ac:dyDescent="0.2">
      <c r="A193" s="347"/>
      <c r="G193" s="60"/>
      <c r="H193" s="9" t="s">
        <v>415</v>
      </c>
      <c r="I193" s="60"/>
      <c r="J193" s="456">
        <f>SUM(J191-K191)</f>
        <v>0</v>
      </c>
      <c r="S193" s="347"/>
      <c r="T193" s="347"/>
      <c r="AL193" s="347"/>
    </row>
    <row r="194" spans="1:38" ht="12.75" customHeight="1" thickBot="1" x14ac:dyDescent="0.25">
      <c r="A194" s="347"/>
      <c r="B194" s="79"/>
      <c r="C194" s="79"/>
      <c r="D194" s="79"/>
      <c r="E194" s="79"/>
      <c r="F194" s="79"/>
      <c r="G194" s="79"/>
      <c r="H194" s="79"/>
      <c r="I194" s="79"/>
      <c r="J194" s="79"/>
      <c r="K194" s="79"/>
      <c r="L194" s="9"/>
      <c r="M194" s="9"/>
      <c r="N194" s="9"/>
      <c r="O194" s="9"/>
      <c r="P194" s="9"/>
      <c r="Q194" s="9"/>
      <c r="R194" s="9"/>
      <c r="S194" s="347"/>
      <c r="T194" s="347"/>
      <c r="U194" s="9"/>
      <c r="V194" s="9"/>
      <c r="W194" s="9"/>
      <c r="X194" s="9"/>
      <c r="Y194" s="9"/>
      <c r="Z194" s="9"/>
      <c r="AA194" s="9"/>
      <c r="AB194" s="9"/>
      <c r="AC194" s="9"/>
      <c r="AD194" s="9"/>
      <c r="AE194" s="9"/>
      <c r="AF194" s="9"/>
      <c r="AG194" s="9"/>
      <c r="AH194" s="9"/>
      <c r="AI194" s="9"/>
      <c r="AJ194" s="9"/>
      <c r="AK194" s="9"/>
      <c r="AL194" s="347"/>
    </row>
    <row r="195" spans="1:38" s="26" customFormat="1" ht="12.75" customHeight="1" thickBot="1" x14ac:dyDescent="0.25">
      <c r="A195" s="27"/>
      <c r="B195" s="79"/>
      <c r="C195" s="79"/>
      <c r="D195" s="79"/>
      <c r="E195" s="79"/>
      <c r="F195" s="79"/>
      <c r="G195" s="79"/>
      <c r="H195" s="79"/>
      <c r="I195" s="79"/>
      <c r="J195" s="79"/>
      <c r="K195" s="79"/>
      <c r="L195" s="587" t="s">
        <v>90</v>
      </c>
      <c r="M195" s="588"/>
      <c r="N195" s="588"/>
      <c r="O195" s="588"/>
      <c r="P195" s="590"/>
      <c r="Q195" s="590"/>
      <c r="R195" s="40"/>
      <c r="S195" s="27"/>
      <c r="T195" s="27"/>
      <c r="U195" s="566" t="s">
        <v>376</v>
      </c>
      <c r="V195" s="567"/>
      <c r="W195" s="567"/>
      <c r="X195" s="568"/>
      <c r="Y195" s="84"/>
      <c r="Z195" s="566" t="s">
        <v>376</v>
      </c>
      <c r="AA195" s="567"/>
      <c r="AB195" s="567"/>
      <c r="AC195" s="568"/>
      <c r="AD195" s="84"/>
      <c r="AE195" s="566" t="s">
        <v>376</v>
      </c>
      <c r="AF195" s="567"/>
      <c r="AG195" s="567"/>
      <c r="AH195" s="568"/>
      <c r="AL195" s="27"/>
    </row>
    <row r="196" spans="1:38" s="26" customFormat="1" ht="12.75" customHeight="1" x14ac:dyDescent="0.2">
      <c r="A196" s="27"/>
      <c r="B196" s="587" t="s">
        <v>80</v>
      </c>
      <c r="C196" s="588"/>
      <c r="D196" s="588"/>
      <c r="E196" s="589"/>
      <c r="F196" s="77"/>
      <c r="G196" s="75"/>
      <c r="H196" s="75"/>
      <c r="I196" s="75"/>
      <c r="J196" s="75"/>
      <c r="K196" s="75"/>
      <c r="L196" s="591" t="s">
        <v>386</v>
      </c>
      <c r="M196" s="592"/>
      <c r="N196" s="592"/>
      <c r="O196" s="592"/>
      <c r="P196" s="593"/>
      <c r="Q196" s="593"/>
      <c r="R196" s="41"/>
      <c r="S196" s="27"/>
      <c r="T196" s="27"/>
      <c r="U196" s="406" t="s">
        <v>78</v>
      </c>
      <c r="V196" s="605">
        <f>JANVIER!V196</f>
        <v>0</v>
      </c>
      <c r="W196" s="605"/>
      <c r="X196" s="606"/>
      <c r="Y196" s="84"/>
      <c r="Z196" s="406" t="s">
        <v>104</v>
      </c>
      <c r="AA196" s="605">
        <f>JANVIER!AA196</f>
        <v>0</v>
      </c>
      <c r="AB196" s="605"/>
      <c r="AC196" s="606"/>
      <c r="AD196" s="84"/>
      <c r="AE196" s="406" t="s">
        <v>109</v>
      </c>
      <c r="AF196" s="605">
        <f>JANVIER!AF196</f>
        <v>0</v>
      </c>
      <c r="AG196" s="605"/>
      <c r="AH196" s="606"/>
      <c r="AL196" s="27"/>
    </row>
    <row r="197" spans="1:38" s="26" customFormat="1" ht="12.75" customHeight="1" thickBot="1" x14ac:dyDescent="0.25">
      <c r="A197" s="27"/>
      <c r="B197" s="470" t="s">
        <v>81</v>
      </c>
      <c r="C197" s="471" t="s">
        <v>82</v>
      </c>
      <c r="D197" s="471" t="s">
        <v>81</v>
      </c>
      <c r="E197" s="117" t="s">
        <v>82</v>
      </c>
      <c r="F197" s="77"/>
      <c r="G197" s="75"/>
      <c r="H197" s="75"/>
      <c r="I197" s="75"/>
      <c r="J197" s="75"/>
      <c r="K197" s="75"/>
      <c r="L197" s="569" t="s">
        <v>416</v>
      </c>
      <c r="M197" s="570"/>
      <c r="N197" s="570"/>
      <c r="O197" s="570"/>
      <c r="P197" s="571">
        <f>J21</f>
        <v>0</v>
      </c>
      <c r="Q197" s="571"/>
      <c r="R197" s="41"/>
      <c r="S197" s="27"/>
      <c r="T197" s="27"/>
      <c r="U197" s="406" t="s">
        <v>78</v>
      </c>
      <c r="V197" s="605">
        <f>JANVIER!V197</f>
        <v>0</v>
      </c>
      <c r="W197" s="605"/>
      <c r="X197" s="606"/>
      <c r="Y197" s="84"/>
      <c r="Z197" s="406" t="s">
        <v>68</v>
      </c>
      <c r="AA197" s="605">
        <f>JANVIER!AA197:AC197</f>
        <v>0</v>
      </c>
      <c r="AB197" s="605"/>
      <c r="AC197" s="606"/>
      <c r="AD197" s="84"/>
      <c r="AE197" s="406" t="s">
        <v>68</v>
      </c>
      <c r="AF197" s="605">
        <f>JANVIER!AF197:AH197</f>
        <v>0</v>
      </c>
      <c r="AG197" s="605"/>
      <c r="AH197" s="606"/>
      <c r="AL197" s="27"/>
    </row>
    <row r="198" spans="1:38" s="26" customFormat="1" ht="12.75" customHeight="1" x14ac:dyDescent="0.2">
      <c r="A198" s="27"/>
      <c r="B198" s="495"/>
      <c r="C198" s="464">
        <v>0</v>
      </c>
      <c r="D198" s="492"/>
      <c r="E198" s="465">
        <v>0</v>
      </c>
      <c r="F198" s="75"/>
      <c r="G198" s="75"/>
      <c r="H198" s="75"/>
      <c r="I198" s="75"/>
      <c r="J198" s="75"/>
      <c r="K198" s="75"/>
      <c r="L198" s="521" t="s">
        <v>388</v>
      </c>
      <c r="M198" s="522"/>
      <c r="N198" s="522"/>
      <c r="O198" s="522"/>
      <c r="P198" s="571">
        <f>J7</f>
        <v>0</v>
      </c>
      <c r="Q198" s="571"/>
      <c r="R198" s="41"/>
      <c r="S198" s="27"/>
      <c r="T198" s="27"/>
      <c r="U198" s="413" t="s">
        <v>83</v>
      </c>
      <c r="V198" s="605">
        <f>JANVIER!V198</f>
        <v>0</v>
      </c>
      <c r="W198" s="605"/>
      <c r="X198" s="606"/>
      <c r="Y198" s="84"/>
      <c r="Z198" s="413" t="s">
        <v>83</v>
      </c>
      <c r="AA198" s="605">
        <f>JANVIER!AA198:AC198</f>
        <v>0</v>
      </c>
      <c r="AB198" s="605"/>
      <c r="AC198" s="606"/>
      <c r="AD198" s="84"/>
      <c r="AE198" s="413" t="s">
        <v>83</v>
      </c>
      <c r="AF198" s="605">
        <f>JANVIER!AF198:AH198</f>
        <v>0</v>
      </c>
      <c r="AG198" s="605"/>
      <c r="AH198" s="606"/>
      <c r="AL198" s="27"/>
    </row>
    <row r="199" spans="1:38" s="26" customFormat="1" ht="12.75" customHeight="1" x14ac:dyDescent="0.2">
      <c r="A199" s="27"/>
      <c r="B199" s="490"/>
      <c r="C199" s="466">
        <v>0</v>
      </c>
      <c r="D199" s="493"/>
      <c r="E199" s="467">
        <v>0</v>
      </c>
      <c r="F199" s="75"/>
      <c r="G199" s="75"/>
      <c r="H199" s="75"/>
      <c r="I199" s="75"/>
      <c r="J199" s="75"/>
      <c r="K199" s="75"/>
      <c r="L199" s="521" t="s">
        <v>389</v>
      </c>
      <c r="M199" s="522"/>
      <c r="N199" s="522"/>
      <c r="O199" s="522"/>
      <c r="P199" s="571">
        <f>SUM(P197:Q198)</f>
        <v>0</v>
      </c>
      <c r="Q199" s="571"/>
      <c r="R199" s="41"/>
      <c r="S199" s="27"/>
      <c r="T199" s="27"/>
      <c r="U199" s="408" t="s">
        <v>120</v>
      </c>
      <c r="V199" s="581">
        <f>AOUT!V203</f>
        <v>0</v>
      </c>
      <c r="W199" s="581"/>
      <c r="X199" s="582"/>
      <c r="Y199" s="84"/>
      <c r="Z199" s="408" t="s">
        <v>120</v>
      </c>
      <c r="AA199" s="581">
        <f>AOUT!AA203</f>
        <v>0</v>
      </c>
      <c r="AB199" s="581"/>
      <c r="AC199" s="582"/>
      <c r="AD199" s="84"/>
      <c r="AE199" s="408" t="s">
        <v>120</v>
      </c>
      <c r="AF199" s="581">
        <f>AOUT!AF203</f>
        <v>0</v>
      </c>
      <c r="AG199" s="581"/>
      <c r="AH199" s="582"/>
      <c r="AL199" s="27"/>
    </row>
    <row r="200" spans="1:38" s="26" customFormat="1" ht="12.75" customHeight="1" x14ac:dyDescent="0.2">
      <c r="A200" s="27"/>
      <c r="B200" s="490"/>
      <c r="C200" s="466">
        <v>0</v>
      </c>
      <c r="D200" s="493"/>
      <c r="E200" s="467">
        <v>0</v>
      </c>
      <c r="F200" s="75"/>
      <c r="G200" s="75"/>
      <c r="H200" s="75"/>
      <c r="I200" s="75"/>
      <c r="J200" s="75"/>
      <c r="K200" s="75"/>
      <c r="L200" s="521" t="s">
        <v>390</v>
      </c>
      <c r="M200" s="522"/>
      <c r="N200" s="522"/>
      <c r="O200" s="522"/>
      <c r="P200" s="571">
        <f>K191</f>
        <v>0</v>
      </c>
      <c r="Q200" s="571"/>
      <c r="R200" s="41"/>
      <c r="S200" s="27"/>
      <c r="T200" s="27"/>
      <c r="U200" s="406" t="s">
        <v>65</v>
      </c>
      <c r="V200" s="574">
        <v>0</v>
      </c>
      <c r="W200" s="574"/>
      <c r="X200" s="575"/>
      <c r="Y200" s="84"/>
      <c r="Z200" s="406" t="s">
        <v>65</v>
      </c>
      <c r="AA200" s="574">
        <v>0</v>
      </c>
      <c r="AB200" s="574"/>
      <c r="AC200" s="575"/>
      <c r="AD200" s="84"/>
      <c r="AE200" s="406" t="s">
        <v>65</v>
      </c>
      <c r="AF200" s="574">
        <v>0</v>
      </c>
      <c r="AG200" s="574"/>
      <c r="AH200" s="575"/>
      <c r="AL200" s="27"/>
    </row>
    <row r="201" spans="1:38" s="26" customFormat="1" ht="12.75" customHeight="1" x14ac:dyDescent="0.2">
      <c r="A201" s="27"/>
      <c r="B201" s="490"/>
      <c r="C201" s="466">
        <v>0</v>
      </c>
      <c r="D201" s="493"/>
      <c r="E201" s="467">
        <v>0</v>
      </c>
      <c r="F201" s="75"/>
      <c r="G201" s="75"/>
      <c r="H201" s="75"/>
      <c r="I201" s="75"/>
      <c r="J201" s="75"/>
      <c r="K201" s="75"/>
      <c r="L201" s="521" t="s">
        <v>391</v>
      </c>
      <c r="M201" s="522"/>
      <c r="N201" s="522"/>
      <c r="O201" s="522"/>
      <c r="P201" s="523"/>
      <c r="Q201" s="523"/>
      <c r="R201" s="41" t="s">
        <v>87</v>
      </c>
      <c r="S201" s="27"/>
      <c r="T201" s="27"/>
      <c r="U201" s="406" t="s">
        <v>66</v>
      </c>
      <c r="V201" s="574">
        <v>0</v>
      </c>
      <c r="W201" s="574"/>
      <c r="X201" s="575"/>
      <c r="Y201" s="84"/>
      <c r="Z201" s="406" t="s">
        <v>66</v>
      </c>
      <c r="AA201" s="574">
        <v>0</v>
      </c>
      <c r="AB201" s="574"/>
      <c r="AC201" s="575"/>
      <c r="AD201" s="84"/>
      <c r="AE201" s="406" t="s">
        <v>66</v>
      </c>
      <c r="AF201" s="574">
        <v>0</v>
      </c>
      <c r="AG201" s="574"/>
      <c r="AH201" s="575"/>
      <c r="AL201" s="27"/>
    </row>
    <row r="202" spans="1:38" s="26" customFormat="1" ht="12.75" customHeight="1" x14ac:dyDescent="0.2">
      <c r="A202" s="27"/>
      <c r="B202" s="490"/>
      <c r="C202" s="466">
        <v>0</v>
      </c>
      <c r="D202" s="493"/>
      <c r="E202" s="467">
        <v>0</v>
      </c>
      <c r="F202" s="75"/>
      <c r="G202" s="75"/>
      <c r="H202" s="75"/>
      <c r="I202" s="75"/>
      <c r="J202" s="75"/>
      <c r="K202" s="75"/>
      <c r="L202" s="569" t="s">
        <v>417</v>
      </c>
      <c r="M202" s="570"/>
      <c r="N202" s="570"/>
      <c r="O202" s="570"/>
      <c r="P202" s="571">
        <f>SUM(P199-P200+P201)</f>
        <v>0</v>
      </c>
      <c r="Q202" s="571"/>
      <c r="R202" s="41"/>
      <c r="S202" s="27"/>
      <c r="T202" s="27"/>
      <c r="U202" s="406" t="s">
        <v>62</v>
      </c>
      <c r="V202" s="574">
        <v>0</v>
      </c>
      <c r="W202" s="574"/>
      <c r="X202" s="575"/>
      <c r="Y202" s="84"/>
      <c r="Z202" s="406" t="s">
        <v>62</v>
      </c>
      <c r="AA202" s="574">
        <v>0</v>
      </c>
      <c r="AB202" s="574"/>
      <c r="AC202" s="575"/>
      <c r="AD202" s="84"/>
      <c r="AE202" s="406" t="s">
        <v>62</v>
      </c>
      <c r="AF202" s="574">
        <v>0</v>
      </c>
      <c r="AG202" s="574"/>
      <c r="AH202" s="575"/>
      <c r="AL202" s="27"/>
    </row>
    <row r="203" spans="1:38" s="26" customFormat="1" ht="12.75" customHeight="1" x14ac:dyDescent="0.2">
      <c r="A203" s="27"/>
      <c r="B203" s="490"/>
      <c r="C203" s="466">
        <v>0</v>
      </c>
      <c r="D203" s="493"/>
      <c r="E203" s="467">
        <v>0</v>
      </c>
      <c r="F203" s="75"/>
      <c r="G203" s="75"/>
      <c r="H203" s="75"/>
      <c r="I203" s="75"/>
      <c r="J203" s="75"/>
      <c r="K203" s="75"/>
      <c r="L203" s="521"/>
      <c r="M203" s="522"/>
      <c r="N203" s="522"/>
      <c r="O203" s="522"/>
      <c r="P203" s="597"/>
      <c r="Q203" s="597"/>
      <c r="R203" s="41"/>
      <c r="S203" s="27"/>
      <c r="T203" s="27"/>
      <c r="U203" s="408" t="s">
        <v>121</v>
      </c>
      <c r="V203" s="581">
        <f>V199+V200+V201-V202</f>
        <v>0</v>
      </c>
      <c r="W203" s="581"/>
      <c r="X203" s="582"/>
      <c r="Y203" s="84"/>
      <c r="Z203" s="408" t="s">
        <v>121</v>
      </c>
      <c r="AA203" s="581">
        <f>AA199+AA200+AA201-AA202</f>
        <v>0</v>
      </c>
      <c r="AB203" s="581"/>
      <c r="AC203" s="582"/>
      <c r="AD203" s="84"/>
      <c r="AE203" s="408" t="s">
        <v>121</v>
      </c>
      <c r="AF203" s="581">
        <f>AF199+AF200+AF201-AF202</f>
        <v>0</v>
      </c>
      <c r="AG203" s="581"/>
      <c r="AH203" s="582"/>
      <c r="AL203" s="27"/>
    </row>
    <row r="204" spans="1:38" s="26" customFormat="1" ht="12.75" customHeight="1" x14ac:dyDescent="0.2">
      <c r="A204" s="27"/>
      <c r="B204" s="490"/>
      <c r="C204" s="466">
        <v>0</v>
      </c>
      <c r="D204" s="493"/>
      <c r="E204" s="467">
        <v>0</v>
      </c>
      <c r="F204" s="75"/>
      <c r="G204" s="75"/>
      <c r="H204" s="75"/>
      <c r="I204" s="75"/>
      <c r="J204" s="75"/>
      <c r="K204" s="75"/>
      <c r="L204" s="521"/>
      <c r="M204" s="522"/>
      <c r="N204" s="522"/>
      <c r="O204" s="522"/>
      <c r="P204" s="597"/>
      <c r="Q204" s="597"/>
      <c r="R204" s="41"/>
      <c r="S204" s="27"/>
      <c r="T204" s="27"/>
      <c r="U204" s="409"/>
      <c r="V204" s="115"/>
      <c r="W204" s="115"/>
      <c r="X204" s="113"/>
      <c r="Y204" s="84"/>
      <c r="Z204" s="409"/>
      <c r="AA204" s="115"/>
      <c r="AB204" s="115"/>
      <c r="AC204" s="113"/>
      <c r="AD204" s="84"/>
      <c r="AE204" s="409"/>
      <c r="AF204" s="115"/>
      <c r="AG204" s="115"/>
      <c r="AH204" s="113"/>
      <c r="AL204" s="27"/>
    </row>
    <row r="205" spans="1:38" s="26" customFormat="1" ht="12.75" customHeight="1" x14ac:dyDescent="0.2">
      <c r="A205" s="27"/>
      <c r="B205" s="490"/>
      <c r="C205" s="466">
        <v>0</v>
      </c>
      <c r="D205" s="493"/>
      <c r="E205" s="467">
        <v>0</v>
      </c>
      <c r="F205" s="75"/>
      <c r="G205" s="75"/>
      <c r="H205" s="75"/>
      <c r="I205" s="75"/>
      <c r="J205" s="75"/>
      <c r="K205" s="75"/>
      <c r="L205" s="569" t="s">
        <v>154</v>
      </c>
      <c r="M205" s="570"/>
      <c r="N205" s="570"/>
      <c r="O205" s="570"/>
      <c r="P205" s="523"/>
      <c r="Q205" s="523"/>
      <c r="R205" s="41"/>
      <c r="S205" s="27"/>
      <c r="T205" s="27"/>
      <c r="U205" s="409"/>
      <c r="V205" s="115"/>
      <c r="W205" s="115"/>
      <c r="X205" s="113"/>
      <c r="Y205" s="84"/>
      <c r="Z205" s="409"/>
      <c r="AA205" s="115"/>
      <c r="AB205" s="115"/>
      <c r="AC205" s="113"/>
      <c r="AD205" s="84"/>
      <c r="AE205" s="409"/>
      <c r="AF205" s="115"/>
      <c r="AG205" s="115"/>
      <c r="AH205" s="113"/>
      <c r="AL205" s="27"/>
    </row>
    <row r="206" spans="1:38" s="26" customFormat="1" ht="12.75" customHeight="1" x14ac:dyDescent="0.2">
      <c r="A206" s="27"/>
      <c r="B206" s="490"/>
      <c r="C206" s="466">
        <v>0</v>
      </c>
      <c r="D206" s="493"/>
      <c r="E206" s="467">
        <v>0</v>
      </c>
      <c r="F206" s="75"/>
      <c r="G206" s="75"/>
      <c r="H206" s="75"/>
      <c r="I206" s="75"/>
      <c r="J206" s="75"/>
      <c r="K206" s="75"/>
      <c r="L206" s="521" t="s">
        <v>64</v>
      </c>
      <c r="M206" s="522"/>
      <c r="N206" s="522"/>
      <c r="O206" s="522"/>
      <c r="P206" s="523"/>
      <c r="Q206" s="523"/>
      <c r="R206" s="41"/>
      <c r="S206" s="27"/>
      <c r="T206" s="27"/>
      <c r="U206" s="406" t="s">
        <v>67</v>
      </c>
      <c r="V206" s="605">
        <f>JANVIER!V206</f>
        <v>0</v>
      </c>
      <c r="W206" s="605"/>
      <c r="X206" s="606"/>
      <c r="Y206" s="84"/>
      <c r="Z206" s="406" t="s">
        <v>105</v>
      </c>
      <c r="AA206" s="605">
        <f>JANVIER!AA206</f>
        <v>0</v>
      </c>
      <c r="AB206" s="605"/>
      <c r="AC206" s="606"/>
      <c r="AD206" s="84"/>
      <c r="AE206" s="406" t="s">
        <v>110</v>
      </c>
      <c r="AF206" s="605">
        <f>JANVIER!AF206</f>
        <v>0</v>
      </c>
      <c r="AG206" s="605"/>
      <c r="AH206" s="606"/>
      <c r="AL206" s="27"/>
    </row>
    <row r="207" spans="1:38" s="26" customFormat="1" ht="12.75" customHeight="1" x14ac:dyDescent="0.2">
      <c r="A207" s="27"/>
      <c r="B207" s="490"/>
      <c r="C207" s="466">
        <v>0</v>
      </c>
      <c r="D207" s="493"/>
      <c r="E207" s="467">
        <v>0</v>
      </c>
      <c r="F207" s="75"/>
      <c r="G207" s="75"/>
      <c r="H207" s="75"/>
      <c r="I207" s="75"/>
      <c r="J207" s="75"/>
      <c r="K207" s="75"/>
      <c r="L207" s="521" t="s">
        <v>393</v>
      </c>
      <c r="M207" s="522"/>
      <c r="N207" s="522"/>
      <c r="O207" s="522"/>
      <c r="P207" s="601">
        <f>H238</f>
        <v>0</v>
      </c>
      <c r="Q207" s="601"/>
      <c r="R207" s="41"/>
      <c r="S207" s="509" t="s">
        <v>77</v>
      </c>
      <c r="T207" s="27"/>
      <c r="U207" s="406" t="s">
        <v>68</v>
      </c>
      <c r="V207" s="605">
        <f>JANVIER!V207</f>
        <v>0</v>
      </c>
      <c r="W207" s="605"/>
      <c r="X207" s="606"/>
      <c r="Y207" s="84"/>
      <c r="Z207" s="406" t="s">
        <v>68</v>
      </c>
      <c r="AA207" s="605">
        <f>JANVIER!AA207:AC207</f>
        <v>0</v>
      </c>
      <c r="AB207" s="605"/>
      <c r="AC207" s="606"/>
      <c r="AD207" s="84"/>
      <c r="AE207" s="406" t="s">
        <v>68</v>
      </c>
      <c r="AF207" s="605">
        <f>JANVIER!AF207:AH207</f>
        <v>0</v>
      </c>
      <c r="AG207" s="605"/>
      <c r="AH207" s="606"/>
      <c r="AL207" s="27"/>
    </row>
    <row r="208" spans="1:38" s="26" customFormat="1" ht="12.75" customHeight="1" x14ac:dyDescent="0.2">
      <c r="A208" s="27"/>
      <c r="B208" s="490"/>
      <c r="C208" s="466">
        <v>0</v>
      </c>
      <c r="D208" s="493"/>
      <c r="E208" s="467">
        <v>0</v>
      </c>
      <c r="F208" s="75"/>
      <c r="G208" s="75"/>
      <c r="H208" s="75"/>
      <c r="I208" s="75"/>
      <c r="J208" s="75"/>
      <c r="K208" s="75"/>
      <c r="L208" s="521" t="s">
        <v>391</v>
      </c>
      <c r="M208" s="522"/>
      <c r="N208" s="522"/>
      <c r="O208" s="522"/>
      <c r="P208" s="523"/>
      <c r="Q208" s="523"/>
      <c r="R208" s="41" t="s">
        <v>87</v>
      </c>
      <c r="S208" s="463">
        <f>SUM(E2-P209)</f>
        <v>0</v>
      </c>
      <c r="T208" s="27"/>
      <c r="U208" s="413" t="s">
        <v>69</v>
      </c>
      <c r="V208" s="605">
        <f>JANVIER!V208</f>
        <v>0</v>
      </c>
      <c r="W208" s="605"/>
      <c r="X208" s="606"/>
      <c r="Y208" s="84"/>
      <c r="Z208" s="413" t="s">
        <v>69</v>
      </c>
      <c r="AA208" s="605">
        <f>JANVIER!AA208:AC208</f>
        <v>0</v>
      </c>
      <c r="AB208" s="605"/>
      <c r="AC208" s="606"/>
      <c r="AD208" s="84"/>
      <c r="AE208" s="413" t="s">
        <v>69</v>
      </c>
      <c r="AF208" s="605">
        <f>JANVIER!AF208:AH208</f>
        <v>0</v>
      </c>
      <c r="AG208" s="605"/>
      <c r="AH208" s="606"/>
      <c r="AL208" s="27"/>
    </row>
    <row r="209" spans="1:38" s="26" customFormat="1" ht="12.75" customHeight="1" x14ac:dyDescent="0.2">
      <c r="A209" s="27"/>
      <c r="B209" s="490"/>
      <c r="C209" s="466">
        <v>0</v>
      </c>
      <c r="D209" s="493"/>
      <c r="E209" s="467">
        <v>0</v>
      </c>
      <c r="F209" s="75"/>
      <c r="G209" s="75"/>
      <c r="H209" s="75"/>
      <c r="I209" s="75"/>
      <c r="J209" s="75"/>
      <c r="K209" s="75"/>
      <c r="L209" s="569" t="s">
        <v>155</v>
      </c>
      <c r="M209" s="570"/>
      <c r="N209" s="570"/>
      <c r="O209" s="570"/>
      <c r="P209" s="571">
        <f>SUM(P205-P207+P208+P206)</f>
        <v>0</v>
      </c>
      <c r="Q209" s="571"/>
      <c r="R209" s="41"/>
      <c r="S209" s="27"/>
      <c r="T209" s="27"/>
      <c r="U209" s="408" t="s">
        <v>120</v>
      </c>
      <c r="V209" s="581">
        <f>AOUT!V213</f>
        <v>0</v>
      </c>
      <c r="W209" s="581"/>
      <c r="X209" s="582"/>
      <c r="Y209" s="84"/>
      <c r="Z209" s="408" t="s">
        <v>120</v>
      </c>
      <c r="AA209" s="581">
        <f>AOUT!AA213</f>
        <v>0</v>
      </c>
      <c r="AB209" s="581"/>
      <c r="AC209" s="582"/>
      <c r="AD209" s="84"/>
      <c r="AE209" s="408" t="s">
        <v>120</v>
      </c>
      <c r="AF209" s="581">
        <f>AOUT!AF213</f>
        <v>0</v>
      </c>
      <c r="AG209" s="581"/>
      <c r="AH209" s="582"/>
      <c r="AL209" s="27"/>
    </row>
    <row r="210" spans="1:38" s="26" customFormat="1" ht="12.75" customHeight="1" thickBot="1" x14ac:dyDescent="0.25">
      <c r="A210" s="27"/>
      <c r="B210" s="490"/>
      <c r="C210" s="466">
        <v>0</v>
      </c>
      <c r="D210" s="493"/>
      <c r="E210" s="467">
        <v>0</v>
      </c>
      <c r="F210" s="75"/>
      <c r="G210" s="75"/>
      <c r="H210" s="75"/>
      <c r="I210" s="75"/>
      <c r="J210" s="75"/>
      <c r="K210" s="75"/>
      <c r="L210" s="598"/>
      <c r="M210" s="599"/>
      <c r="N210" s="599"/>
      <c r="O210" s="599"/>
      <c r="P210" s="600"/>
      <c r="Q210" s="600"/>
      <c r="R210" s="42"/>
      <c r="S210" s="27"/>
      <c r="T210" s="27"/>
      <c r="U210" s="406" t="s">
        <v>70</v>
      </c>
      <c r="V210" s="574">
        <v>0</v>
      </c>
      <c r="W210" s="574"/>
      <c r="X210" s="575"/>
      <c r="Y210" s="84"/>
      <c r="Z210" s="406" t="s">
        <v>70</v>
      </c>
      <c r="AA210" s="574">
        <v>0</v>
      </c>
      <c r="AB210" s="574"/>
      <c r="AC210" s="575"/>
      <c r="AD210" s="84"/>
      <c r="AE210" s="406" t="s">
        <v>70</v>
      </c>
      <c r="AF210" s="574">
        <v>0</v>
      </c>
      <c r="AG210" s="574"/>
      <c r="AH210" s="575"/>
      <c r="AL210" s="27"/>
    </row>
    <row r="211" spans="1:38" s="26" customFormat="1" ht="12.75" customHeight="1" x14ac:dyDescent="0.2">
      <c r="A211" s="27"/>
      <c r="B211" s="490"/>
      <c r="C211" s="466">
        <v>0</v>
      </c>
      <c r="D211" s="493"/>
      <c r="E211" s="467">
        <v>0</v>
      </c>
      <c r="F211" s="76"/>
      <c r="G211" s="76"/>
      <c r="H211" s="76"/>
      <c r="I211" s="76"/>
      <c r="J211" s="76"/>
      <c r="K211" s="76"/>
      <c r="S211" s="27"/>
      <c r="T211" s="27"/>
      <c r="U211" s="406" t="s">
        <v>66</v>
      </c>
      <c r="V211" s="574">
        <v>0</v>
      </c>
      <c r="W211" s="574"/>
      <c r="X211" s="575"/>
      <c r="Y211" s="84"/>
      <c r="Z211" s="406" t="s">
        <v>66</v>
      </c>
      <c r="AA211" s="574">
        <v>0</v>
      </c>
      <c r="AB211" s="574"/>
      <c r="AC211" s="575"/>
      <c r="AD211" s="84"/>
      <c r="AE211" s="406" t="s">
        <v>66</v>
      </c>
      <c r="AF211" s="574">
        <v>0</v>
      </c>
      <c r="AG211" s="574"/>
      <c r="AH211" s="575"/>
      <c r="AL211" s="27"/>
    </row>
    <row r="212" spans="1:38" s="26" customFormat="1" ht="12.75" customHeight="1" x14ac:dyDescent="0.2">
      <c r="A212" s="27"/>
      <c r="B212" s="490"/>
      <c r="C212" s="466">
        <v>0</v>
      </c>
      <c r="D212" s="493"/>
      <c r="E212" s="467">
        <v>0</v>
      </c>
      <c r="F212" s="76"/>
      <c r="G212" s="76"/>
      <c r="H212" s="76"/>
      <c r="I212" s="76"/>
      <c r="J212" s="76"/>
      <c r="K212" s="76"/>
      <c r="S212" s="27"/>
      <c r="T212" s="27"/>
      <c r="U212" s="406" t="s">
        <v>62</v>
      </c>
      <c r="V212" s="574">
        <v>0</v>
      </c>
      <c r="W212" s="574"/>
      <c r="X212" s="575"/>
      <c r="Y212" s="84"/>
      <c r="Z212" s="406" t="s">
        <v>62</v>
      </c>
      <c r="AA212" s="574">
        <v>0</v>
      </c>
      <c r="AB212" s="574"/>
      <c r="AC212" s="575"/>
      <c r="AD212" s="84"/>
      <c r="AE212" s="406" t="s">
        <v>62</v>
      </c>
      <c r="AF212" s="574">
        <v>0</v>
      </c>
      <c r="AG212" s="574"/>
      <c r="AH212" s="575"/>
      <c r="AL212" s="27"/>
    </row>
    <row r="213" spans="1:38" s="26" customFormat="1" ht="12.75" customHeight="1" x14ac:dyDescent="0.2">
      <c r="A213" s="27"/>
      <c r="B213" s="490"/>
      <c r="C213" s="466">
        <v>0</v>
      </c>
      <c r="D213" s="493"/>
      <c r="E213" s="467">
        <v>0</v>
      </c>
      <c r="F213" s="76"/>
      <c r="G213" s="76"/>
      <c r="H213" s="76"/>
      <c r="I213" s="76"/>
      <c r="J213" s="76"/>
      <c r="K213" s="76"/>
      <c r="S213" s="27"/>
      <c r="T213" s="27"/>
      <c r="U213" s="408" t="s">
        <v>121</v>
      </c>
      <c r="V213" s="581">
        <f>V209+V210+V211-V212</f>
        <v>0</v>
      </c>
      <c r="W213" s="581"/>
      <c r="X213" s="582"/>
      <c r="Y213" s="84"/>
      <c r="Z213" s="408" t="s">
        <v>121</v>
      </c>
      <c r="AA213" s="581">
        <f>AA209+AA210+AA211-AA212</f>
        <v>0</v>
      </c>
      <c r="AB213" s="581"/>
      <c r="AC213" s="582"/>
      <c r="AD213" s="84"/>
      <c r="AE213" s="408" t="s">
        <v>121</v>
      </c>
      <c r="AF213" s="581">
        <f>AF209+AF210+AF211-AF212</f>
        <v>0</v>
      </c>
      <c r="AG213" s="581"/>
      <c r="AH213" s="582"/>
      <c r="AL213" s="27"/>
    </row>
    <row r="214" spans="1:38" s="26" customFormat="1" ht="12.75" customHeight="1" x14ac:dyDescent="0.2">
      <c r="A214" s="27"/>
      <c r="B214" s="490"/>
      <c r="C214" s="466">
        <v>0</v>
      </c>
      <c r="D214" s="493"/>
      <c r="E214" s="467">
        <v>0</v>
      </c>
      <c r="F214" s="76"/>
      <c r="G214" s="76"/>
      <c r="H214" s="76"/>
      <c r="I214" s="76"/>
      <c r="J214" s="76"/>
      <c r="K214" s="76"/>
      <c r="S214" s="27"/>
      <c r="T214" s="27"/>
      <c r="U214" s="409"/>
      <c r="V214" s="115"/>
      <c r="W214" s="115"/>
      <c r="X214" s="113"/>
      <c r="Y214" s="84"/>
      <c r="Z214" s="409"/>
      <c r="AA214" s="115"/>
      <c r="AB214" s="115"/>
      <c r="AC214" s="113"/>
      <c r="AD214" s="84"/>
      <c r="AE214" s="409"/>
      <c r="AF214" s="115"/>
      <c r="AG214" s="115"/>
      <c r="AH214" s="113"/>
      <c r="AL214" s="27"/>
    </row>
    <row r="215" spans="1:38" s="26" customFormat="1" ht="12.75" customHeight="1" x14ac:dyDescent="0.2">
      <c r="A215" s="27"/>
      <c r="B215" s="490"/>
      <c r="C215" s="466">
        <v>0</v>
      </c>
      <c r="D215" s="493"/>
      <c r="E215" s="467">
        <v>0</v>
      </c>
      <c r="F215" s="76"/>
      <c r="G215" s="76"/>
      <c r="H215" s="76"/>
      <c r="I215" s="76"/>
      <c r="J215" s="76"/>
      <c r="K215" s="76"/>
      <c r="S215" s="27"/>
      <c r="T215" s="27"/>
      <c r="U215" s="409"/>
      <c r="V215" s="115"/>
      <c r="W215" s="115"/>
      <c r="X215" s="113"/>
      <c r="Y215" s="84"/>
      <c r="Z215" s="409"/>
      <c r="AA215" s="115"/>
      <c r="AB215" s="115"/>
      <c r="AC215" s="113"/>
      <c r="AD215" s="84"/>
      <c r="AE215" s="409"/>
      <c r="AF215" s="115"/>
      <c r="AG215" s="115"/>
      <c r="AH215" s="113"/>
      <c r="AL215" s="27"/>
    </row>
    <row r="216" spans="1:38" s="26" customFormat="1" ht="12.75" customHeight="1" x14ac:dyDescent="0.2">
      <c r="A216" s="27"/>
      <c r="B216" s="490"/>
      <c r="C216" s="466">
        <v>0</v>
      </c>
      <c r="D216" s="493"/>
      <c r="E216" s="467">
        <v>0</v>
      </c>
      <c r="F216" s="76"/>
      <c r="G216" s="76"/>
      <c r="H216" s="76"/>
      <c r="I216" s="76"/>
      <c r="J216" s="76"/>
      <c r="K216" s="76"/>
      <c r="S216" s="27"/>
      <c r="T216" s="27"/>
      <c r="U216" s="406" t="s">
        <v>71</v>
      </c>
      <c r="V216" s="605">
        <f>JANVIER!V216</f>
        <v>0</v>
      </c>
      <c r="W216" s="605"/>
      <c r="X216" s="606"/>
      <c r="Y216" s="84"/>
      <c r="Z216" s="406" t="s">
        <v>106</v>
      </c>
      <c r="AA216" s="605">
        <f>JANVIER!AA216</f>
        <v>0</v>
      </c>
      <c r="AB216" s="605"/>
      <c r="AC216" s="606"/>
      <c r="AD216" s="84"/>
      <c r="AE216" s="406" t="s">
        <v>111</v>
      </c>
      <c r="AF216" s="605">
        <f>JANVIER!AF216</f>
        <v>0</v>
      </c>
      <c r="AG216" s="605"/>
      <c r="AH216" s="606"/>
      <c r="AL216" s="27"/>
    </row>
    <row r="217" spans="1:38" s="26" customFormat="1" ht="12.75" customHeight="1" x14ac:dyDescent="0.2">
      <c r="A217" s="27"/>
      <c r="B217" s="490"/>
      <c r="C217" s="466">
        <v>0</v>
      </c>
      <c r="D217" s="493"/>
      <c r="E217" s="467">
        <v>0</v>
      </c>
      <c r="F217" s="76"/>
      <c r="G217" s="76"/>
      <c r="H217" s="76"/>
      <c r="I217" s="76"/>
      <c r="J217" s="76"/>
      <c r="K217" s="76"/>
      <c r="S217" s="27"/>
      <c r="T217" s="27"/>
      <c r="U217" s="406" t="s">
        <v>68</v>
      </c>
      <c r="V217" s="605">
        <f>JANVIER!V217</f>
        <v>0</v>
      </c>
      <c r="W217" s="605"/>
      <c r="X217" s="606"/>
      <c r="Y217" s="84"/>
      <c r="Z217" s="406" t="s">
        <v>68</v>
      </c>
      <c r="AA217" s="605">
        <f>JANVIER!AA217:AC217</f>
        <v>0</v>
      </c>
      <c r="AB217" s="605"/>
      <c r="AC217" s="606"/>
      <c r="AD217" s="84"/>
      <c r="AE217" s="406" t="s">
        <v>68</v>
      </c>
      <c r="AF217" s="605">
        <f>JANVIER!AF217:AH217</f>
        <v>0</v>
      </c>
      <c r="AG217" s="605"/>
      <c r="AH217" s="606"/>
      <c r="AL217" s="27"/>
    </row>
    <row r="218" spans="1:38" s="26" customFormat="1" ht="12.75" customHeight="1" x14ac:dyDescent="0.2">
      <c r="A218" s="27"/>
      <c r="B218" s="490"/>
      <c r="C218" s="466">
        <v>0</v>
      </c>
      <c r="D218" s="493"/>
      <c r="E218" s="467">
        <v>0</v>
      </c>
      <c r="F218" s="76"/>
      <c r="G218" s="76"/>
      <c r="H218" s="76"/>
      <c r="I218" s="76"/>
      <c r="J218" s="76"/>
      <c r="K218" s="76"/>
      <c r="S218" s="27"/>
      <c r="T218" s="27"/>
      <c r="U218" s="413" t="s">
        <v>69</v>
      </c>
      <c r="V218" s="605">
        <f>JANVIER!V218</f>
        <v>0</v>
      </c>
      <c r="W218" s="605"/>
      <c r="X218" s="606"/>
      <c r="Y218" s="84"/>
      <c r="Z218" s="413" t="s">
        <v>69</v>
      </c>
      <c r="AA218" s="605">
        <f>JANVIER!AA218:AC218</f>
        <v>0</v>
      </c>
      <c r="AB218" s="605"/>
      <c r="AC218" s="606"/>
      <c r="AD218" s="84"/>
      <c r="AE218" s="413" t="s">
        <v>69</v>
      </c>
      <c r="AF218" s="605">
        <f>JANVIER!AF218:AH218</f>
        <v>0</v>
      </c>
      <c r="AG218" s="605"/>
      <c r="AH218" s="606"/>
      <c r="AL218" s="27"/>
    </row>
    <row r="219" spans="1:38" s="26" customFormat="1" ht="12.75" customHeight="1" x14ac:dyDescent="0.2">
      <c r="A219" s="27"/>
      <c r="B219" s="490"/>
      <c r="C219" s="466">
        <v>0</v>
      </c>
      <c r="D219" s="493"/>
      <c r="E219" s="467">
        <v>0</v>
      </c>
      <c r="F219" s="76"/>
      <c r="G219" s="76"/>
      <c r="H219" s="76"/>
      <c r="I219" s="76"/>
      <c r="J219" s="76"/>
      <c r="K219" s="76"/>
      <c r="S219" s="27"/>
      <c r="T219" s="27"/>
      <c r="U219" s="408" t="s">
        <v>120</v>
      </c>
      <c r="V219" s="581">
        <f>AOUT!V223</f>
        <v>0</v>
      </c>
      <c r="W219" s="581"/>
      <c r="X219" s="582"/>
      <c r="Y219" s="84"/>
      <c r="Z219" s="408" t="s">
        <v>120</v>
      </c>
      <c r="AA219" s="581">
        <f>AOUT!AA223</f>
        <v>0</v>
      </c>
      <c r="AB219" s="581"/>
      <c r="AC219" s="582"/>
      <c r="AD219" s="84"/>
      <c r="AE219" s="408" t="s">
        <v>120</v>
      </c>
      <c r="AF219" s="581">
        <f>AOUT!AF223</f>
        <v>0</v>
      </c>
      <c r="AG219" s="581"/>
      <c r="AH219" s="582"/>
      <c r="AL219" s="27"/>
    </row>
    <row r="220" spans="1:38" s="26" customFormat="1" ht="12.75" customHeight="1" x14ac:dyDescent="0.2">
      <c r="A220" s="27"/>
      <c r="B220" s="490"/>
      <c r="C220" s="466">
        <v>0</v>
      </c>
      <c r="D220" s="493"/>
      <c r="E220" s="467">
        <v>0</v>
      </c>
      <c r="F220" s="76"/>
      <c r="G220" s="76"/>
      <c r="H220" s="76"/>
      <c r="I220" s="76"/>
      <c r="J220" s="76"/>
      <c r="K220" s="76"/>
      <c r="S220" s="27"/>
      <c r="T220" s="27"/>
      <c r="U220" s="406" t="s">
        <v>70</v>
      </c>
      <c r="V220" s="574">
        <v>0</v>
      </c>
      <c r="W220" s="574"/>
      <c r="X220" s="575"/>
      <c r="Y220" s="84"/>
      <c r="Z220" s="406" t="s">
        <v>70</v>
      </c>
      <c r="AA220" s="574">
        <v>0</v>
      </c>
      <c r="AB220" s="574"/>
      <c r="AC220" s="575"/>
      <c r="AD220" s="84"/>
      <c r="AE220" s="406" t="s">
        <v>70</v>
      </c>
      <c r="AF220" s="574">
        <v>0</v>
      </c>
      <c r="AG220" s="574"/>
      <c r="AH220" s="575"/>
      <c r="AL220" s="27"/>
    </row>
    <row r="221" spans="1:38" s="26" customFormat="1" ht="12.75" customHeight="1" x14ac:dyDescent="0.2">
      <c r="A221" s="27"/>
      <c r="B221" s="490"/>
      <c r="C221" s="466">
        <v>0</v>
      </c>
      <c r="D221" s="493"/>
      <c r="E221" s="467">
        <v>0</v>
      </c>
      <c r="F221" s="76"/>
      <c r="G221" s="76"/>
      <c r="H221" s="76"/>
      <c r="I221" s="76"/>
      <c r="J221" s="76"/>
      <c r="K221" s="76"/>
      <c r="S221" s="27"/>
      <c r="T221" s="27"/>
      <c r="U221" s="406" t="s">
        <v>66</v>
      </c>
      <c r="V221" s="574">
        <v>0</v>
      </c>
      <c r="W221" s="574"/>
      <c r="X221" s="575"/>
      <c r="Y221" s="84"/>
      <c r="Z221" s="406" t="s">
        <v>66</v>
      </c>
      <c r="AA221" s="574">
        <v>0</v>
      </c>
      <c r="AB221" s="574"/>
      <c r="AC221" s="575"/>
      <c r="AD221" s="84"/>
      <c r="AE221" s="406" t="s">
        <v>66</v>
      </c>
      <c r="AF221" s="574">
        <v>0</v>
      </c>
      <c r="AG221" s="574"/>
      <c r="AH221" s="575"/>
      <c r="AL221" s="27"/>
    </row>
    <row r="222" spans="1:38" s="26" customFormat="1" ht="12.75" customHeight="1" x14ac:dyDescent="0.2">
      <c r="A222" s="27"/>
      <c r="B222" s="490"/>
      <c r="C222" s="466">
        <v>0</v>
      </c>
      <c r="D222" s="493"/>
      <c r="E222" s="467">
        <v>0</v>
      </c>
      <c r="F222" s="76"/>
      <c r="G222" s="76"/>
      <c r="H222" s="76"/>
      <c r="I222" s="76"/>
      <c r="J222" s="76"/>
      <c r="K222" s="76"/>
      <c r="S222" s="27"/>
      <c r="T222" s="27"/>
      <c r="U222" s="406" t="s">
        <v>62</v>
      </c>
      <c r="V222" s="574">
        <v>0</v>
      </c>
      <c r="W222" s="574"/>
      <c r="X222" s="575"/>
      <c r="Y222" s="84"/>
      <c r="Z222" s="406" t="s">
        <v>62</v>
      </c>
      <c r="AA222" s="574">
        <v>0</v>
      </c>
      <c r="AB222" s="574"/>
      <c r="AC222" s="575"/>
      <c r="AD222" s="84"/>
      <c r="AE222" s="406" t="s">
        <v>62</v>
      </c>
      <c r="AF222" s="574">
        <v>0</v>
      </c>
      <c r="AG222" s="574"/>
      <c r="AH222" s="575"/>
      <c r="AL222" s="27"/>
    </row>
    <row r="223" spans="1:38" s="26" customFormat="1" ht="12.75" customHeight="1" x14ac:dyDescent="0.2">
      <c r="A223" s="27"/>
      <c r="B223" s="490"/>
      <c r="C223" s="466">
        <v>0</v>
      </c>
      <c r="D223" s="493"/>
      <c r="E223" s="467">
        <v>0</v>
      </c>
      <c r="F223" s="76"/>
      <c r="G223" s="76"/>
      <c r="H223" s="76"/>
      <c r="I223" s="76"/>
      <c r="J223" s="76"/>
      <c r="K223" s="76"/>
      <c r="S223" s="27"/>
      <c r="T223" s="27"/>
      <c r="U223" s="408" t="s">
        <v>121</v>
      </c>
      <c r="V223" s="581">
        <f>V219+V220+V221-V222</f>
        <v>0</v>
      </c>
      <c r="W223" s="581"/>
      <c r="X223" s="582"/>
      <c r="Y223" s="84"/>
      <c r="Z223" s="408" t="s">
        <v>121</v>
      </c>
      <c r="AA223" s="581">
        <f>AA219+AA220+AA221-AA222</f>
        <v>0</v>
      </c>
      <c r="AB223" s="581"/>
      <c r="AC223" s="582"/>
      <c r="AD223" s="84"/>
      <c r="AE223" s="408" t="s">
        <v>121</v>
      </c>
      <c r="AF223" s="581">
        <f>AF219+AF220+AF221-AF222</f>
        <v>0</v>
      </c>
      <c r="AG223" s="581"/>
      <c r="AH223" s="582"/>
      <c r="AL223" s="27"/>
    </row>
    <row r="224" spans="1:38" s="26" customFormat="1" ht="12.75" customHeight="1" x14ac:dyDescent="0.2">
      <c r="A224" s="27"/>
      <c r="B224" s="490"/>
      <c r="C224" s="466">
        <v>0</v>
      </c>
      <c r="D224" s="493"/>
      <c r="E224" s="467">
        <v>0</v>
      </c>
      <c r="F224" s="76"/>
      <c r="G224" s="76"/>
      <c r="H224" s="76"/>
      <c r="I224" s="76"/>
      <c r="J224" s="76"/>
      <c r="K224" s="76"/>
      <c r="S224" s="27"/>
      <c r="T224" s="27"/>
      <c r="U224" s="409"/>
      <c r="V224" s="115"/>
      <c r="W224" s="115"/>
      <c r="X224" s="113"/>
      <c r="Y224" s="84"/>
      <c r="Z224" s="409"/>
      <c r="AA224" s="115"/>
      <c r="AB224" s="115"/>
      <c r="AC224" s="113"/>
      <c r="AD224" s="84"/>
      <c r="AE224" s="409"/>
      <c r="AF224" s="115"/>
      <c r="AG224" s="115"/>
      <c r="AH224" s="113"/>
      <c r="AL224" s="27"/>
    </row>
    <row r="225" spans="1:38" s="26" customFormat="1" ht="12.75" customHeight="1" x14ac:dyDescent="0.2">
      <c r="A225" s="27"/>
      <c r="B225" s="490"/>
      <c r="C225" s="466">
        <v>0</v>
      </c>
      <c r="D225" s="493"/>
      <c r="E225" s="467">
        <v>0</v>
      </c>
      <c r="F225" s="76"/>
      <c r="G225" s="76"/>
      <c r="H225" s="76"/>
      <c r="I225" s="76"/>
      <c r="J225" s="76"/>
      <c r="K225" s="76"/>
      <c r="S225" s="27"/>
      <c r="T225" s="27"/>
      <c r="U225" s="409"/>
      <c r="V225" s="115"/>
      <c r="W225" s="115"/>
      <c r="X225" s="113"/>
      <c r="Y225" s="84"/>
      <c r="Z225" s="409"/>
      <c r="AA225" s="115"/>
      <c r="AB225" s="115"/>
      <c r="AC225" s="113"/>
      <c r="AD225" s="84"/>
      <c r="AE225" s="409"/>
      <c r="AF225" s="115"/>
      <c r="AG225" s="115"/>
      <c r="AH225" s="113"/>
      <c r="AL225" s="27"/>
    </row>
    <row r="226" spans="1:38" s="26" customFormat="1" ht="12.75" customHeight="1" x14ac:dyDescent="0.2">
      <c r="A226" s="27"/>
      <c r="B226" s="490"/>
      <c r="C226" s="466">
        <v>0</v>
      </c>
      <c r="D226" s="493"/>
      <c r="E226" s="467">
        <v>0</v>
      </c>
      <c r="F226" s="76"/>
      <c r="G226" s="76"/>
      <c r="H226" s="76"/>
      <c r="I226" s="76"/>
      <c r="J226" s="76"/>
      <c r="K226" s="76"/>
      <c r="S226" s="27"/>
      <c r="T226" s="27"/>
      <c r="U226" s="406" t="s">
        <v>72</v>
      </c>
      <c r="V226" s="605">
        <f>JANVIER!V226</f>
        <v>0</v>
      </c>
      <c r="W226" s="605"/>
      <c r="X226" s="606"/>
      <c r="Y226" s="84"/>
      <c r="Z226" s="406" t="s">
        <v>107</v>
      </c>
      <c r="AA226" s="605">
        <f>JANVIER!AA226</f>
        <v>0</v>
      </c>
      <c r="AB226" s="605"/>
      <c r="AC226" s="606"/>
      <c r="AD226" s="84"/>
      <c r="AE226" s="406" t="s">
        <v>108</v>
      </c>
      <c r="AF226" s="605">
        <f>JANVIER!AF226</f>
        <v>0</v>
      </c>
      <c r="AG226" s="605"/>
      <c r="AH226" s="606"/>
      <c r="AL226" s="27"/>
    </row>
    <row r="227" spans="1:38" s="26" customFormat="1" ht="12.75" customHeight="1" x14ac:dyDescent="0.2">
      <c r="A227" s="27"/>
      <c r="B227" s="490"/>
      <c r="C227" s="466">
        <v>0</v>
      </c>
      <c r="D227" s="493"/>
      <c r="E227" s="467">
        <v>0</v>
      </c>
      <c r="F227" s="76"/>
      <c r="G227" s="76"/>
      <c r="H227" s="76"/>
      <c r="I227" s="76"/>
      <c r="J227" s="76"/>
      <c r="K227" s="76"/>
      <c r="S227" s="27"/>
      <c r="T227" s="27"/>
      <c r="U227" s="406" t="s">
        <v>68</v>
      </c>
      <c r="V227" s="605">
        <f>JANVIER!V227</f>
        <v>0</v>
      </c>
      <c r="W227" s="605"/>
      <c r="X227" s="606"/>
      <c r="Y227" s="84"/>
      <c r="Z227" s="406" t="s">
        <v>68</v>
      </c>
      <c r="AA227" s="605">
        <f>JANVIER!AA227:AC227</f>
        <v>0</v>
      </c>
      <c r="AB227" s="605"/>
      <c r="AC227" s="606"/>
      <c r="AD227" s="84"/>
      <c r="AE227" s="406" t="s">
        <v>68</v>
      </c>
      <c r="AF227" s="605">
        <f>JANVIER!AF227:AH227</f>
        <v>0</v>
      </c>
      <c r="AG227" s="605"/>
      <c r="AH227" s="606"/>
      <c r="AL227" s="27"/>
    </row>
    <row r="228" spans="1:38" s="26" customFormat="1" ht="12.75" customHeight="1" x14ac:dyDescent="0.2">
      <c r="A228" s="27"/>
      <c r="B228" s="490"/>
      <c r="C228" s="466">
        <v>0</v>
      </c>
      <c r="D228" s="493"/>
      <c r="E228" s="467">
        <v>0</v>
      </c>
      <c r="F228" s="76"/>
      <c r="G228" s="76"/>
      <c r="H228" s="76"/>
      <c r="I228" s="76"/>
      <c r="J228" s="76"/>
      <c r="K228" s="76"/>
      <c r="S228" s="27"/>
      <c r="T228" s="27"/>
      <c r="U228" s="413" t="s">
        <v>69</v>
      </c>
      <c r="V228" s="605">
        <f>JANVIER!V228</f>
        <v>0</v>
      </c>
      <c r="W228" s="605"/>
      <c r="X228" s="606"/>
      <c r="Y228" s="84"/>
      <c r="Z228" s="413" t="s">
        <v>69</v>
      </c>
      <c r="AA228" s="605">
        <f>JANVIER!AA228:AC228</f>
        <v>0</v>
      </c>
      <c r="AB228" s="605"/>
      <c r="AC228" s="606"/>
      <c r="AD228" s="84"/>
      <c r="AE228" s="413" t="s">
        <v>69</v>
      </c>
      <c r="AF228" s="605">
        <f>JANVIER!AF228:AH228</f>
        <v>0</v>
      </c>
      <c r="AG228" s="605"/>
      <c r="AH228" s="606"/>
      <c r="AL228" s="27"/>
    </row>
    <row r="229" spans="1:38" s="26" customFormat="1" ht="12.75" customHeight="1" x14ac:dyDescent="0.2">
      <c r="A229" s="27"/>
      <c r="B229" s="490"/>
      <c r="C229" s="466">
        <v>0</v>
      </c>
      <c r="D229" s="493"/>
      <c r="E229" s="467">
        <v>0</v>
      </c>
      <c r="F229" s="76"/>
      <c r="G229" s="76"/>
      <c r="H229" s="76"/>
      <c r="I229" s="76"/>
      <c r="J229" s="76"/>
      <c r="K229" s="76"/>
      <c r="S229" s="27"/>
      <c r="T229" s="27"/>
      <c r="U229" s="408" t="s">
        <v>120</v>
      </c>
      <c r="V229" s="581">
        <f>AOUT!V233</f>
        <v>0</v>
      </c>
      <c r="W229" s="581"/>
      <c r="X229" s="582"/>
      <c r="Y229" s="84"/>
      <c r="Z229" s="408" t="s">
        <v>120</v>
      </c>
      <c r="AA229" s="581">
        <f>AOUT!AA233</f>
        <v>0</v>
      </c>
      <c r="AB229" s="581"/>
      <c r="AC229" s="582"/>
      <c r="AD229" s="84"/>
      <c r="AE229" s="408" t="s">
        <v>120</v>
      </c>
      <c r="AF229" s="581">
        <f>AOUT!AF233</f>
        <v>0</v>
      </c>
      <c r="AG229" s="581"/>
      <c r="AH229" s="582"/>
      <c r="AL229" s="27"/>
    </row>
    <row r="230" spans="1:38" s="26" customFormat="1" ht="12.75" customHeight="1" x14ac:dyDescent="0.2">
      <c r="A230" s="27"/>
      <c r="B230" s="490"/>
      <c r="C230" s="466">
        <v>0</v>
      </c>
      <c r="D230" s="493"/>
      <c r="E230" s="467">
        <v>0</v>
      </c>
      <c r="F230" s="76"/>
      <c r="G230" s="76"/>
      <c r="H230" s="76"/>
      <c r="I230" s="76"/>
      <c r="J230" s="76"/>
      <c r="K230" s="76"/>
      <c r="S230" s="27"/>
      <c r="T230" s="27"/>
      <c r="U230" s="406" t="s">
        <v>70</v>
      </c>
      <c r="V230" s="574">
        <v>0</v>
      </c>
      <c r="W230" s="574"/>
      <c r="X230" s="575"/>
      <c r="Y230" s="84"/>
      <c r="Z230" s="406" t="s">
        <v>70</v>
      </c>
      <c r="AA230" s="574">
        <v>0</v>
      </c>
      <c r="AB230" s="574"/>
      <c r="AC230" s="575"/>
      <c r="AD230" s="84"/>
      <c r="AE230" s="406" t="s">
        <v>70</v>
      </c>
      <c r="AF230" s="574">
        <v>0</v>
      </c>
      <c r="AG230" s="574"/>
      <c r="AH230" s="575"/>
      <c r="AL230" s="27"/>
    </row>
    <row r="231" spans="1:38" s="26" customFormat="1" ht="12.75" customHeight="1" x14ac:dyDescent="0.2">
      <c r="A231" s="27"/>
      <c r="B231" s="490"/>
      <c r="C231" s="466">
        <v>0</v>
      </c>
      <c r="D231" s="493"/>
      <c r="E231" s="467">
        <v>0</v>
      </c>
      <c r="F231" s="76"/>
      <c r="G231" s="76"/>
      <c r="H231" s="76"/>
      <c r="I231" s="76"/>
      <c r="J231" s="76"/>
      <c r="K231" s="76"/>
      <c r="S231" s="27"/>
      <c r="T231" s="27"/>
      <c r="U231" s="406" t="s">
        <v>66</v>
      </c>
      <c r="V231" s="574">
        <v>0</v>
      </c>
      <c r="W231" s="574"/>
      <c r="X231" s="575"/>
      <c r="Y231" s="84"/>
      <c r="Z231" s="406" t="s">
        <v>66</v>
      </c>
      <c r="AA231" s="574">
        <v>0</v>
      </c>
      <c r="AB231" s="574"/>
      <c r="AC231" s="575"/>
      <c r="AD231" s="84"/>
      <c r="AE231" s="406" t="s">
        <v>66</v>
      </c>
      <c r="AF231" s="574">
        <v>0</v>
      </c>
      <c r="AG231" s="574"/>
      <c r="AH231" s="575"/>
      <c r="AL231" s="27"/>
    </row>
    <row r="232" spans="1:38" s="26" customFormat="1" ht="12.75" customHeight="1" x14ac:dyDescent="0.2">
      <c r="A232" s="27"/>
      <c r="B232" s="490"/>
      <c r="C232" s="466">
        <v>0</v>
      </c>
      <c r="D232" s="493"/>
      <c r="E232" s="467">
        <v>0</v>
      </c>
      <c r="F232" s="76"/>
      <c r="G232" s="76"/>
      <c r="H232" s="76"/>
      <c r="I232" s="76"/>
      <c r="J232" s="76"/>
      <c r="K232" s="76"/>
      <c r="S232" s="27"/>
      <c r="T232" s="27"/>
      <c r="U232" s="406" t="s">
        <v>62</v>
      </c>
      <c r="V232" s="574">
        <v>0</v>
      </c>
      <c r="W232" s="574"/>
      <c r="X232" s="575"/>
      <c r="Y232" s="84"/>
      <c r="Z232" s="406" t="s">
        <v>62</v>
      </c>
      <c r="AA232" s="574">
        <v>0</v>
      </c>
      <c r="AB232" s="574"/>
      <c r="AC232" s="575"/>
      <c r="AD232" s="84"/>
      <c r="AE232" s="406" t="s">
        <v>62</v>
      </c>
      <c r="AF232" s="574">
        <v>0</v>
      </c>
      <c r="AG232" s="574"/>
      <c r="AH232" s="575"/>
      <c r="AL232" s="27"/>
    </row>
    <row r="233" spans="1:38" s="26" customFormat="1" ht="12.75" customHeight="1" x14ac:dyDescent="0.2">
      <c r="A233" s="27"/>
      <c r="B233" s="490"/>
      <c r="C233" s="466">
        <v>0</v>
      </c>
      <c r="D233" s="493"/>
      <c r="E233" s="467">
        <v>0</v>
      </c>
      <c r="F233" s="76"/>
      <c r="G233" s="76"/>
      <c r="H233" s="76"/>
      <c r="I233" s="76"/>
      <c r="J233" s="76"/>
      <c r="K233" s="76"/>
      <c r="S233" s="27"/>
      <c r="T233" s="27"/>
      <c r="U233" s="408" t="s">
        <v>121</v>
      </c>
      <c r="V233" s="581">
        <f>V229+V230+V231-V232</f>
        <v>0</v>
      </c>
      <c r="W233" s="581"/>
      <c r="X233" s="582"/>
      <c r="Y233" s="84"/>
      <c r="Z233" s="408" t="s">
        <v>121</v>
      </c>
      <c r="AA233" s="581">
        <f>AA229+AA230+AA231-AA232</f>
        <v>0</v>
      </c>
      <c r="AB233" s="581"/>
      <c r="AC233" s="582"/>
      <c r="AD233" s="84"/>
      <c r="AE233" s="408" t="s">
        <v>121</v>
      </c>
      <c r="AF233" s="581">
        <f>AF229+AF230+AF231-AF232</f>
        <v>0</v>
      </c>
      <c r="AG233" s="581"/>
      <c r="AH233" s="582"/>
      <c r="AL233" s="27"/>
    </row>
    <row r="234" spans="1:38" s="26" customFormat="1" ht="12.75" customHeight="1" thickBot="1" x14ac:dyDescent="0.25">
      <c r="A234" s="27"/>
      <c r="B234" s="490"/>
      <c r="C234" s="466">
        <v>0</v>
      </c>
      <c r="D234" s="493"/>
      <c r="E234" s="467">
        <v>0</v>
      </c>
      <c r="F234" s="76"/>
      <c r="G234" s="76"/>
      <c r="H234" s="76"/>
      <c r="I234" s="76"/>
      <c r="J234" s="76"/>
      <c r="K234" s="76"/>
      <c r="S234" s="27"/>
      <c r="T234" s="27"/>
      <c r="U234" s="410"/>
      <c r="V234" s="411"/>
      <c r="W234" s="411"/>
      <c r="X234" s="412"/>
      <c r="Y234" s="84"/>
      <c r="Z234" s="410"/>
      <c r="AA234" s="411"/>
      <c r="AB234" s="411"/>
      <c r="AC234" s="412"/>
      <c r="AD234" s="84"/>
      <c r="AE234" s="410"/>
      <c r="AF234" s="411"/>
      <c r="AG234" s="411"/>
      <c r="AH234" s="412"/>
      <c r="AL234" s="27"/>
    </row>
    <row r="235" spans="1:38" s="26" customFormat="1" ht="12.75" customHeight="1" x14ac:dyDescent="0.2">
      <c r="A235" s="27"/>
      <c r="B235" s="490"/>
      <c r="C235" s="466">
        <v>0</v>
      </c>
      <c r="D235" s="493"/>
      <c r="E235" s="467">
        <v>0</v>
      </c>
      <c r="F235" s="76"/>
      <c r="G235" s="76"/>
      <c r="H235" s="76"/>
      <c r="I235" s="76"/>
      <c r="J235" s="76"/>
      <c r="K235" s="76"/>
      <c r="S235" s="27"/>
      <c r="T235" s="27"/>
      <c r="AL235" s="27"/>
    </row>
    <row r="236" spans="1:38" s="26" customFormat="1" ht="12.75" customHeight="1" x14ac:dyDescent="0.2">
      <c r="A236" s="27"/>
      <c r="B236" s="490"/>
      <c r="C236" s="466">
        <v>0</v>
      </c>
      <c r="D236" s="493"/>
      <c r="E236" s="467">
        <v>0</v>
      </c>
      <c r="F236" s="76"/>
      <c r="G236" s="76"/>
      <c r="H236" s="76"/>
      <c r="I236" s="76"/>
      <c r="J236" s="76"/>
      <c r="K236" s="76"/>
      <c r="S236" s="27"/>
      <c r="T236" s="27"/>
      <c r="AL236" s="27"/>
    </row>
    <row r="237" spans="1:38" s="26" customFormat="1" ht="12.75" customHeight="1" x14ac:dyDescent="0.2">
      <c r="A237" s="27"/>
      <c r="B237" s="490"/>
      <c r="C237" s="466">
        <v>0</v>
      </c>
      <c r="D237" s="493"/>
      <c r="E237" s="467">
        <v>0</v>
      </c>
      <c r="F237" s="76"/>
      <c r="G237" s="76"/>
      <c r="H237" s="454" t="s">
        <v>427</v>
      </c>
      <c r="I237" s="76"/>
      <c r="J237" s="76"/>
      <c r="K237" s="76"/>
      <c r="S237" s="27"/>
      <c r="T237" s="27"/>
      <c r="AL237" s="27"/>
    </row>
    <row r="238" spans="1:38" s="26" customFormat="1" ht="12.75" customHeight="1" thickBot="1" x14ac:dyDescent="0.25">
      <c r="A238" s="27"/>
      <c r="B238" s="491"/>
      <c r="C238" s="468">
        <v>0</v>
      </c>
      <c r="D238" s="494"/>
      <c r="E238" s="469">
        <v>0</v>
      </c>
      <c r="F238" s="76"/>
      <c r="G238" s="76"/>
      <c r="H238" s="455">
        <f>+C239+E239</f>
        <v>0</v>
      </c>
      <c r="I238" s="76"/>
      <c r="J238" s="76"/>
      <c r="K238" s="76"/>
      <c r="S238" s="27"/>
      <c r="T238" s="27"/>
      <c r="AL238" s="27"/>
    </row>
    <row r="239" spans="1:38" s="26" customFormat="1" ht="12.75" customHeight="1" x14ac:dyDescent="0.2">
      <c r="A239" s="27"/>
      <c r="B239" s="479" t="s">
        <v>45</v>
      </c>
      <c r="C239" s="496">
        <f>SUM(C198:C238)</f>
        <v>0</v>
      </c>
      <c r="D239" s="497" t="s">
        <v>45</v>
      </c>
      <c r="E239" s="496">
        <f>SUM(E198:E238)</f>
        <v>0</v>
      </c>
      <c r="F239" s="480"/>
      <c r="G239" s="76"/>
      <c r="H239" s="76"/>
      <c r="I239" s="76"/>
      <c r="J239" s="76"/>
      <c r="K239" s="76"/>
      <c r="S239" s="27"/>
      <c r="T239" s="27"/>
      <c r="AL239" s="27"/>
    </row>
    <row r="240" spans="1:38" s="26" customFormat="1" ht="12.75" customHeight="1" x14ac:dyDescent="0.2">
      <c r="A240" s="27"/>
      <c r="G240" s="61"/>
      <c r="I240" s="61"/>
      <c r="S240" s="27"/>
      <c r="T240" s="27"/>
      <c r="AL240" s="27"/>
    </row>
  </sheetData>
  <sheetProtection algorithmName="SHA-512" hashValue="xwpIxBDc/CqH2qEevtpDhoGwnjGTbdCXSKqgONCNpBUOQEtddrvKPhOy78yn0UnSJOkFvYKQyaiHkJS9qavYug==" saltValue="l77GNDhW6/6VDtk+O61O4g==" spinCount="100000" sheet="1" objects="1" scenarios="1" formatColumns="0" formatRows="0"/>
  <protectedRanges>
    <protectedRange sqref="P205:Q206 P201:Q201 P208:Q208 B198:E238" name="Plage3"/>
    <protectedRange sqref="B160:I190 L160:R190 U160:AK190 B114:I144 L114:R144 U114:AK144 B68:I98 L68:R98 U68:AK98 B22:I52 L22:R52 U22:AK52" name="Plage1"/>
    <protectedRange sqref="V200:X202 AA200:AC202 AF200:AH202 AF210:AH212 AA210:AC212 V210:X212 V220:X222 AA220:AC222 AF220:AH222 AF230:AH232 AA230:AC232 V230:X232" name="Plage2"/>
    <protectedRange sqref="D57 D11 D103 D149" name="Plage1_2"/>
  </protectedRanges>
  <mergeCells count="286">
    <mergeCell ref="AF233:AH233"/>
    <mergeCell ref="V233:X233"/>
    <mergeCell ref="V232:X232"/>
    <mergeCell ref="V231:X231"/>
    <mergeCell ref="V230:X230"/>
    <mergeCell ref="V229:X229"/>
    <mergeCell ref="V223:X223"/>
    <mergeCell ref="V219:X219"/>
    <mergeCell ref="AA222:AC222"/>
    <mergeCell ref="AA221:AC221"/>
    <mergeCell ref="AA220:AC220"/>
    <mergeCell ref="AA219:AC219"/>
    <mergeCell ref="AA233:AC233"/>
    <mergeCell ref="AA232:AC232"/>
    <mergeCell ref="AA231:AC231"/>
    <mergeCell ref="AA230:AC230"/>
    <mergeCell ref="AA229:AC229"/>
    <mergeCell ref="AF232:AH232"/>
    <mergeCell ref="AF231:AH231"/>
    <mergeCell ref="AF230:AH230"/>
    <mergeCell ref="AF229:AH229"/>
    <mergeCell ref="AF223:AH223"/>
    <mergeCell ref="AF228:AH228"/>
    <mergeCell ref="V228:X228"/>
    <mergeCell ref="V226:X226"/>
    <mergeCell ref="V227:X227"/>
    <mergeCell ref="V222:X222"/>
    <mergeCell ref="V221:X221"/>
    <mergeCell ref="V220:X220"/>
    <mergeCell ref="AF216:AH216"/>
    <mergeCell ref="AF217:AH217"/>
    <mergeCell ref="AF218:AH218"/>
    <mergeCell ref="AA226:AC226"/>
    <mergeCell ref="AF226:AH226"/>
    <mergeCell ref="AA227:AC227"/>
    <mergeCell ref="AF227:AH227"/>
    <mergeCell ref="AA223:AC223"/>
    <mergeCell ref="AF222:AH222"/>
    <mergeCell ref="AF221:AH221"/>
    <mergeCell ref="AF220:AH220"/>
    <mergeCell ref="AF219:AH219"/>
    <mergeCell ref="AA228:AC228"/>
    <mergeCell ref="U4:Y4"/>
    <mergeCell ref="U156:Y156"/>
    <mergeCell ref="L199:O199"/>
    <mergeCell ref="P199:Q199"/>
    <mergeCell ref="L197:O197"/>
    <mergeCell ref="P197:Q197"/>
    <mergeCell ref="L198:O198"/>
    <mergeCell ref="P198:Q198"/>
    <mergeCell ref="U110:Y110"/>
    <mergeCell ref="V197:X197"/>
    <mergeCell ref="V198:X198"/>
    <mergeCell ref="U64:Y64"/>
    <mergeCell ref="U18:Y18"/>
    <mergeCell ref="AA217:AC217"/>
    <mergeCell ref="U195:X195"/>
    <mergeCell ref="AA218:AC218"/>
    <mergeCell ref="Z195:AC195"/>
    <mergeCell ref="V213:X213"/>
    <mergeCell ref="V212:X212"/>
    <mergeCell ref="V211:X211"/>
    <mergeCell ref="V210:X210"/>
    <mergeCell ref="V217:X217"/>
    <mergeCell ref="V218:X218"/>
    <mergeCell ref="B2:D2"/>
    <mergeCell ref="E2:F2"/>
    <mergeCell ref="P204:Q204"/>
    <mergeCell ref="L205:O205"/>
    <mergeCell ref="P205:Q205"/>
    <mergeCell ref="L202:O202"/>
    <mergeCell ref="P202:Q202"/>
    <mergeCell ref="L203:O203"/>
    <mergeCell ref="P203:Q203"/>
    <mergeCell ref="L200:O200"/>
    <mergeCell ref="P200:Q200"/>
    <mergeCell ref="L201:O201"/>
    <mergeCell ref="P201:Q201"/>
    <mergeCell ref="H148:J148"/>
    <mergeCell ref="H102:J102"/>
    <mergeCell ref="B196:E196"/>
    <mergeCell ref="H10:J10"/>
    <mergeCell ref="L195:O195"/>
    <mergeCell ref="P195:Q195"/>
    <mergeCell ref="L196:O196"/>
    <mergeCell ref="P196:Q196"/>
    <mergeCell ref="J15:K15"/>
    <mergeCell ref="J153:K153"/>
    <mergeCell ref="L18:L20"/>
    <mergeCell ref="AF210:AH210"/>
    <mergeCell ref="AF209:AH209"/>
    <mergeCell ref="AA208:AC208"/>
    <mergeCell ref="AF208:AH208"/>
    <mergeCell ref="AA207:AC207"/>
    <mergeCell ref="AA213:AC213"/>
    <mergeCell ref="AA212:AC212"/>
    <mergeCell ref="AA211:AC211"/>
    <mergeCell ref="AA210:AC210"/>
    <mergeCell ref="AA209:AC209"/>
    <mergeCell ref="L210:O210"/>
    <mergeCell ref="P210:Q210"/>
    <mergeCell ref="V216:X216"/>
    <mergeCell ref="AF197:AH197"/>
    <mergeCell ref="V209:X209"/>
    <mergeCell ref="V203:X203"/>
    <mergeCell ref="V208:X208"/>
    <mergeCell ref="AF203:AH203"/>
    <mergeCell ref="AF201:AH201"/>
    <mergeCell ref="AF200:AH200"/>
    <mergeCell ref="AF199:AH199"/>
    <mergeCell ref="AF202:AH202"/>
    <mergeCell ref="L209:O209"/>
    <mergeCell ref="AF198:AH198"/>
    <mergeCell ref="AA216:AC216"/>
    <mergeCell ref="P209:Q209"/>
    <mergeCell ref="L207:O207"/>
    <mergeCell ref="P207:Q207"/>
    <mergeCell ref="L208:O208"/>
    <mergeCell ref="P208:Q208"/>
    <mergeCell ref="L204:O204"/>
    <mergeCell ref="AF213:AH213"/>
    <mergeCell ref="AF212:AH212"/>
    <mergeCell ref="AF211:AH211"/>
    <mergeCell ref="L156:L158"/>
    <mergeCell ref="M156:M158"/>
    <mergeCell ref="N156:N158"/>
    <mergeCell ref="AF196:AH196"/>
    <mergeCell ref="V206:X206"/>
    <mergeCell ref="V207:X207"/>
    <mergeCell ref="V202:X202"/>
    <mergeCell ref="V201:X201"/>
    <mergeCell ref="V200:X200"/>
    <mergeCell ref="V199:X199"/>
    <mergeCell ref="AA199:AC199"/>
    <mergeCell ref="AA197:AC197"/>
    <mergeCell ref="AA200:AC200"/>
    <mergeCell ref="AA198:AC198"/>
    <mergeCell ref="AA203:AC203"/>
    <mergeCell ref="AA206:AC206"/>
    <mergeCell ref="AA202:AC202"/>
    <mergeCell ref="AA201:AC201"/>
    <mergeCell ref="AF206:AH206"/>
    <mergeCell ref="AF207:AH207"/>
    <mergeCell ref="L206:O206"/>
    <mergeCell ref="P206:Q206"/>
    <mergeCell ref="AF156:AF158"/>
    <mergeCell ref="AG156:AG158"/>
    <mergeCell ref="J61:K61"/>
    <mergeCell ref="J107:K107"/>
    <mergeCell ref="L110:L112"/>
    <mergeCell ref="AE195:AH195"/>
    <mergeCell ref="V196:X196"/>
    <mergeCell ref="AA196:AC196"/>
    <mergeCell ref="B4:B6"/>
    <mergeCell ref="C4:C6"/>
    <mergeCell ref="D4:D6"/>
    <mergeCell ref="E4:E6"/>
    <mergeCell ref="F4:F6"/>
    <mergeCell ref="B18:B20"/>
    <mergeCell ref="C18:C20"/>
    <mergeCell ref="D18:D20"/>
    <mergeCell ref="E18:E20"/>
    <mergeCell ref="F18:F20"/>
    <mergeCell ref="L4:L6"/>
    <mergeCell ref="M4:M6"/>
    <mergeCell ref="N4:N6"/>
    <mergeCell ref="O4:O6"/>
    <mergeCell ref="L64:L66"/>
    <mergeCell ref="M64:M66"/>
    <mergeCell ref="N64:N66"/>
    <mergeCell ref="O64:O66"/>
    <mergeCell ref="B156:B158"/>
    <mergeCell ref="C156:C158"/>
    <mergeCell ref="D156:D158"/>
    <mergeCell ref="E156:E158"/>
    <mergeCell ref="F156:F158"/>
    <mergeCell ref="B64:B66"/>
    <mergeCell ref="C64:C66"/>
    <mergeCell ref="D64:D66"/>
    <mergeCell ref="E64:E66"/>
    <mergeCell ref="F64:F66"/>
    <mergeCell ref="B110:B112"/>
    <mergeCell ref="C110:C112"/>
    <mergeCell ref="D110:D112"/>
    <mergeCell ref="E110:E112"/>
    <mergeCell ref="F110:F112"/>
    <mergeCell ref="M110:M112"/>
    <mergeCell ref="N110:N112"/>
    <mergeCell ref="O110:O112"/>
    <mergeCell ref="P110:P112"/>
    <mergeCell ref="Q110:Q112"/>
    <mergeCell ref="R110:R112"/>
    <mergeCell ref="P64:P66"/>
    <mergeCell ref="O156:O158"/>
    <mergeCell ref="AD4:AD6"/>
    <mergeCell ref="P156:P158"/>
    <mergeCell ref="Q156:Q158"/>
    <mergeCell ref="R156:R158"/>
    <mergeCell ref="P4:P6"/>
    <mergeCell ref="Q4:Q6"/>
    <mergeCell ref="R4:R6"/>
    <mergeCell ref="Q64:Q66"/>
    <mergeCell ref="R64:R66"/>
    <mergeCell ref="M18:M20"/>
    <mergeCell ref="N18:N20"/>
    <mergeCell ref="O18:O20"/>
    <mergeCell ref="P18:P20"/>
    <mergeCell ref="Q18:Q20"/>
    <mergeCell ref="R18:R20"/>
    <mergeCell ref="AA156:AA158"/>
    <mergeCell ref="AB156:AB158"/>
    <mergeCell ref="AC156:AC158"/>
    <mergeCell ref="AD156:AD158"/>
    <mergeCell ref="AE156:AE158"/>
    <mergeCell ref="Z4:Z6"/>
    <mergeCell ref="Z156:Z158"/>
    <mergeCell ref="AA4:AA6"/>
    <mergeCell ref="AE110:AE112"/>
    <mergeCell ref="X19:X20"/>
    <mergeCell ref="Y19:Y20"/>
    <mergeCell ref="AB4:AB6"/>
    <mergeCell ref="AC4:AC6"/>
    <mergeCell ref="AE4:AE6"/>
    <mergeCell ref="Z64:Z66"/>
    <mergeCell ref="AA64:AA66"/>
    <mergeCell ref="AB64:AB66"/>
    <mergeCell ref="AC64:AC66"/>
    <mergeCell ref="AD64:AD66"/>
    <mergeCell ref="AE64:AE66"/>
    <mergeCell ref="AA110:AA112"/>
    <mergeCell ref="AB110:AB112"/>
    <mergeCell ref="AC110:AC112"/>
    <mergeCell ref="AD110:AD112"/>
    <mergeCell ref="AF4:AF6"/>
    <mergeCell ref="AG4:AG6"/>
    <mergeCell ref="AH4:AH6"/>
    <mergeCell ref="U5:U6"/>
    <mergeCell ref="V5:V6"/>
    <mergeCell ref="W5:W6"/>
    <mergeCell ref="X5:X6"/>
    <mergeCell ref="Y5:Y6"/>
    <mergeCell ref="Z18:Z20"/>
    <mergeCell ref="AA18:AA20"/>
    <mergeCell ref="AB18:AB20"/>
    <mergeCell ref="AC18:AC20"/>
    <mergeCell ref="AD18:AD20"/>
    <mergeCell ref="AE18:AE20"/>
    <mergeCell ref="AF18:AF20"/>
    <mergeCell ref="AG18:AG20"/>
    <mergeCell ref="AH18:AH20"/>
    <mergeCell ref="U19:U20"/>
    <mergeCell ref="V19:V20"/>
    <mergeCell ref="W19:W20"/>
    <mergeCell ref="AK4:AK6"/>
    <mergeCell ref="AJ110:AJ112"/>
    <mergeCell ref="AK110:AK112"/>
    <mergeCell ref="AJ156:AJ158"/>
    <mergeCell ref="AK156:AK158"/>
    <mergeCell ref="AJ64:AJ66"/>
    <mergeCell ref="AK64:AK66"/>
    <mergeCell ref="AJ18:AJ20"/>
    <mergeCell ref="AK18:AK20"/>
    <mergeCell ref="AH156:AH158"/>
    <mergeCell ref="U157:U158"/>
    <mergeCell ref="V157:V158"/>
    <mergeCell ref="W157:W158"/>
    <mergeCell ref="X157:X158"/>
    <mergeCell ref="Y157:Y158"/>
    <mergeCell ref="AJ4:AJ6"/>
    <mergeCell ref="AF64:AF66"/>
    <mergeCell ref="AG64:AG66"/>
    <mergeCell ref="AH64:AH66"/>
    <mergeCell ref="U65:U66"/>
    <mergeCell ref="AF110:AF112"/>
    <mergeCell ref="AG110:AG112"/>
    <mergeCell ref="AH110:AH112"/>
    <mergeCell ref="U111:U112"/>
    <mergeCell ref="V111:V112"/>
    <mergeCell ref="W111:W112"/>
    <mergeCell ref="X111:X112"/>
    <mergeCell ref="Y111:Y112"/>
    <mergeCell ref="V65:V66"/>
    <mergeCell ref="W65:W66"/>
    <mergeCell ref="X65:X66"/>
    <mergeCell ref="Y65:Y66"/>
    <mergeCell ref="Z110:Z112"/>
  </mergeCells>
  <phoneticPr fontId="4" type="noConversion"/>
  <printOptions horizontalCentered="1" vertic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5" manualBreakCount="5">
    <brk id="8" max="16383" man="1"/>
    <brk id="54" max="16383" man="1"/>
    <brk id="100" max="16383" man="1"/>
    <brk id="146" max="16383" man="1"/>
    <brk id="193" max="16383" man="1"/>
  </rowBreaks>
  <colBreaks count="1" manualBreakCount="1">
    <brk id="1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K50"/>
  <sheetViews>
    <sheetView showGridLines="0" zoomScaleNormal="100" workbookViewId="0">
      <selection activeCell="J7" sqref="J7"/>
    </sheetView>
  </sheetViews>
  <sheetFormatPr defaultColWidth="9.140625" defaultRowHeight="15.6" customHeight="1" x14ac:dyDescent="0.2"/>
  <cols>
    <col min="1" max="7" width="9.140625" style="211" customWidth="1"/>
    <col min="8" max="10" width="11.7109375" style="211" customWidth="1"/>
    <col min="11" max="256" width="11.42578125" style="211" customWidth="1"/>
    <col min="257" max="16384" width="9.140625" style="211"/>
  </cols>
  <sheetData>
    <row r="1" spans="1:11" ht="15.6" customHeight="1" x14ac:dyDescent="0.2">
      <c r="A1" s="210"/>
      <c r="B1" s="210"/>
      <c r="C1" s="210"/>
      <c r="D1" s="210"/>
      <c r="E1" s="210"/>
      <c r="F1" s="210"/>
      <c r="G1" s="210"/>
      <c r="H1" s="210"/>
      <c r="I1" s="210"/>
      <c r="J1" s="210"/>
      <c r="K1" s="210"/>
    </row>
    <row r="2" spans="1:11" ht="15.6" customHeight="1" x14ac:dyDescent="0.25">
      <c r="A2" s="608" t="str">
        <f>JANVIER!H10</f>
        <v xml:space="preserve">SYNDICAT DES MÉTALLOS SL </v>
      </c>
      <c r="B2" s="608"/>
      <c r="C2" s="608"/>
      <c r="D2" s="608"/>
      <c r="E2" s="608"/>
      <c r="F2" s="608"/>
      <c r="G2" s="608"/>
      <c r="H2" s="608"/>
      <c r="I2" s="608"/>
      <c r="J2" s="608"/>
      <c r="K2" s="210"/>
    </row>
    <row r="3" spans="1:11" ht="15.6" customHeight="1" x14ac:dyDescent="0.25">
      <c r="A3" s="608" t="s">
        <v>315</v>
      </c>
      <c r="B3" s="608"/>
      <c r="C3" s="608"/>
      <c r="D3" s="608"/>
      <c r="E3" s="608"/>
      <c r="F3" s="608"/>
      <c r="G3" s="608"/>
      <c r="H3" s="608"/>
      <c r="I3" s="608"/>
      <c r="J3" s="608"/>
      <c r="K3" s="210"/>
    </row>
    <row r="4" spans="1:11" ht="15.6" customHeight="1" x14ac:dyDescent="0.25">
      <c r="A4" s="212"/>
      <c r="B4" s="212"/>
      <c r="C4" s="212"/>
      <c r="D4" s="212"/>
      <c r="E4" s="213"/>
      <c r="F4" s="214" t="s">
        <v>286</v>
      </c>
      <c r="G4" s="215">
        <f>JANVIER!E11</f>
        <v>0</v>
      </c>
      <c r="H4" s="210"/>
      <c r="I4" s="210"/>
      <c r="J4" s="210"/>
      <c r="K4" s="210"/>
    </row>
    <row r="5" spans="1:11" ht="15.6" customHeight="1" x14ac:dyDescent="0.2">
      <c r="A5" s="210" t="s">
        <v>162</v>
      </c>
      <c r="B5" s="210"/>
      <c r="C5" s="210"/>
      <c r="D5" s="210"/>
      <c r="E5" s="210"/>
      <c r="F5" s="210"/>
      <c r="G5" s="418" t="s">
        <v>377</v>
      </c>
      <c r="H5" s="216" t="s">
        <v>216</v>
      </c>
      <c r="J5" s="210"/>
      <c r="K5" s="210"/>
    </row>
    <row r="6" spans="1:11" ht="15.6" customHeight="1" thickBot="1" x14ac:dyDescent="0.25">
      <c r="A6" s="210"/>
      <c r="B6" s="210"/>
      <c r="C6" s="210"/>
      <c r="D6" s="210"/>
      <c r="E6" s="210"/>
      <c r="F6" s="210"/>
      <c r="G6" s="210"/>
      <c r="H6" s="210"/>
      <c r="I6" s="210"/>
      <c r="J6" s="210"/>
      <c r="K6" s="210"/>
    </row>
    <row r="7" spans="1:11" ht="15.6" customHeight="1" x14ac:dyDescent="0.2">
      <c r="A7" s="210" t="s">
        <v>381</v>
      </c>
      <c r="B7" s="210"/>
      <c r="C7" s="210"/>
      <c r="D7" s="210"/>
      <c r="E7" s="210"/>
      <c r="F7" s="210"/>
      <c r="G7" s="210"/>
      <c r="H7" s="210"/>
      <c r="I7" s="210"/>
      <c r="J7" s="221">
        <f>SEPTEMBRE!J21</f>
        <v>0</v>
      </c>
      <c r="K7" s="210"/>
    </row>
    <row r="8" spans="1:11" ht="15.6" customHeight="1" thickBot="1" x14ac:dyDescent="0.25">
      <c r="A8" s="212" t="s">
        <v>165</v>
      </c>
      <c r="B8" s="212"/>
      <c r="C8" s="212"/>
      <c r="D8" s="212"/>
      <c r="E8" s="212"/>
      <c r="F8" s="210"/>
      <c r="G8" s="210"/>
      <c r="H8" s="210"/>
      <c r="I8" s="210"/>
      <c r="J8" s="217"/>
      <c r="K8" s="210"/>
    </row>
    <row r="9" spans="1:11" ht="15.6" customHeight="1" x14ac:dyDescent="0.2">
      <c r="A9" s="210" t="s">
        <v>166</v>
      </c>
      <c r="B9" s="210"/>
      <c r="C9" s="210"/>
      <c r="D9" s="210"/>
      <c r="E9" s="210"/>
      <c r="F9" s="210"/>
      <c r="G9" s="210"/>
      <c r="H9" s="210"/>
      <c r="I9" s="221">
        <f>SEPTEMBRE!B7</f>
        <v>0</v>
      </c>
      <c r="J9" s="218"/>
      <c r="K9" s="210"/>
    </row>
    <row r="10" spans="1:11" ht="15.6" customHeight="1" x14ac:dyDescent="0.2">
      <c r="A10" s="210" t="s">
        <v>167</v>
      </c>
      <c r="B10" s="210"/>
      <c r="C10" s="210"/>
      <c r="D10" s="210"/>
      <c r="E10" s="210"/>
      <c r="F10" s="210"/>
      <c r="G10" s="210"/>
      <c r="H10" s="210"/>
      <c r="I10" s="232">
        <f>SEPTEMBRE!C7</f>
        <v>0</v>
      </c>
      <c r="J10" s="218"/>
      <c r="K10" s="210"/>
    </row>
    <row r="11" spans="1:11" ht="15.6" customHeight="1" x14ac:dyDescent="0.2">
      <c r="A11" s="210" t="s">
        <v>168</v>
      </c>
      <c r="B11" s="210"/>
      <c r="C11" s="210"/>
      <c r="D11" s="210"/>
      <c r="E11" s="210"/>
      <c r="F11" s="210"/>
      <c r="G11" s="210"/>
      <c r="H11" s="210"/>
      <c r="I11" s="232">
        <f>SEPTEMBRE!D7</f>
        <v>0</v>
      </c>
      <c r="J11" s="218"/>
      <c r="K11" s="210"/>
    </row>
    <row r="12" spans="1:11" ht="15.6" customHeight="1" x14ac:dyDescent="0.2">
      <c r="A12" s="210" t="s">
        <v>197</v>
      </c>
      <c r="B12" s="210"/>
      <c r="C12" s="210"/>
      <c r="D12" s="210"/>
      <c r="E12" s="210"/>
      <c r="F12" s="210"/>
      <c r="G12" s="210"/>
      <c r="H12" s="210"/>
      <c r="I12" s="232">
        <f>SEPTEMBRE!E7</f>
        <v>0</v>
      </c>
      <c r="J12" s="218"/>
      <c r="K12" s="210"/>
    </row>
    <row r="13" spans="1:11" ht="15.6" customHeight="1" x14ac:dyDescent="0.2">
      <c r="A13" s="210" t="s">
        <v>169</v>
      </c>
      <c r="B13" s="210"/>
      <c r="C13" s="210"/>
      <c r="D13" s="210"/>
      <c r="E13" s="210"/>
      <c r="F13" s="210"/>
      <c r="G13" s="210"/>
      <c r="H13" s="210"/>
      <c r="I13" s="232">
        <f>SEPTEMBRE!F7</f>
        <v>0</v>
      </c>
      <c r="J13" s="218"/>
      <c r="K13" s="210"/>
    </row>
    <row r="14" spans="1:11" ht="15.6" customHeight="1" x14ac:dyDescent="0.2">
      <c r="A14" s="210" t="s">
        <v>170</v>
      </c>
      <c r="B14" s="210"/>
      <c r="C14" s="210"/>
      <c r="D14" s="210"/>
      <c r="E14" s="210"/>
      <c r="F14" s="210"/>
      <c r="G14" s="210"/>
      <c r="H14" s="210"/>
      <c r="I14" s="232">
        <f>SUM(SEPTEMBRE!L7:O7)</f>
        <v>0</v>
      </c>
      <c r="J14" s="218"/>
      <c r="K14" s="210"/>
    </row>
    <row r="15" spans="1:11" ht="15.6" customHeight="1" x14ac:dyDescent="0.2">
      <c r="A15" s="210"/>
      <c r="B15" s="210" t="s">
        <v>171</v>
      </c>
      <c r="C15" s="210" t="s">
        <v>257</v>
      </c>
      <c r="D15" s="210"/>
      <c r="E15" s="210"/>
      <c r="F15" s="210"/>
      <c r="G15" s="210"/>
      <c r="H15" s="210"/>
      <c r="I15" s="232">
        <f>SUM(SEPTEMBRE!Q7:R7)</f>
        <v>0</v>
      </c>
      <c r="J15" s="218"/>
      <c r="K15" s="210"/>
    </row>
    <row r="16" spans="1:11" ht="15.6" customHeight="1" thickBot="1" x14ac:dyDescent="0.25">
      <c r="A16" s="210"/>
      <c r="B16" s="210"/>
      <c r="C16" s="210" t="s">
        <v>258</v>
      </c>
      <c r="D16" s="210"/>
      <c r="E16" s="210"/>
      <c r="F16" s="210"/>
      <c r="G16" s="210"/>
      <c r="H16" s="210"/>
      <c r="I16" s="233">
        <f>SEPTEMBRE!P7</f>
        <v>0</v>
      </c>
      <c r="J16" s="218"/>
      <c r="K16" s="210"/>
    </row>
    <row r="17" spans="1:11" ht="15.6" customHeight="1" thickBot="1" x14ac:dyDescent="0.25">
      <c r="A17" s="210"/>
      <c r="B17" s="212" t="s">
        <v>172</v>
      </c>
      <c r="C17" s="210"/>
      <c r="D17" s="210"/>
      <c r="E17" s="210"/>
      <c r="F17" s="210"/>
      <c r="G17" s="210"/>
      <c r="H17" s="210"/>
      <c r="I17" s="212"/>
      <c r="J17" s="222">
        <f>SUM(I9:I16)</f>
        <v>0</v>
      </c>
      <c r="K17" s="210"/>
    </row>
    <row r="18" spans="1:11" ht="15.6" customHeight="1" thickTop="1" thickBot="1" x14ac:dyDescent="0.25">
      <c r="A18" s="210"/>
      <c r="B18" s="212" t="s">
        <v>241</v>
      </c>
      <c r="C18" s="210"/>
      <c r="D18" s="210"/>
      <c r="E18" s="210"/>
      <c r="F18" s="210"/>
      <c r="G18" s="210"/>
      <c r="H18" s="210"/>
      <c r="I18" s="210"/>
      <c r="J18" s="223">
        <f>SUM(J7:J17)</f>
        <v>0</v>
      </c>
      <c r="K18" s="210"/>
    </row>
    <row r="19" spans="1:11" ht="15.6" customHeight="1" x14ac:dyDescent="0.2">
      <c r="A19" s="210"/>
      <c r="B19" s="210"/>
      <c r="C19" s="210"/>
      <c r="D19" s="210"/>
      <c r="E19" s="210"/>
      <c r="F19" s="210"/>
      <c r="G19" s="210"/>
      <c r="H19" s="210"/>
      <c r="I19" s="210"/>
      <c r="J19" s="219" t="s">
        <v>162</v>
      </c>
      <c r="K19" s="210"/>
    </row>
    <row r="20" spans="1:11" ht="15.6" customHeight="1" x14ac:dyDescent="0.2">
      <c r="A20" s="212" t="s">
        <v>173</v>
      </c>
      <c r="B20" s="210"/>
      <c r="C20" s="210"/>
      <c r="D20" s="210"/>
      <c r="E20" s="210"/>
      <c r="F20" s="210"/>
      <c r="G20" s="210"/>
      <c r="H20" s="210"/>
      <c r="I20" s="210"/>
      <c r="J20" s="218"/>
      <c r="K20" s="210"/>
    </row>
    <row r="21" spans="1:11" ht="15.6" customHeight="1" thickBot="1" x14ac:dyDescent="0.25">
      <c r="A21" s="210" t="s">
        <v>174</v>
      </c>
      <c r="B21" s="210"/>
      <c r="C21" s="210"/>
      <c r="D21" s="210"/>
      <c r="E21" s="210"/>
      <c r="F21" s="210"/>
      <c r="G21" s="210"/>
      <c r="H21" s="210"/>
      <c r="I21" s="210"/>
      <c r="J21" s="218"/>
      <c r="K21" s="210"/>
    </row>
    <row r="22" spans="1:11" ht="15.6" customHeight="1" x14ac:dyDescent="0.2">
      <c r="A22" s="210" t="s">
        <v>175</v>
      </c>
      <c r="B22" s="210"/>
      <c r="C22" s="210"/>
      <c r="D22" s="210"/>
      <c r="E22" s="210"/>
      <c r="F22" s="210"/>
      <c r="G22" s="210"/>
      <c r="H22" s="221">
        <f>SEPTEMBRE!U7</f>
        <v>0</v>
      </c>
      <c r="I22" s="210"/>
      <c r="J22" s="218"/>
      <c r="K22" s="210"/>
    </row>
    <row r="23" spans="1:11" ht="15.6" customHeight="1" x14ac:dyDescent="0.2">
      <c r="A23" s="210" t="s">
        <v>228</v>
      </c>
      <c r="B23" s="210"/>
      <c r="C23" s="210"/>
      <c r="D23" s="210"/>
      <c r="E23" s="210"/>
      <c r="F23" s="210"/>
      <c r="G23" s="210"/>
      <c r="H23" s="234">
        <f>SEPTEMBRE!V7</f>
        <v>0</v>
      </c>
      <c r="I23" s="210"/>
      <c r="J23" s="218"/>
      <c r="K23" s="210"/>
    </row>
    <row r="24" spans="1:11" ht="15.6" customHeight="1" thickBot="1" x14ac:dyDescent="0.25">
      <c r="A24" s="210" t="s">
        <v>177</v>
      </c>
      <c r="B24" s="210"/>
      <c r="C24" s="210"/>
      <c r="D24" s="210"/>
      <c r="E24" s="210"/>
      <c r="F24" s="210"/>
      <c r="G24" s="210"/>
      <c r="H24" s="234">
        <f>SUM(SEPTEMBRE!W7:X7)</f>
        <v>0</v>
      </c>
      <c r="I24" s="210"/>
      <c r="J24" s="218"/>
      <c r="K24" s="210"/>
    </row>
    <row r="25" spans="1:11" ht="15.6" customHeight="1" thickBot="1" x14ac:dyDescent="0.25">
      <c r="A25" s="210" t="s">
        <v>178</v>
      </c>
      <c r="B25" s="210"/>
      <c r="C25" s="210"/>
      <c r="D25" s="210"/>
      <c r="E25" s="210"/>
      <c r="F25" s="210"/>
      <c r="G25" s="210"/>
      <c r="H25" s="233">
        <f>SEPTEMBRE!Y7</f>
        <v>0</v>
      </c>
      <c r="I25" s="224">
        <f>SUM(H22:H25)</f>
        <v>0</v>
      </c>
      <c r="J25" s="218"/>
      <c r="K25" s="210"/>
    </row>
    <row r="26" spans="1:11" ht="15.6" customHeight="1" x14ac:dyDescent="0.2">
      <c r="A26" s="210" t="s">
        <v>179</v>
      </c>
      <c r="B26" s="210"/>
      <c r="C26" s="210"/>
      <c r="D26" s="210"/>
      <c r="E26" s="210"/>
      <c r="F26" s="210"/>
      <c r="G26" s="210"/>
      <c r="H26" s="210"/>
      <c r="I26" s="232">
        <f>SEPTEMBRE!Z7</f>
        <v>0</v>
      </c>
      <c r="J26" s="218"/>
      <c r="K26" s="210"/>
    </row>
    <row r="27" spans="1:11" ht="15.6" customHeight="1" x14ac:dyDescent="0.2">
      <c r="A27" s="210" t="s">
        <v>180</v>
      </c>
      <c r="B27" s="210"/>
      <c r="C27" s="210"/>
      <c r="D27" s="210"/>
      <c r="E27" s="210"/>
      <c r="F27" s="210"/>
      <c r="G27" s="210"/>
      <c r="H27" s="210"/>
      <c r="I27" s="232">
        <f>SEPTEMBRE!AA7</f>
        <v>0</v>
      </c>
      <c r="J27" s="218"/>
      <c r="K27" s="210"/>
    </row>
    <row r="28" spans="1:11" ht="15.6" customHeight="1" x14ac:dyDescent="0.2">
      <c r="A28" s="210" t="s">
        <v>198</v>
      </c>
      <c r="B28" s="210"/>
      <c r="C28" s="210"/>
      <c r="D28" s="210"/>
      <c r="E28" s="210"/>
      <c r="F28" s="210"/>
      <c r="G28" s="210"/>
      <c r="H28" s="210"/>
      <c r="I28" s="232">
        <f>SEPTEMBRE!AB7</f>
        <v>0</v>
      </c>
      <c r="J28" s="218"/>
      <c r="K28" s="210"/>
    </row>
    <row r="29" spans="1:11" ht="15.6" customHeight="1" x14ac:dyDescent="0.2">
      <c r="A29" s="210" t="s">
        <v>181</v>
      </c>
      <c r="B29" s="210"/>
      <c r="C29" s="210"/>
      <c r="D29" s="210"/>
      <c r="E29" s="210"/>
      <c r="F29" s="210"/>
      <c r="G29" s="210"/>
      <c r="H29" s="210"/>
      <c r="I29" s="232">
        <f>SEPTEMBRE!AC7</f>
        <v>0</v>
      </c>
      <c r="J29" s="218"/>
      <c r="K29" s="210"/>
    </row>
    <row r="30" spans="1:11" ht="15.6" customHeight="1" x14ac:dyDescent="0.2">
      <c r="A30" s="210" t="s">
        <v>182</v>
      </c>
      <c r="B30" s="210"/>
      <c r="C30" s="210"/>
      <c r="D30" s="210"/>
      <c r="E30" s="210"/>
      <c r="F30" s="210"/>
      <c r="G30" s="210"/>
      <c r="H30" s="210"/>
      <c r="I30" s="232">
        <f>SEPTEMBRE!AD7</f>
        <v>0</v>
      </c>
      <c r="J30" s="218"/>
      <c r="K30" s="210"/>
    </row>
    <row r="31" spans="1:11" ht="15.6" customHeight="1" x14ac:dyDescent="0.2">
      <c r="A31" s="210" t="s">
        <v>248</v>
      </c>
      <c r="B31" s="210"/>
      <c r="C31" s="210"/>
      <c r="D31" s="210"/>
      <c r="E31" s="210"/>
      <c r="F31" s="210"/>
      <c r="G31" s="210"/>
      <c r="H31" s="210"/>
      <c r="I31" s="232">
        <f>SEPTEMBRE!AE7</f>
        <v>0</v>
      </c>
      <c r="J31" s="218"/>
      <c r="K31" s="210"/>
    </row>
    <row r="32" spans="1:11" ht="15.6" customHeight="1" x14ac:dyDescent="0.2">
      <c r="A32" s="210" t="s">
        <v>184</v>
      </c>
      <c r="B32" s="210"/>
      <c r="C32" s="210"/>
      <c r="D32" s="210"/>
      <c r="E32" s="210"/>
      <c r="F32" s="210"/>
      <c r="G32" s="210"/>
      <c r="H32" s="210"/>
      <c r="I32" s="232">
        <f>SEPTEMBRE!AF7</f>
        <v>0</v>
      </c>
      <c r="J32" s="218"/>
      <c r="K32" s="210"/>
    </row>
    <row r="33" spans="1:11" ht="15.6" customHeight="1" x14ac:dyDescent="0.2">
      <c r="A33" s="210" t="s">
        <v>185</v>
      </c>
      <c r="B33" s="210"/>
      <c r="C33" s="210"/>
      <c r="D33" s="210"/>
      <c r="E33" s="210"/>
      <c r="F33" s="210"/>
      <c r="G33" s="210"/>
      <c r="H33" s="210"/>
      <c r="I33" s="232">
        <f>SEPTEMBRE!AG7</f>
        <v>0</v>
      </c>
      <c r="J33" s="218"/>
      <c r="K33" s="210"/>
    </row>
    <row r="34" spans="1:11" ht="15.6" customHeight="1" x14ac:dyDescent="0.2">
      <c r="A34" s="210" t="s">
        <v>249</v>
      </c>
      <c r="B34" s="210"/>
      <c r="C34" s="210"/>
      <c r="D34" s="210"/>
      <c r="E34" s="210"/>
      <c r="F34" s="210"/>
      <c r="G34" s="210"/>
      <c r="H34" s="210"/>
      <c r="I34" s="232">
        <f>SEPTEMBRE!AH7</f>
        <v>0</v>
      </c>
      <c r="J34" s="218"/>
      <c r="K34" s="210"/>
    </row>
    <row r="35" spans="1:11" ht="15.6" customHeight="1" x14ac:dyDescent="0.2">
      <c r="A35" s="210" t="s">
        <v>249</v>
      </c>
      <c r="B35" s="210"/>
      <c r="C35" s="210"/>
      <c r="D35" s="210"/>
      <c r="E35" s="210"/>
      <c r="F35" s="210"/>
      <c r="G35" s="210"/>
      <c r="H35" s="210"/>
      <c r="I35" s="232">
        <v>0</v>
      </c>
      <c r="J35" s="218"/>
      <c r="K35" s="210"/>
    </row>
    <row r="36" spans="1:11" ht="15.6" customHeight="1" x14ac:dyDescent="0.2">
      <c r="A36" s="210" t="s">
        <v>187</v>
      </c>
      <c r="B36" s="210"/>
      <c r="C36" s="210"/>
      <c r="D36" s="210"/>
      <c r="E36" s="210"/>
      <c r="F36" s="210"/>
      <c r="G36" s="210"/>
      <c r="H36" s="210"/>
      <c r="I36" s="232">
        <f>SEPTEMBRE!AJ7</f>
        <v>0</v>
      </c>
      <c r="J36" s="218"/>
      <c r="K36" s="210"/>
    </row>
    <row r="37" spans="1:11" ht="15.6" customHeight="1" thickBot="1" x14ac:dyDescent="0.25">
      <c r="A37" s="210" t="s">
        <v>188</v>
      </c>
      <c r="B37" s="210"/>
      <c r="C37" s="210"/>
      <c r="D37" s="210"/>
      <c r="E37" s="210"/>
      <c r="F37" s="210"/>
      <c r="G37" s="210"/>
      <c r="H37" s="210"/>
      <c r="I37" s="233">
        <f>SEPTEMBRE!AK7</f>
        <v>0</v>
      </c>
      <c r="J37" s="218"/>
      <c r="K37" s="210"/>
    </row>
    <row r="38" spans="1:11" ht="15.6" customHeight="1" x14ac:dyDescent="0.2">
      <c r="A38" s="210"/>
      <c r="B38" s="210"/>
      <c r="C38" s="210"/>
      <c r="D38" s="210"/>
      <c r="E38" s="210"/>
      <c r="F38" s="210"/>
      <c r="G38" s="210"/>
      <c r="H38" s="210"/>
      <c r="I38" s="220"/>
      <c r="J38" s="218"/>
      <c r="K38" s="210"/>
    </row>
    <row r="39" spans="1:11" ht="15.6" customHeight="1" thickBot="1" x14ac:dyDescent="0.25">
      <c r="A39" s="210" t="s">
        <v>317</v>
      </c>
      <c r="B39" s="210"/>
      <c r="C39" s="210"/>
      <c r="D39" s="210"/>
      <c r="E39" s="210"/>
      <c r="F39" s="210"/>
      <c r="G39" s="210"/>
      <c r="H39" s="210"/>
      <c r="I39" s="220"/>
      <c r="J39" s="225">
        <f>SUM(I25:I37)</f>
        <v>0</v>
      </c>
      <c r="K39" s="210"/>
    </row>
    <row r="40" spans="1:11" ht="15.6" customHeight="1" thickTop="1" thickBot="1" x14ac:dyDescent="0.25">
      <c r="A40" s="212" t="s">
        <v>199</v>
      </c>
      <c r="B40" s="210"/>
      <c r="C40" s="210"/>
      <c r="D40" s="210"/>
      <c r="E40" s="210"/>
      <c r="F40" s="210"/>
      <c r="G40" s="210"/>
      <c r="H40" s="210"/>
      <c r="I40" s="210"/>
      <c r="J40" s="226">
        <f>SUM(J18-J39)</f>
        <v>0</v>
      </c>
      <c r="K40" s="210"/>
    </row>
    <row r="41" spans="1:11" ht="15.6" customHeight="1" x14ac:dyDescent="0.2">
      <c r="A41" s="210"/>
      <c r="B41" s="210"/>
      <c r="C41" s="210"/>
      <c r="D41" s="210"/>
      <c r="E41" s="210"/>
      <c r="F41" s="210"/>
      <c r="G41" s="210"/>
      <c r="H41" s="210"/>
      <c r="I41" s="210"/>
      <c r="J41" s="210"/>
      <c r="K41" s="210"/>
    </row>
    <row r="42" spans="1:11" customFormat="1" ht="15.6" customHeight="1" x14ac:dyDescent="0.2">
      <c r="A42" s="83" t="s">
        <v>189</v>
      </c>
      <c r="B42" s="83"/>
      <c r="C42" s="83"/>
      <c r="D42" s="83"/>
      <c r="E42" s="83"/>
      <c r="F42" s="83"/>
      <c r="G42" s="83"/>
      <c r="H42" s="83"/>
      <c r="I42" s="83"/>
      <c r="J42" s="83"/>
      <c r="K42" s="83"/>
    </row>
    <row r="43" spans="1:11" customFormat="1" ht="15.6" customHeight="1" x14ac:dyDescent="0.2">
      <c r="A43" s="83" t="s">
        <v>190</v>
      </c>
      <c r="B43" s="83"/>
      <c r="C43" s="83"/>
      <c r="D43" s="83"/>
      <c r="E43" s="83"/>
      <c r="F43" s="83"/>
      <c r="G43" s="83"/>
      <c r="H43" s="83"/>
      <c r="I43" s="83"/>
      <c r="J43" s="83"/>
      <c r="K43" s="83"/>
    </row>
    <row r="44" spans="1:11" customFormat="1" ht="15.6" customHeight="1" x14ac:dyDescent="0.2">
      <c r="A44" s="83" t="s">
        <v>191</v>
      </c>
      <c r="B44" s="83"/>
      <c r="C44" s="83"/>
      <c r="D44" s="83"/>
      <c r="E44" s="83"/>
      <c r="F44" s="83"/>
      <c r="G44" s="83"/>
      <c r="H44" s="83"/>
      <c r="I44" s="602"/>
      <c r="J44" s="603"/>
      <c r="K44" s="83"/>
    </row>
    <row r="45" spans="1:11" customFormat="1" ht="15.6" customHeight="1" x14ac:dyDescent="0.2">
      <c r="A45" s="83"/>
      <c r="B45" s="83"/>
      <c r="C45" s="83"/>
      <c r="D45" s="83"/>
      <c r="E45" s="83"/>
      <c r="F45" s="83"/>
      <c r="G45" s="83"/>
      <c r="H45" s="83"/>
      <c r="I45" s="83"/>
      <c r="J45" s="83"/>
      <c r="K45" s="83"/>
    </row>
    <row r="46" spans="1:11" customFormat="1" ht="15.6" customHeight="1" x14ac:dyDescent="0.2">
      <c r="A46" s="92"/>
      <c r="B46" s="92"/>
      <c r="C46" s="92" t="s">
        <v>162</v>
      </c>
      <c r="D46" s="92"/>
      <c r="E46" s="83"/>
      <c r="F46" s="83"/>
      <c r="G46" s="83"/>
      <c r="H46" s="92"/>
      <c r="I46" s="92"/>
      <c r="J46" s="92"/>
      <c r="K46" s="83"/>
    </row>
    <row r="47" spans="1:11" customFormat="1" ht="15.6" customHeight="1" x14ac:dyDescent="0.2">
      <c r="A47" s="83"/>
      <c r="B47" s="83"/>
      <c r="C47" s="83"/>
      <c r="D47" s="93" t="s">
        <v>192</v>
      </c>
      <c r="E47" s="83"/>
      <c r="F47" s="83"/>
      <c r="G47" s="83"/>
      <c r="H47" s="91"/>
      <c r="I47" s="91"/>
      <c r="J47" s="94" t="s">
        <v>193</v>
      </c>
      <c r="K47" s="83"/>
    </row>
    <row r="48" spans="1:11" customFormat="1" ht="15.6" customHeight="1" x14ac:dyDescent="0.2">
      <c r="A48" s="83"/>
      <c r="B48" s="83"/>
      <c r="C48" s="83"/>
      <c r="D48" s="93"/>
      <c r="E48" s="83"/>
      <c r="F48" s="83"/>
      <c r="G48" s="83"/>
      <c r="H48" s="91"/>
      <c r="I48" s="91"/>
      <c r="J48" s="420" t="s">
        <v>378</v>
      </c>
      <c r="K48" s="83"/>
    </row>
    <row r="49" spans="1:11" customFormat="1" ht="15.6" customHeight="1" x14ac:dyDescent="0.2">
      <c r="A49" s="421" t="s">
        <v>379</v>
      </c>
      <c r="B49" s="421"/>
      <c r="C49" s="421"/>
      <c r="D49" s="421"/>
      <c r="E49" s="421"/>
      <c r="F49" s="421"/>
      <c r="G49" s="421"/>
      <c r="H49" s="421"/>
      <c r="I49" s="421"/>
      <c r="J49" s="83"/>
      <c r="K49" s="83"/>
    </row>
    <row r="50" spans="1:11" customFormat="1" ht="15.6" customHeight="1" x14ac:dyDescent="0.2">
      <c r="A50" s="421" t="s">
        <v>380</v>
      </c>
      <c r="B50" s="421"/>
      <c r="C50" s="421"/>
      <c r="D50" s="421"/>
      <c r="E50" s="421"/>
      <c r="F50" s="421"/>
      <c r="G50" s="421"/>
      <c r="H50" s="421"/>
      <c r="I50" s="421"/>
      <c r="J50" s="83"/>
      <c r="K50" s="83"/>
    </row>
  </sheetData>
  <sheetProtection algorithmName="SHA-512" hashValue="IHQvr+cbLA3oC5IaUK1+JZRYucEvNW43kRugtsURH/lv/Fs5b9izv2+Pxrzh1OG6sclWS4EUVlQzc5wzEdq3sg==" saltValue="6gA5pctqqvCZ5GZXyulaLw==" spinCount="100000" sheet="1" objects="1" scenarios="1" formatColumns="0" formatRows="0"/>
  <mergeCells count="3">
    <mergeCell ref="I44:J44"/>
    <mergeCell ref="A2:J2"/>
    <mergeCell ref="A3:J3"/>
  </mergeCells>
  <phoneticPr fontId="4" type="noConversion"/>
  <printOptions horizontalCentered="1" verticalCentered="1"/>
  <pageMargins left="0" right="0" top="0" bottom="0" header="0" footer="0"/>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L240"/>
  <sheetViews>
    <sheetView zoomScaleNormal="100" workbookViewId="0">
      <pane ySplit="8" topLeftCell="A9" activePane="bottomLeft" state="frozen"/>
      <selection activeCell="H40" sqref="H40"/>
      <selection pane="bottomLeft" activeCell="J21" sqref="J21"/>
    </sheetView>
  </sheetViews>
  <sheetFormatPr defaultColWidth="9.140625" defaultRowHeight="12.75" customHeight="1" x14ac:dyDescent="0.2"/>
  <cols>
    <col min="1" max="1" width="2.5703125" style="348" customWidth="1"/>
    <col min="2" max="6" width="9.140625" customWidth="1"/>
    <col min="7" max="7" width="9.140625" style="28" customWidth="1"/>
    <col min="8" max="8" width="30.42578125" customWidth="1"/>
    <col min="9" max="9" width="9.140625" style="28" customWidth="1"/>
    <col min="10" max="18" width="9.140625" customWidth="1"/>
    <col min="19" max="20" width="9.140625" style="348" customWidth="1"/>
    <col min="21" max="34" width="9.140625" customWidth="1"/>
    <col min="35" max="35" width="36.42578125" customWidth="1"/>
    <col min="36" max="37" width="9.140625" customWidth="1"/>
    <col min="38" max="38" width="2.5703125" style="348" customWidth="1"/>
    <col min="39" max="255" width="11.42578125" customWidth="1"/>
  </cols>
  <sheetData>
    <row r="1" spans="1:38" ht="12.75" customHeight="1" thickBot="1" x14ac:dyDescent="0.25">
      <c r="A1" s="71"/>
      <c r="B1" s="29" t="s">
        <v>73</v>
      </c>
      <c r="C1" s="25"/>
      <c r="D1" s="25"/>
      <c r="E1" s="25"/>
      <c r="F1" s="25"/>
      <c r="G1" s="53"/>
      <c r="H1" s="25"/>
      <c r="I1" s="53"/>
      <c r="J1" s="25"/>
      <c r="K1" s="25"/>
      <c r="L1" s="25"/>
      <c r="M1" s="25"/>
      <c r="N1" s="25"/>
      <c r="O1" s="25"/>
      <c r="P1" s="25"/>
      <c r="Q1" s="25"/>
      <c r="R1" s="25"/>
      <c r="S1" s="71"/>
      <c r="T1" s="71"/>
      <c r="U1" s="25"/>
      <c r="V1" s="25"/>
      <c r="W1" s="25"/>
      <c r="X1" s="25"/>
      <c r="Y1" s="25"/>
      <c r="Z1" s="25"/>
      <c r="AA1" s="25"/>
      <c r="AB1" s="25"/>
      <c r="AC1" s="25"/>
      <c r="AD1" s="25"/>
      <c r="AE1" s="25"/>
      <c r="AF1" s="25"/>
      <c r="AG1" s="25"/>
      <c r="AH1" s="25"/>
      <c r="AI1" s="25"/>
      <c r="AJ1" s="25"/>
      <c r="AK1" s="25"/>
      <c r="AL1" s="71"/>
    </row>
    <row r="2" spans="1:38" ht="12.75" customHeight="1" thickBot="1" x14ac:dyDescent="0.25">
      <c r="A2" s="71"/>
      <c r="B2" s="583" t="s">
        <v>373</v>
      </c>
      <c r="C2" s="584"/>
      <c r="D2" s="584"/>
      <c r="E2" s="585">
        <f>J193</f>
        <v>0</v>
      </c>
      <c r="F2" s="586"/>
      <c r="G2" s="53"/>
      <c r="H2" s="415"/>
      <c r="I2" s="416" t="s">
        <v>372</v>
      </c>
      <c r="J2" s="417"/>
      <c r="K2" s="457"/>
      <c r="L2" s="25"/>
      <c r="M2" s="25"/>
      <c r="N2" s="25"/>
      <c r="O2" s="25"/>
      <c r="P2" s="25"/>
      <c r="Q2" s="25"/>
      <c r="R2" s="25"/>
      <c r="S2" s="71"/>
      <c r="T2" s="71"/>
      <c r="U2" s="25"/>
      <c r="V2" s="25"/>
      <c r="W2" s="25"/>
      <c r="X2" s="25"/>
      <c r="Y2" s="25"/>
      <c r="Z2" s="25"/>
      <c r="AA2" s="25"/>
      <c r="AB2" s="25"/>
      <c r="AC2" s="25"/>
      <c r="AD2" s="25"/>
      <c r="AE2" s="25"/>
      <c r="AF2" s="25"/>
      <c r="AG2" s="25"/>
      <c r="AH2" s="25"/>
      <c r="AI2" s="25"/>
      <c r="AJ2" s="25"/>
      <c r="AK2" s="25"/>
      <c r="AL2" s="71"/>
    </row>
    <row r="3" spans="1:38" ht="12.75" customHeight="1" thickBot="1" x14ac:dyDescent="0.25">
      <c r="A3" s="31"/>
      <c r="B3" s="31">
        <v>1</v>
      </c>
      <c r="C3" s="31">
        <v>2</v>
      </c>
      <c r="D3" s="31">
        <v>3</v>
      </c>
      <c r="E3" s="31">
        <v>4</v>
      </c>
      <c r="F3" s="31">
        <v>5</v>
      </c>
      <c r="G3" s="32">
        <v>6</v>
      </c>
      <c r="H3" s="31">
        <v>7</v>
      </c>
      <c r="I3" s="32">
        <v>8</v>
      </c>
      <c r="J3" s="31">
        <v>9</v>
      </c>
      <c r="K3" s="31">
        <v>10</v>
      </c>
      <c r="L3" s="31">
        <v>11</v>
      </c>
      <c r="M3" s="31" t="s">
        <v>0</v>
      </c>
      <c r="N3" s="31">
        <v>12</v>
      </c>
      <c r="O3" s="31">
        <v>13</v>
      </c>
      <c r="P3" s="31">
        <v>14</v>
      </c>
      <c r="Q3" s="31">
        <v>15</v>
      </c>
      <c r="R3" s="31" t="s">
        <v>1</v>
      </c>
      <c r="S3" s="30"/>
      <c r="T3" s="30"/>
      <c r="U3" s="31">
        <v>16</v>
      </c>
      <c r="V3" s="31">
        <v>17</v>
      </c>
      <c r="W3" s="31">
        <v>18</v>
      </c>
      <c r="X3" s="31">
        <v>19</v>
      </c>
      <c r="Y3" s="31">
        <v>20</v>
      </c>
      <c r="Z3" s="31" t="s">
        <v>2</v>
      </c>
      <c r="AA3" s="31">
        <v>21</v>
      </c>
      <c r="AB3" s="31">
        <v>22</v>
      </c>
      <c r="AC3" s="31">
        <v>23</v>
      </c>
      <c r="AD3" s="31">
        <v>24</v>
      </c>
      <c r="AE3" s="31">
        <v>25</v>
      </c>
      <c r="AF3" s="31">
        <v>26</v>
      </c>
      <c r="AG3" s="31">
        <v>27</v>
      </c>
      <c r="AH3" s="31">
        <v>28</v>
      </c>
      <c r="AI3" s="31">
        <v>29</v>
      </c>
      <c r="AJ3" s="31">
        <v>30</v>
      </c>
      <c r="AK3" s="31">
        <v>31</v>
      </c>
      <c r="AL3" s="31"/>
    </row>
    <row r="4" spans="1:38" s="19" customFormat="1" ht="15.75" customHeight="1" thickTop="1" x14ac:dyDescent="0.2">
      <c r="A4" s="3"/>
      <c r="B4" s="559" t="s">
        <v>360</v>
      </c>
      <c r="C4" s="551" t="s">
        <v>361</v>
      </c>
      <c r="D4" s="551" t="s">
        <v>362</v>
      </c>
      <c r="E4" s="551" t="s">
        <v>374</v>
      </c>
      <c r="F4" s="594" t="s">
        <v>363</v>
      </c>
      <c r="G4" s="62"/>
      <c r="H4" s="4"/>
      <c r="I4" s="54"/>
      <c r="J4" s="3"/>
      <c r="K4" s="4"/>
      <c r="L4" s="559" t="s">
        <v>365</v>
      </c>
      <c r="M4" s="551" t="s">
        <v>366</v>
      </c>
      <c r="N4" s="551" t="s">
        <v>367</v>
      </c>
      <c r="O4" s="551" t="s">
        <v>368</v>
      </c>
      <c r="P4" s="551" t="s">
        <v>369</v>
      </c>
      <c r="Q4" s="553" t="s">
        <v>371</v>
      </c>
      <c r="R4" s="527" t="s">
        <v>370</v>
      </c>
      <c r="S4" s="349"/>
      <c r="T4" s="350"/>
      <c r="U4" s="545" t="s">
        <v>375</v>
      </c>
      <c r="V4" s="546"/>
      <c r="W4" s="546"/>
      <c r="X4" s="546"/>
      <c r="Y4" s="547"/>
      <c r="Z4" s="553" t="s">
        <v>346</v>
      </c>
      <c r="AA4" s="551" t="s">
        <v>347</v>
      </c>
      <c r="AB4" s="551" t="s">
        <v>348</v>
      </c>
      <c r="AC4" s="553" t="s">
        <v>349</v>
      </c>
      <c r="AD4" s="551" t="s">
        <v>350</v>
      </c>
      <c r="AE4" s="551" t="s">
        <v>351</v>
      </c>
      <c r="AF4" s="551" t="s">
        <v>352</v>
      </c>
      <c r="AG4" s="556" t="s">
        <v>353</v>
      </c>
      <c r="AH4" s="527" t="s">
        <v>354</v>
      </c>
      <c r="AI4" s="7"/>
      <c r="AJ4" s="524" t="s">
        <v>355</v>
      </c>
      <c r="AK4" s="527" t="s">
        <v>356</v>
      </c>
      <c r="AL4" s="43"/>
    </row>
    <row r="5" spans="1:38" s="19" customFormat="1" ht="15.75" customHeight="1" x14ac:dyDescent="0.2">
      <c r="A5" s="3"/>
      <c r="B5" s="560"/>
      <c r="C5" s="552"/>
      <c r="D5" s="552"/>
      <c r="E5" s="552"/>
      <c r="F5" s="595"/>
      <c r="G5" s="62" t="s">
        <v>3</v>
      </c>
      <c r="H5" s="4" t="s">
        <v>48</v>
      </c>
      <c r="I5" s="54" t="s">
        <v>79</v>
      </c>
      <c r="J5" s="3" t="s">
        <v>49</v>
      </c>
      <c r="K5" s="4" t="s">
        <v>50</v>
      </c>
      <c r="L5" s="560"/>
      <c r="M5" s="552"/>
      <c r="N5" s="552"/>
      <c r="O5" s="552"/>
      <c r="P5" s="552"/>
      <c r="Q5" s="554"/>
      <c r="R5" s="528"/>
      <c r="S5" s="351" t="s">
        <v>45</v>
      </c>
      <c r="T5" s="3" t="s">
        <v>45</v>
      </c>
      <c r="U5" s="548" t="s">
        <v>357</v>
      </c>
      <c r="V5" s="549" t="s">
        <v>358</v>
      </c>
      <c r="W5" s="549" t="s">
        <v>52</v>
      </c>
      <c r="X5" s="549" t="s">
        <v>51</v>
      </c>
      <c r="Y5" s="549" t="s">
        <v>359</v>
      </c>
      <c r="Z5" s="554"/>
      <c r="AA5" s="552"/>
      <c r="AB5" s="552"/>
      <c r="AC5" s="554"/>
      <c r="AD5" s="552"/>
      <c r="AE5" s="552"/>
      <c r="AF5" s="552"/>
      <c r="AG5" s="557"/>
      <c r="AH5" s="528"/>
      <c r="AI5" s="5" t="s">
        <v>53</v>
      </c>
      <c r="AJ5" s="525"/>
      <c r="AK5" s="528"/>
      <c r="AL5" s="43"/>
    </row>
    <row r="6" spans="1:38" s="19" customFormat="1" ht="15.75" customHeight="1" thickBot="1" x14ac:dyDescent="0.25">
      <c r="A6" s="13"/>
      <c r="B6" s="561"/>
      <c r="C6" s="550"/>
      <c r="D6" s="550"/>
      <c r="E6" s="550"/>
      <c r="F6" s="596"/>
      <c r="G6" s="63"/>
      <c r="H6" s="14"/>
      <c r="I6" s="55" t="s">
        <v>4</v>
      </c>
      <c r="J6" s="13"/>
      <c r="K6" s="14"/>
      <c r="L6" s="561"/>
      <c r="M6" s="550"/>
      <c r="N6" s="550"/>
      <c r="O6" s="550"/>
      <c r="P6" s="550"/>
      <c r="Q6" s="555"/>
      <c r="R6" s="529"/>
      <c r="S6" s="352" t="s">
        <v>44</v>
      </c>
      <c r="T6" s="13" t="s">
        <v>47</v>
      </c>
      <c r="U6" s="526"/>
      <c r="V6" s="550"/>
      <c r="W6" s="550"/>
      <c r="X6" s="550"/>
      <c r="Y6" s="550"/>
      <c r="Z6" s="555"/>
      <c r="AA6" s="550"/>
      <c r="AB6" s="550"/>
      <c r="AC6" s="555"/>
      <c r="AD6" s="550"/>
      <c r="AE6" s="550"/>
      <c r="AF6" s="550"/>
      <c r="AG6" s="558"/>
      <c r="AH6" s="529"/>
      <c r="AI6" s="17"/>
      <c r="AJ6" s="526"/>
      <c r="AK6" s="529"/>
      <c r="AL6" s="16"/>
    </row>
    <row r="7" spans="1:38" s="52" customFormat="1" ht="12.75" customHeight="1" thickTop="1" x14ac:dyDescent="0.2">
      <c r="A7" s="265"/>
      <c r="B7" s="265">
        <f>B191</f>
        <v>0</v>
      </c>
      <c r="C7" s="265">
        <f>C191</f>
        <v>0</v>
      </c>
      <c r="D7" s="265">
        <f>D191</f>
        <v>0</v>
      </c>
      <c r="E7" s="265">
        <f>E191</f>
        <v>0</v>
      </c>
      <c r="F7" s="266">
        <f>F191</f>
        <v>0</v>
      </c>
      <c r="G7" s="374" t="str">
        <f>C11</f>
        <v>Janvier</v>
      </c>
      <c r="H7" s="266"/>
      <c r="I7" s="268"/>
      <c r="J7" s="265">
        <f>J191-J21</f>
        <v>0</v>
      </c>
      <c r="K7" s="266">
        <f t="shared" ref="K7:R7" si="0">K191</f>
        <v>0</v>
      </c>
      <c r="L7" s="269">
        <f t="shared" si="0"/>
        <v>0</v>
      </c>
      <c r="M7" s="265">
        <f t="shared" si="0"/>
        <v>0</v>
      </c>
      <c r="N7" s="265">
        <f t="shared" si="0"/>
        <v>0</v>
      </c>
      <c r="O7" s="265">
        <f t="shared" si="0"/>
        <v>0</v>
      </c>
      <c r="P7" s="265">
        <f t="shared" si="0"/>
        <v>0</v>
      </c>
      <c r="Q7" s="265">
        <f t="shared" si="0"/>
        <v>0</v>
      </c>
      <c r="R7" s="265">
        <f t="shared" si="0"/>
        <v>0</v>
      </c>
      <c r="S7" s="353">
        <f>SUM(L7:R7)</f>
        <v>0</v>
      </c>
      <c r="T7" s="354">
        <f>SUM(U7:AK7)</f>
        <v>0</v>
      </c>
      <c r="U7" s="265">
        <f>U191</f>
        <v>0</v>
      </c>
      <c r="V7" s="265">
        <f t="shared" ref="V7:AH7" si="1">V191</f>
        <v>0</v>
      </c>
      <c r="W7" s="265">
        <f t="shared" si="1"/>
        <v>0</v>
      </c>
      <c r="X7" s="265">
        <f t="shared" si="1"/>
        <v>0</v>
      </c>
      <c r="Y7" s="265">
        <f t="shared" si="1"/>
        <v>0</v>
      </c>
      <c r="Z7" s="265">
        <f t="shared" si="1"/>
        <v>0</v>
      </c>
      <c r="AA7" s="265">
        <f t="shared" si="1"/>
        <v>0</v>
      </c>
      <c r="AB7" s="265">
        <f t="shared" si="1"/>
        <v>0</v>
      </c>
      <c r="AC7" s="265">
        <f t="shared" si="1"/>
        <v>0</v>
      </c>
      <c r="AD7" s="265">
        <f t="shared" si="1"/>
        <v>0</v>
      </c>
      <c r="AE7" s="265">
        <f t="shared" si="1"/>
        <v>0</v>
      </c>
      <c r="AF7" s="265">
        <f t="shared" si="1"/>
        <v>0</v>
      </c>
      <c r="AG7" s="265">
        <f t="shared" si="1"/>
        <v>0</v>
      </c>
      <c r="AH7" s="266">
        <f t="shared" si="1"/>
        <v>0</v>
      </c>
      <c r="AI7" s="267"/>
      <c r="AJ7" s="265">
        <f>AJ191</f>
        <v>0</v>
      </c>
      <c r="AK7" s="270">
        <f>AK191</f>
        <v>0</v>
      </c>
      <c r="AL7" s="353"/>
    </row>
    <row r="8" spans="1:38" s="51" customFormat="1" ht="12.75" customHeight="1" x14ac:dyDescent="0.2">
      <c r="A8" s="78"/>
      <c r="B8" s="50"/>
      <c r="C8" s="50"/>
      <c r="D8" s="50"/>
      <c r="E8" s="50"/>
      <c r="F8" s="50"/>
      <c r="G8" s="53"/>
      <c r="H8" s="50"/>
      <c r="I8" s="53"/>
      <c r="J8" s="50"/>
      <c r="K8" s="50"/>
      <c r="L8" s="50"/>
      <c r="M8" s="50"/>
      <c r="N8" s="50"/>
      <c r="O8" s="50"/>
      <c r="P8" s="50"/>
      <c r="Q8" s="50"/>
      <c r="R8" s="50"/>
      <c r="S8" s="78"/>
      <c r="T8" s="355">
        <f>SUM(K7:R7)-T7</f>
        <v>0</v>
      </c>
      <c r="U8" s="50"/>
      <c r="V8" s="50"/>
      <c r="W8" s="50"/>
      <c r="X8" s="50"/>
      <c r="Y8" s="50"/>
      <c r="Z8" s="50"/>
      <c r="AA8" s="50"/>
      <c r="AB8" s="50"/>
      <c r="AC8" s="50"/>
      <c r="AD8" s="50"/>
      <c r="AE8" s="50"/>
      <c r="AF8" s="50"/>
      <c r="AG8" s="50"/>
      <c r="AH8" s="50"/>
      <c r="AI8" s="50"/>
      <c r="AJ8" s="50"/>
      <c r="AK8" s="50"/>
      <c r="AL8" s="78"/>
    </row>
    <row r="9" spans="1:38" ht="12.75" customHeight="1" x14ac:dyDescent="0.2">
      <c r="A9" s="74"/>
      <c r="B9" s="74"/>
      <c r="C9" s="74"/>
      <c r="D9" s="74"/>
      <c r="E9" s="74"/>
      <c r="F9" s="74"/>
      <c r="G9" s="121"/>
      <c r="H9" s="74"/>
      <c r="I9" s="121"/>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row>
    <row r="10" spans="1:38" ht="12.75" customHeight="1" x14ac:dyDescent="0.2">
      <c r="A10" s="71"/>
      <c r="B10" s="25"/>
      <c r="C10" s="25"/>
      <c r="D10" s="25"/>
      <c r="E10" s="25"/>
      <c r="F10" s="25"/>
      <c r="G10" s="1"/>
      <c r="H10" s="565" t="s">
        <v>285</v>
      </c>
      <c r="I10" s="565"/>
      <c r="J10" s="565"/>
      <c r="K10" s="108"/>
      <c r="L10" s="108"/>
      <c r="M10" s="108"/>
      <c r="N10" s="25"/>
      <c r="O10" s="25"/>
      <c r="P10" s="25"/>
      <c r="Q10" s="25"/>
      <c r="R10" s="25"/>
      <c r="S10" s="71"/>
      <c r="T10" s="71"/>
      <c r="U10" s="25"/>
      <c r="V10" s="25"/>
      <c r="W10" s="25"/>
      <c r="X10" s="25"/>
      <c r="Y10" s="25"/>
      <c r="Z10" s="25"/>
      <c r="AA10" s="18" t="s">
        <v>61</v>
      </c>
      <c r="AB10" s="25"/>
      <c r="AC10" s="25"/>
      <c r="AD10" s="25"/>
      <c r="AE10" s="25"/>
      <c r="AF10" s="25"/>
      <c r="AG10" s="25"/>
      <c r="AH10" s="25"/>
      <c r="AI10" s="25"/>
      <c r="AJ10" s="25"/>
      <c r="AK10" s="25"/>
      <c r="AL10" s="71"/>
    </row>
    <row r="11" spans="1:38" ht="12.75" customHeight="1" x14ac:dyDescent="0.2">
      <c r="A11" s="71"/>
      <c r="B11" s="68" t="s">
        <v>54</v>
      </c>
      <c r="C11" s="44" t="s">
        <v>163</v>
      </c>
      <c r="D11" s="138" t="s">
        <v>103</v>
      </c>
      <c r="E11" s="373"/>
      <c r="F11" s="25"/>
      <c r="G11" s="1"/>
      <c r="H11" s="25"/>
      <c r="I11" s="56"/>
      <c r="J11" s="25"/>
      <c r="K11" s="25"/>
      <c r="L11" s="25"/>
      <c r="M11" s="25"/>
      <c r="N11" s="25"/>
      <c r="O11" s="25"/>
      <c r="P11" s="25"/>
      <c r="Q11" s="25"/>
      <c r="R11" s="25"/>
      <c r="S11" s="71"/>
      <c r="T11" s="71"/>
      <c r="U11" s="68"/>
      <c r="V11" s="44"/>
      <c r="W11" s="44"/>
      <c r="X11" s="25"/>
      <c r="Y11" s="25"/>
      <c r="Z11" s="25"/>
      <c r="AA11" s="25"/>
      <c r="AB11" s="25"/>
      <c r="AC11" s="25"/>
      <c r="AD11" s="25"/>
      <c r="AE11" s="25"/>
      <c r="AF11" s="25"/>
      <c r="AG11" s="25"/>
      <c r="AH11" s="25"/>
      <c r="AI11" s="68"/>
      <c r="AJ11" s="44" t="str">
        <f>$C$11</f>
        <v>Janvier</v>
      </c>
      <c r="AK11" s="44">
        <f>$E$11</f>
        <v>0</v>
      </c>
      <c r="AL11" s="71"/>
    </row>
    <row r="12" spans="1:38" ht="12.75" customHeight="1" x14ac:dyDescent="0.2">
      <c r="A12" s="71"/>
      <c r="B12" s="68" t="s">
        <v>5</v>
      </c>
      <c r="C12" s="69" t="s">
        <v>46</v>
      </c>
      <c r="D12" s="44"/>
      <c r="E12" s="25"/>
      <c r="F12" s="25"/>
      <c r="G12" s="1"/>
      <c r="H12" s="25"/>
      <c r="I12" s="56" t="s">
        <v>56</v>
      </c>
      <c r="J12" s="25"/>
      <c r="K12" s="25"/>
      <c r="L12" s="10"/>
      <c r="M12" s="25"/>
      <c r="N12" s="25"/>
      <c r="O12" s="25"/>
      <c r="P12" s="36"/>
      <c r="Q12" s="25"/>
      <c r="R12" s="36"/>
      <c r="S12" s="71"/>
      <c r="T12" s="71"/>
      <c r="U12" s="68"/>
      <c r="V12" s="131"/>
      <c r="W12" s="44"/>
      <c r="X12" s="25"/>
      <c r="Y12" s="25"/>
      <c r="Z12" s="25"/>
      <c r="AA12" s="25"/>
      <c r="AB12" s="37" t="s">
        <v>62</v>
      </c>
      <c r="AC12" s="25"/>
      <c r="AD12" s="25"/>
      <c r="AE12" s="25"/>
      <c r="AF12" s="25"/>
      <c r="AG12" s="25"/>
      <c r="AH12" s="25"/>
      <c r="AI12" s="68" t="str">
        <f>$B$12</f>
        <v>Page No.</v>
      </c>
      <c r="AJ12" s="264" t="str">
        <f>C12</f>
        <v>1</v>
      </c>
      <c r="AK12" s="72"/>
      <c r="AL12" s="71"/>
    </row>
    <row r="13" spans="1:38" ht="12.75" customHeight="1" x14ac:dyDescent="0.2">
      <c r="A13" s="74"/>
      <c r="B13" s="8"/>
      <c r="C13" s="8"/>
      <c r="D13" s="8"/>
      <c r="E13" s="8"/>
      <c r="F13" s="8"/>
      <c r="G13" s="56"/>
      <c r="H13" s="8"/>
      <c r="I13" s="56"/>
      <c r="J13" s="8"/>
      <c r="K13" s="8"/>
      <c r="L13" s="25"/>
      <c r="M13" s="8"/>
      <c r="N13" s="8"/>
      <c r="O13" s="8"/>
      <c r="P13" s="8"/>
      <c r="Q13" s="8"/>
      <c r="R13" s="8"/>
      <c r="S13" s="74"/>
      <c r="T13" s="74"/>
      <c r="U13" s="8"/>
      <c r="V13" s="8"/>
      <c r="W13" s="8"/>
      <c r="X13" s="8"/>
      <c r="Y13" s="8"/>
      <c r="Z13" s="8"/>
      <c r="AA13" s="8"/>
      <c r="AB13" s="8"/>
      <c r="AC13" s="8"/>
      <c r="AD13" s="8"/>
      <c r="AE13" s="25"/>
      <c r="AF13" s="8"/>
      <c r="AG13" s="8"/>
      <c r="AH13" s="8"/>
      <c r="AI13" s="8"/>
      <c r="AJ13" s="8"/>
      <c r="AK13" s="8"/>
      <c r="AL13" s="74"/>
    </row>
    <row r="14" spans="1:38" ht="12.75" customHeight="1" x14ac:dyDescent="0.2">
      <c r="A14" s="38"/>
      <c r="B14" s="38"/>
      <c r="C14" s="38"/>
      <c r="D14" s="38"/>
      <c r="E14" s="38"/>
      <c r="F14" s="38"/>
      <c r="G14" s="57"/>
      <c r="H14" s="38"/>
      <c r="I14" s="57"/>
      <c r="J14" s="38"/>
      <c r="K14" s="38"/>
      <c r="L14" s="39"/>
      <c r="M14" s="38"/>
      <c r="N14" s="38"/>
      <c r="O14" s="38"/>
      <c r="P14" s="38"/>
      <c r="Q14" s="38"/>
      <c r="R14" s="38"/>
      <c r="S14" s="38"/>
      <c r="T14" s="38"/>
      <c r="U14" s="38"/>
      <c r="V14" s="38"/>
      <c r="W14" s="38"/>
      <c r="X14" s="38"/>
      <c r="Y14" s="38"/>
      <c r="Z14" s="38"/>
      <c r="AA14" s="38"/>
      <c r="AB14" s="38"/>
      <c r="AC14" s="38"/>
      <c r="AD14" s="38"/>
      <c r="AE14" s="39"/>
      <c r="AF14" s="38"/>
      <c r="AG14" s="38"/>
      <c r="AH14" s="38"/>
      <c r="AI14" s="38"/>
      <c r="AJ14" s="38"/>
      <c r="AK14" s="38"/>
      <c r="AL14" s="38"/>
    </row>
    <row r="15" spans="1:38" ht="12.75" customHeight="1" x14ac:dyDescent="0.2">
      <c r="A15" s="2"/>
      <c r="B15" s="8"/>
      <c r="C15" s="8" t="s">
        <v>57</v>
      </c>
      <c r="D15" s="8"/>
      <c r="E15" s="73"/>
      <c r="F15" s="2"/>
      <c r="G15" s="64"/>
      <c r="H15" s="6" t="s">
        <v>58</v>
      </c>
      <c r="I15" s="399"/>
      <c r="J15" s="579" t="s">
        <v>59</v>
      </c>
      <c r="K15" s="580"/>
      <c r="L15" s="8"/>
      <c r="M15" s="8"/>
      <c r="N15" s="8"/>
      <c r="O15" s="10" t="s">
        <v>113</v>
      </c>
      <c r="P15" s="8"/>
      <c r="Q15" s="8"/>
      <c r="R15" s="2"/>
      <c r="S15" s="74"/>
      <c r="T15" s="2"/>
      <c r="U15" s="8"/>
      <c r="V15" s="8"/>
      <c r="W15" s="8"/>
      <c r="X15" s="8"/>
      <c r="Y15" s="8"/>
      <c r="Z15" s="8"/>
      <c r="AA15" s="8"/>
      <c r="AB15" s="8"/>
      <c r="AC15" s="8"/>
      <c r="AD15" s="8"/>
      <c r="AE15" s="8"/>
      <c r="AF15" s="8"/>
      <c r="AG15" s="8"/>
      <c r="AH15" s="8"/>
      <c r="AI15" s="21"/>
      <c r="AJ15" s="8"/>
      <c r="AK15" s="2"/>
      <c r="AL15" s="74"/>
    </row>
    <row r="16" spans="1:38" ht="12.75" customHeight="1" x14ac:dyDescent="0.2">
      <c r="A16" s="2"/>
      <c r="B16" s="8"/>
      <c r="C16" s="8"/>
      <c r="D16" s="8"/>
      <c r="E16" s="74"/>
      <c r="F16" s="2"/>
      <c r="G16" s="64"/>
      <c r="H16" s="21"/>
      <c r="I16" s="400"/>
      <c r="J16" s="8"/>
      <c r="K16" s="2"/>
      <c r="L16" s="8"/>
      <c r="M16" s="8"/>
      <c r="N16" s="8"/>
      <c r="O16" s="8"/>
      <c r="P16" s="8"/>
      <c r="Q16" s="8"/>
      <c r="R16" s="2"/>
      <c r="S16" s="74"/>
      <c r="T16" s="2"/>
      <c r="U16" s="8"/>
      <c r="V16" s="8"/>
      <c r="W16" s="8"/>
      <c r="X16" s="8"/>
      <c r="Y16" s="8"/>
      <c r="Z16" s="8"/>
      <c r="AA16" s="8"/>
      <c r="AB16" s="8"/>
      <c r="AC16" s="8"/>
      <c r="AD16" s="8"/>
      <c r="AE16" s="8"/>
      <c r="AF16" s="8"/>
      <c r="AG16" s="8"/>
      <c r="AH16" s="8"/>
      <c r="AI16" s="21"/>
      <c r="AJ16" s="8"/>
      <c r="AK16" s="2"/>
      <c r="AL16" s="74"/>
    </row>
    <row r="17" spans="1:38" ht="12.75" customHeight="1" thickBot="1" x14ac:dyDescent="0.25">
      <c r="A17" s="34"/>
      <c r="B17" s="31">
        <v>1</v>
      </c>
      <c r="C17" s="31">
        <v>2</v>
      </c>
      <c r="D17" s="31">
        <v>3</v>
      </c>
      <c r="E17" s="31">
        <v>4</v>
      </c>
      <c r="F17" s="33">
        <v>5</v>
      </c>
      <c r="G17" s="65">
        <v>6</v>
      </c>
      <c r="H17" s="33">
        <v>7</v>
      </c>
      <c r="I17" s="401">
        <v>8</v>
      </c>
      <c r="J17" s="31">
        <v>9</v>
      </c>
      <c r="K17" s="33">
        <v>10</v>
      </c>
      <c r="L17" s="31">
        <v>11</v>
      </c>
      <c r="M17" s="31" t="s">
        <v>0</v>
      </c>
      <c r="N17" s="31">
        <v>12</v>
      </c>
      <c r="O17" s="31">
        <v>13</v>
      </c>
      <c r="P17" s="31">
        <v>14</v>
      </c>
      <c r="Q17" s="31">
        <v>15</v>
      </c>
      <c r="R17" s="33" t="s">
        <v>1</v>
      </c>
      <c r="S17" s="30"/>
      <c r="T17" s="34"/>
      <c r="U17" s="31">
        <v>16</v>
      </c>
      <c r="V17" s="31">
        <v>17</v>
      </c>
      <c r="W17" s="31">
        <v>18</v>
      </c>
      <c r="X17" s="31">
        <v>19</v>
      </c>
      <c r="Y17" s="31">
        <v>20</v>
      </c>
      <c r="Z17" s="31" t="s">
        <v>2</v>
      </c>
      <c r="AA17" s="31">
        <v>21</v>
      </c>
      <c r="AB17" s="31">
        <v>22</v>
      </c>
      <c r="AC17" s="31">
        <v>23</v>
      </c>
      <c r="AD17" s="31">
        <v>24</v>
      </c>
      <c r="AE17" s="31">
        <v>25</v>
      </c>
      <c r="AF17" s="31">
        <v>26</v>
      </c>
      <c r="AG17" s="31">
        <v>27</v>
      </c>
      <c r="AH17" s="31">
        <v>28</v>
      </c>
      <c r="AI17" s="35">
        <v>29</v>
      </c>
      <c r="AJ17" s="31">
        <v>30</v>
      </c>
      <c r="AK17" s="33">
        <v>31</v>
      </c>
      <c r="AL17" s="30"/>
    </row>
    <row r="18" spans="1:38" s="9" customFormat="1" ht="15.75" customHeight="1" thickTop="1" x14ac:dyDescent="0.2">
      <c r="A18" s="2"/>
      <c r="B18" s="530" t="s">
        <v>360</v>
      </c>
      <c r="C18" s="543" t="s">
        <v>361</v>
      </c>
      <c r="D18" s="543" t="s">
        <v>362</v>
      </c>
      <c r="E18" s="543" t="s">
        <v>374</v>
      </c>
      <c r="F18" s="533" t="s">
        <v>364</v>
      </c>
      <c r="G18" s="66"/>
      <c r="H18" s="6"/>
      <c r="I18" s="58"/>
      <c r="J18" s="20"/>
      <c r="K18" s="6"/>
      <c r="L18" s="530" t="s">
        <v>365</v>
      </c>
      <c r="M18" s="543" t="s">
        <v>366</v>
      </c>
      <c r="N18" s="543" t="s">
        <v>367</v>
      </c>
      <c r="O18" s="543" t="s">
        <v>368</v>
      </c>
      <c r="P18" s="543" t="s">
        <v>369</v>
      </c>
      <c r="Q18" s="543" t="s">
        <v>371</v>
      </c>
      <c r="R18" s="533" t="s">
        <v>370</v>
      </c>
      <c r="S18" s="74"/>
      <c r="T18" s="2"/>
      <c r="U18" s="562" t="s">
        <v>260</v>
      </c>
      <c r="V18" s="563"/>
      <c r="W18" s="563"/>
      <c r="X18" s="563"/>
      <c r="Y18" s="564"/>
      <c r="Z18" s="543" t="s">
        <v>346</v>
      </c>
      <c r="AA18" s="543" t="s">
        <v>347</v>
      </c>
      <c r="AB18" s="543" t="s">
        <v>348</v>
      </c>
      <c r="AC18" s="543" t="s">
        <v>349</v>
      </c>
      <c r="AD18" s="543" t="s">
        <v>350</v>
      </c>
      <c r="AE18" s="543" t="s">
        <v>351</v>
      </c>
      <c r="AF18" s="543" t="s">
        <v>352</v>
      </c>
      <c r="AG18" s="536" t="s">
        <v>353</v>
      </c>
      <c r="AH18" s="533" t="s">
        <v>354</v>
      </c>
      <c r="AI18" s="21"/>
      <c r="AJ18" s="530" t="s">
        <v>355</v>
      </c>
      <c r="AK18" s="533" t="s">
        <v>356</v>
      </c>
      <c r="AL18" s="74"/>
    </row>
    <row r="19" spans="1:38" s="9" customFormat="1" ht="15.75" customHeight="1" x14ac:dyDescent="0.2">
      <c r="A19" s="2"/>
      <c r="B19" s="531"/>
      <c r="C19" s="544"/>
      <c r="D19" s="544"/>
      <c r="E19" s="544"/>
      <c r="F19" s="534"/>
      <c r="G19" s="66" t="s">
        <v>3</v>
      </c>
      <c r="H19" s="6" t="s">
        <v>48</v>
      </c>
      <c r="I19" s="58" t="s">
        <v>79</v>
      </c>
      <c r="J19" s="20" t="s">
        <v>49</v>
      </c>
      <c r="K19" s="6" t="s">
        <v>50</v>
      </c>
      <c r="L19" s="531"/>
      <c r="M19" s="544"/>
      <c r="N19" s="544"/>
      <c r="O19" s="544"/>
      <c r="P19" s="544"/>
      <c r="Q19" s="544"/>
      <c r="R19" s="534"/>
      <c r="S19" s="74"/>
      <c r="T19" s="2"/>
      <c r="U19" s="539" t="s">
        <v>357</v>
      </c>
      <c r="V19" s="541" t="s">
        <v>358</v>
      </c>
      <c r="W19" s="541" t="s">
        <v>52</v>
      </c>
      <c r="X19" s="541" t="s">
        <v>51</v>
      </c>
      <c r="Y19" s="541" t="s">
        <v>359</v>
      </c>
      <c r="Z19" s="544"/>
      <c r="AA19" s="544"/>
      <c r="AB19" s="544"/>
      <c r="AC19" s="544"/>
      <c r="AD19" s="544"/>
      <c r="AE19" s="544"/>
      <c r="AF19" s="544"/>
      <c r="AG19" s="537"/>
      <c r="AH19" s="534"/>
      <c r="AI19" s="11" t="s">
        <v>53</v>
      </c>
      <c r="AJ19" s="531"/>
      <c r="AK19" s="534"/>
      <c r="AL19" s="74"/>
    </row>
    <row r="20" spans="1:38" s="9" customFormat="1" ht="15.75" customHeight="1" thickBot="1" x14ac:dyDescent="0.25">
      <c r="A20" s="12"/>
      <c r="B20" s="532"/>
      <c r="C20" s="542"/>
      <c r="D20" s="542"/>
      <c r="E20" s="542"/>
      <c r="F20" s="535"/>
      <c r="G20" s="67"/>
      <c r="H20" s="15"/>
      <c r="I20" s="59" t="s">
        <v>4</v>
      </c>
      <c r="J20" s="22"/>
      <c r="K20" s="15"/>
      <c r="L20" s="532"/>
      <c r="M20" s="542"/>
      <c r="N20" s="542"/>
      <c r="O20" s="542"/>
      <c r="P20" s="542"/>
      <c r="Q20" s="542"/>
      <c r="R20" s="535"/>
      <c r="S20" s="356"/>
      <c r="T20" s="12"/>
      <c r="U20" s="540"/>
      <c r="V20" s="542"/>
      <c r="W20" s="542"/>
      <c r="X20" s="542"/>
      <c r="Y20" s="542"/>
      <c r="Z20" s="542"/>
      <c r="AA20" s="542"/>
      <c r="AB20" s="542"/>
      <c r="AC20" s="542"/>
      <c r="AD20" s="542"/>
      <c r="AE20" s="542"/>
      <c r="AF20" s="542"/>
      <c r="AG20" s="538"/>
      <c r="AH20" s="535"/>
      <c r="AI20" s="23"/>
      <c r="AJ20" s="532"/>
      <c r="AK20" s="535"/>
      <c r="AL20" s="356"/>
    </row>
    <row r="21" spans="1:38" s="48" customFormat="1" ht="12.75" customHeight="1" thickTop="1" x14ac:dyDescent="0.2">
      <c r="A21" s="47"/>
      <c r="B21" s="271"/>
      <c r="C21" s="271"/>
      <c r="D21" s="271"/>
      <c r="E21" s="271"/>
      <c r="F21" s="271"/>
      <c r="G21" s="376" t="str">
        <f>$C$11</f>
        <v>Janvier</v>
      </c>
      <c r="H21" s="49" t="s">
        <v>63</v>
      </c>
      <c r="I21" s="301"/>
      <c r="J21" s="511"/>
      <c r="K21" s="281"/>
      <c r="L21" s="271"/>
      <c r="M21" s="271"/>
      <c r="N21" s="271"/>
      <c r="O21" s="271"/>
      <c r="P21" s="271"/>
      <c r="Q21" s="271"/>
      <c r="R21" s="282"/>
      <c r="S21" s="357"/>
      <c r="T21" s="47"/>
      <c r="U21" s="271"/>
      <c r="V21" s="271"/>
      <c r="W21" s="271"/>
      <c r="X21" s="271"/>
      <c r="Y21" s="271"/>
      <c r="Z21" s="271"/>
      <c r="AA21" s="271"/>
      <c r="AB21" s="271"/>
      <c r="AC21" s="271"/>
      <c r="AD21" s="271"/>
      <c r="AE21" s="271"/>
      <c r="AF21" s="271"/>
      <c r="AG21" s="271"/>
      <c r="AH21" s="271"/>
      <c r="AI21" s="308"/>
      <c r="AJ21" s="271"/>
      <c r="AK21" s="282"/>
      <c r="AL21" s="366"/>
    </row>
    <row r="22" spans="1:38" s="25" customFormat="1" ht="12.75" customHeight="1" x14ac:dyDescent="0.2">
      <c r="A22" s="346">
        <v>1</v>
      </c>
      <c r="B22" s="272"/>
      <c r="C22" s="272"/>
      <c r="D22" s="272"/>
      <c r="E22" s="272"/>
      <c r="F22" s="274"/>
      <c r="G22" s="251"/>
      <c r="H22" s="305"/>
      <c r="I22" s="481"/>
      <c r="J22" s="271">
        <f t="shared" ref="J22:J52" si="2">SUM(B22:F22)</f>
        <v>0</v>
      </c>
      <c r="K22" s="283">
        <f t="shared" ref="K22:K52" si="3">SUM(U22:AK22)-SUM(L22:R22)</f>
        <v>0</v>
      </c>
      <c r="L22" s="272"/>
      <c r="M22" s="272"/>
      <c r="N22" s="272"/>
      <c r="O22" s="284"/>
      <c r="P22" s="275"/>
      <c r="Q22" s="272"/>
      <c r="R22" s="274"/>
      <c r="S22" s="358" t="s">
        <v>6</v>
      </c>
      <c r="T22" s="346">
        <v>1</v>
      </c>
      <c r="U22" s="272"/>
      <c r="V22" s="272"/>
      <c r="W22" s="272"/>
      <c r="X22" s="272"/>
      <c r="Y22" s="272"/>
      <c r="Z22" s="272"/>
      <c r="AA22" s="272"/>
      <c r="AB22" s="272"/>
      <c r="AC22" s="272"/>
      <c r="AD22" s="272"/>
      <c r="AE22" s="272"/>
      <c r="AF22" s="272"/>
      <c r="AG22" s="272"/>
      <c r="AH22" s="284"/>
      <c r="AI22" s="305"/>
      <c r="AJ22" s="272"/>
      <c r="AK22" s="274"/>
      <c r="AL22" s="358" t="s">
        <v>6</v>
      </c>
    </row>
    <row r="23" spans="1:38" s="25" customFormat="1" ht="12.75" customHeight="1" x14ac:dyDescent="0.2">
      <c r="A23" s="346">
        <v>2</v>
      </c>
      <c r="B23" s="272"/>
      <c r="C23" s="272"/>
      <c r="D23" s="272"/>
      <c r="E23" s="272"/>
      <c r="F23" s="274"/>
      <c r="G23" s="251"/>
      <c r="H23" s="305"/>
      <c r="I23" s="481"/>
      <c r="J23" s="271">
        <f t="shared" si="2"/>
        <v>0</v>
      </c>
      <c r="K23" s="283">
        <f t="shared" si="3"/>
        <v>0</v>
      </c>
      <c r="L23" s="272"/>
      <c r="M23" s="272"/>
      <c r="N23" s="272"/>
      <c r="O23" s="284"/>
      <c r="P23" s="275"/>
      <c r="Q23" s="272"/>
      <c r="R23" s="274"/>
      <c r="S23" s="358" t="s">
        <v>7</v>
      </c>
      <c r="T23" s="346">
        <v>2</v>
      </c>
      <c r="U23" s="272"/>
      <c r="V23" s="272"/>
      <c r="W23" s="272"/>
      <c r="X23" s="272"/>
      <c r="Y23" s="272"/>
      <c r="Z23" s="272"/>
      <c r="AA23" s="272"/>
      <c r="AB23" s="272"/>
      <c r="AC23" s="272"/>
      <c r="AD23" s="272"/>
      <c r="AE23" s="272"/>
      <c r="AF23" s="272"/>
      <c r="AG23" s="272"/>
      <c r="AH23" s="284"/>
      <c r="AI23" s="305"/>
      <c r="AJ23" s="272"/>
      <c r="AK23" s="274"/>
      <c r="AL23" s="358" t="s">
        <v>7</v>
      </c>
    </row>
    <row r="24" spans="1:38" s="25" customFormat="1" ht="12.75" customHeight="1" x14ac:dyDescent="0.2">
      <c r="A24" s="346">
        <v>3</v>
      </c>
      <c r="B24" s="272"/>
      <c r="C24" s="272"/>
      <c r="D24" s="272"/>
      <c r="E24" s="272"/>
      <c r="F24" s="274"/>
      <c r="G24" s="251"/>
      <c r="H24" s="305"/>
      <c r="I24" s="481"/>
      <c r="J24" s="271">
        <f t="shared" si="2"/>
        <v>0</v>
      </c>
      <c r="K24" s="283">
        <f t="shared" si="3"/>
        <v>0</v>
      </c>
      <c r="L24" s="272"/>
      <c r="M24" s="272"/>
      <c r="N24" s="272"/>
      <c r="O24" s="284"/>
      <c r="P24" s="275"/>
      <c r="Q24" s="272"/>
      <c r="R24" s="274"/>
      <c r="S24" s="358" t="s">
        <v>8</v>
      </c>
      <c r="T24" s="346">
        <v>3</v>
      </c>
      <c r="U24" s="272"/>
      <c r="V24" s="272"/>
      <c r="W24" s="272"/>
      <c r="X24" s="272"/>
      <c r="Y24" s="272"/>
      <c r="Z24" s="272"/>
      <c r="AA24" s="272"/>
      <c r="AB24" s="272"/>
      <c r="AC24" s="272"/>
      <c r="AD24" s="272"/>
      <c r="AE24" s="272"/>
      <c r="AF24" s="272"/>
      <c r="AG24" s="272"/>
      <c r="AH24" s="284"/>
      <c r="AI24" s="305"/>
      <c r="AJ24" s="272"/>
      <c r="AK24" s="274"/>
      <c r="AL24" s="358" t="s">
        <v>8</v>
      </c>
    </row>
    <row r="25" spans="1:38" s="25" customFormat="1" ht="12.75" customHeight="1" x14ac:dyDescent="0.2">
      <c r="A25" s="346">
        <v>4</v>
      </c>
      <c r="B25" s="272"/>
      <c r="C25" s="272"/>
      <c r="D25" s="272"/>
      <c r="E25" s="272"/>
      <c r="F25" s="274"/>
      <c r="G25" s="251"/>
      <c r="H25" s="305"/>
      <c r="I25" s="481"/>
      <c r="J25" s="271">
        <f t="shared" si="2"/>
        <v>0</v>
      </c>
      <c r="K25" s="283">
        <f t="shared" si="3"/>
        <v>0</v>
      </c>
      <c r="L25" s="272"/>
      <c r="M25" s="272"/>
      <c r="N25" s="272"/>
      <c r="O25" s="284"/>
      <c r="P25" s="275"/>
      <c r="Q25" s="272"/>
      <c r="R25" s="274"/>
      <c r="S25" s="358" t="s">
        <v>9</v>
      </c>
      <c r="T25" s="346">
        <v>4</v>
      </c>
      <c r="U25" s="272"/>
      <c r="V25" s="272"/>
      <c r="W25" s="272"/>
      <c r="X25" s="272"/>
      <c r="Y25" s="272"/>
      <c r="Z25" s="272"/>
      <c r="AA25" s="272"/>
      <c r="AB25" s="272"/>
      <c r="AC25" s="272"/>
      <c r="AD25" s="272"/>
      <c r="AE25" s="272"/>
      <c r="AF25" s="272"/>
      <c r="AG25" s="272"/>
      <c r="AH25" s="284"/>
      <c r="AI25" s="305"/>
      <c r="AJ25" s="272"/>
      <c r="AK25" s="274"/>
      <c r="AL25" s="358" t="s">
        <v>9</v>
      </c>
    </row>
    <row r="26" spans="1:38" s="25" customFormat="1" ht="12.75" customHeight="1" x14ac:dyDescent="0.2">
      <c r="A26" s="346">
        <v>5</v>
      </c>
      <c r="B26" s="272"/>
      <c r="C26" s="272"/>
      <c r="D26" s="272"/>
      <c r="E26" s="272"/>
      <c r="F26" s="274"/>
      <c r="G26" s="252"/>
      <c r="H26" s="305"/>
      <c r="I26" s="481"/>
      <c r="J26" s="271">
        <f t="shared" si="2"/>
        <v>0</v>
      </c>
      <c r="K26" s="283">
        <f t="shared" si="3"/>
        <v>0</v>
      </c>
      <c r="L26" s="272"/>
      <c r="M26" s="272"/>
      <c r="N26" s="272"/>
      <c r="O26" s="284"/>
      <c r="P26" s="275"/>
      <c r="Q26" s="272"/>
      <c r="R26" s="274"/>
      <c r="S26" s="358" t="s">
        <v>10</v>
      </c>
      <c r="T26" s="346">
        <v>5</v>
      </c>
      <c r="U26" s="272"/>
      <c r="V26" s="272"/>
      <c r="W26" s="272"/>
      <c r="X26" s="272"/>
      <c r="Y26" s="272"/>
      <c r="Z26" s="272"/>
      <c r="AA26" s="272"/>
      <c r="AB26" s="272"/>
      <c r="AC26" s="272"/>
      <c r="AD26" s="272"/>
      <c r="AE26" s="272"/>
      <c r="AF26" s="272"/>
      <c r="AG26" s="272"/>
      <c r="AH26" s="284"/>
      <c r="AI26" s="305"/>
      <c r="AJ26" s="272"/>
      <c r="AK26" s="274"/>
      <c r="AL26" s="358" t="s">
        <v>10</v>
      </c>
    </row>
    <row r="27" spans="1:38" s="25" customFormat="1" ht="12.75" customHeight="1" x14ac:dyDescent="0.2">
      <c r="A27" s="24">
        <v>6</v>
      </c>
      <c r="B27" s="276"/>
      <c r="C27" s="276"/>
      <c r="D27" s="276"/>
      <c r="E27" s="276"/>
      <c r="F27" s="277"/>
      <c r="G27" s="251"/>
      <c r="H27" s="306"/>
      <c r="I27" s="482"/>
      <c r="J27" s="271">
        <f t="shared" si="2"/>
        <v>0</v>
      </c>
      <c r="K27" s="283">
        <f t="shared" si="3"/>
        <v>0</v>
      </c>
      <c r="L27" s="276"/>
      <c r="M27" s="276"/>
      <c r="N27" s="276"/>
      <c r="O27" s="285"/>
      <c r="P27" s="273"/>
      <c r="Q27" s="276"/>
      <c r="R27" s="277"/>
      <c r="S27" s="359" t="s">
        <v>11</v>
      </c>
      <c r="T27" s="24">
        <v>6</v>
      </c>
      <c r="U27" s="276"/>
      <c r="V27" s="276"/>
      <c r="W27" s="276"/>
      <c r="X27" s="276"/>
      <c r="Y27" s="276"/>
      <c r="Z27" s="276"/>
      <c r="AA27" s="276"/>
      <c r="AB27" s="276"/>
      <c r="AC27" s="276"/>
      <c r="AD27" s="276"/>
      <c r="AE27" s="276"/>
      <c r="AF27" s="276"/>
      <c r="AG27" s="276"/>
      <c r="AH27" s="285"/>
      <c r="AI27" s="306"/>
      <c r="AJ27" s="276"/>
      <c r="AK27" s="277"/>
      <c r="AL27" s="359" t="s">
        <v>11</v>
      </c>
    </row>
    <row r="28" spans="1:38" s="25" customFormat="1" ht="12.75" customHeight="1" x14ac:dyDescent="0.2">
      <c r="A28" s="346">
        <v>7</v>
      </c>
      <c r="B28" s="272"/>
      <c r="C28" s="272"/>
      <c r="D28" s="272"/>
      <c r="E28" s="272"/>
      <c r="F28" s="274"/>
      <c r="G28" s="251"/>
      <c r="H28" s="305"/>
      <c r="I28" s="481"/>
      <c r="J28" s="271">
        <f t="shared" si="2"/>
        <v>0</v>
      </c>
      <c r="K28" s="283">
        <f t="shared" si="3"/>
        <v>0</v>
      </c>
      <c r="L28" s="272"/>
      <c r="M28" s="272"/>
      <c r="N28" s="272"/>
      <c r="O28" s="284"/>
      <c r="P28" s="275"/>
      <c r="Q28" s="272"/>
      <c r="R28" s="274"/>
      <c r="S28" s="358" t="s">
        <v>12</v>
      </c>
      <c r="T28" s="346">
        <v>7</v>
      </c>
      <c r="U28" s="272"/>
      <c r="V28" s="272"/>
      <c r="W28" s="272"/>
      <c r="X28" s="272"/>
      <c r="Y28" s="272"/>
      <c r="Z28" s="272"/>
      <c r="AA28" s="272"/>
      <c r="AB28" s="272"/>
      <c r="AC28" s="272"/>
      <c r="AD28" s="272"/>
      <c r="AE28" s="272"/>
      <c r="AF28" s="272"/>
      <c r="AG28" s="272"/>
      <c r="AH28" s="284"/>
      <c r="AI28" s="305"/>
      <c r="AJ28" s="272"/>
      <c r="AK28" s="274"/>
      <c r="AL28" s="358" t="s">
        <v>12</v>
      </c>
    </row>
    <row r="29" spans="1:38" s="25" customFormat="1" ht="12.75" customHeight="1" x14ac:dyDescent="0.2">
      <c r="A29" s="346">
        <v>8</v>
      </c>
      <c r="B29" s="272"/>
      <c r="C29" s="272"/>
      <c r="D29" s="272"/>
      <c r="E29" s="272"/>
      <c r="F29" s="274"/>
      <c r="G29" s="251"/>
      <c r="H29" s="305"/>
      <c r="I29" s="481"/>
      <c r="J29" s="271">
        <f t="shared" si="2"/>
        <v>0</v>
      </c>
      <c r="K29" s="283">
        <f t="shared" si="3"/>
        <v>0</v>
      </c>
      <c r="L29" s="272"/>
      <c r="M29" s="272"/>
      <c r="N29" s="272"/>
      <c r="O29" s="284"/>
      <c r="P29" s="275"/>
      <c r="Q29" s="272"/>
      <c r="R29" s="274"/>
      <c r="S29" s="358" t="s">
        <v>13</v>
      </c>
      <c r="T29" s="346">
        <v>8</v>
      </c>
      <c r="U29" s="272"/>
      <c r="V29" s="272"/>
      <c r="W29" s="272"/>
      <c r="X29" s="272"/>
      <c r="Y29" s="272"/>
      <c r="Z29" s="272"/>
      <c r="AA29" s="272"/>
      <c r="AB29" s="272"/>
      <c r="AC29" s="272"/>
      <c r="AD29" s="272"/>
      <c r="AE29" s="272"/>
      <c r="AF29" s="272"/>
      <c r="AG29" s="272"/>
      <c r="AH29" s="284"/>
      <c r="AI29" s="305"/>
      <c r="AJ29" s="272"/>
      <c r="AK29" s="274"/>
      <c r="AL29" s="358" t="s">
        <v>13</v>
      </c>
    </row>
    <row r="30" spans="1:38" s="25" customFormat="1" ht="12.75" customHeight="1" x14ac:dyDescent="0.2">
      <c r="A30" s="346">
        <v>9</v>
      </c>
      <c r="B30" s="272"/>
      <c r="C30" s="272"/>
      <c r="D30" s="272"/>
      <c r="E30" s="272"/>
      <c r="F30" s="274"/>
      <c r="G30" s="251"/>
      <c r="H30" s="305"/>
      <c r="I30" s="481"/>
      <c r="J30" s="271">
        <f t="shared" si="2"/>
        <v>0</v>
      </c>
      <c r="K30" s="283">
        <f t="shared" si="3"/>
        <v>0</v>
      </c>
      <c r="L30" s="272"/>
      <c r="M30" s="272"/>
      <c r="N30" s="272"/>
      <c r="O30" s="284"/>
      <c r="P30" s="275"/>
      <c r="Q30" s="272"/>
      <c r="R30" s="274"/>
      <c r="S30" s="358" t="s">
        <v>14</v>
      </c>
      <c r="T30" s="346">
        <v>9</v>
      </c>
      <c r="U30" s="272"/>
      <c r="V30" s="272"/>
      <c r="W30" s="272"/>
      <c r="X30" s="272"/>
      <c r="Y30" s="272"/>
      <c r="Z30" s="272"/>
      <c r="AA30" s="272"/>
      <c r="AB30" s="272"/>
      <c r="AC30" s="272"/>
      <c r="AD30" s="272"/>
      <c r="AE30" s="272"/>
      <c r="AF30" s="272"/>
      <c r="AG30" s="272"/>
      <c r="AH30" s="284"/>
      <c r="AI30" s="305"/>
      <c r="AJ30" s="272"/>
      <c r="AK30" s="274"/>
      <c r="AL30" s="358" t="s">
        <v>14</v>
      </c>
    </row>
    <row r="31" spans="1:38" s="25" customFormat="1" ht="12.75" customHeight="1" x14ac:dyDescent="0.2">
      <c r="A31" s="346">
        <v>10</v>
      </c>
      <c r="B31" s="272"/>
      <c r="C31" s="272"/>
      <c r="D31" s="272"/>
      <c r="E31" s="272"/>
      <c r="F31" s="274"/>
      <c r="G31" s="251"/>
      <c r="H31" s="305"/>
      <c r="I31" s="481"/>
      <c r="J31" s="271">
        <f t="shared" si="2"/>
        <v>0</v>
      </c>
      <c r="K31" s="283">
        <f t="shared" si="3"/>
        <v>0</v>
      </c>
      <c r="L31" s="272"/>
      <c r="M31" s="272"/>
      <c r="N31" s="272"/>
      <c r="O31" s="284"/>
      <c r="P31" s="275"/>
      <c r="Q31" s="272"/>
      <c r="R31" s="274"/>
      <c r="S31" s="358" t="s">
        <v>15</v>
      </c>
      <c r="T31" s="346">
        <v>10</v>
      </c>
      <c r="U31" s="272"/>
      <c r="V31" s="272"/>
      <c r="W31" s="272"/>
      <c r="X31" s="272"/>
      <c r="Y31" s="272"/>
      <c r="Z31" s="272"/>
      <c r="AA31" s="272"/>
      <c r="AB31" s="272"/>
      <c r="AC31" s="272"/>
      <c r="AD31" s="272"/>
      <c r="AE31" s="272"/>
      <c r="AF31" s="272"/>
      <c r="AG31" s="272"/>
      <c r="AH31" s="284"/>
      <c r="AI31" s="305"/>
      <c r="AJ31" s="272"/>
      <c r="AK31" s="274"/>
      <c r="AL31" s="358" t="s">
        <v>15</v>
      </c>
    </row>
    <row r="32" spans="1:38" s="25" customFormat="1" ht="12.75" customHeight="1" x14ac:dyDescent="0.2">
      <c r="A32" s="346">
        <v>11</v>
      </c>
      <c r="B32" s="272"/>
      <c r="C32" s="272"/>
      <c r="D32" s="272"/>
      <c r="E32" s="272"/>
      <c r="F32" s="274"/>
      <c r="G32" s="251"/>
      <c r="H32" s="305"/>
      <c r="I32" s="481"/>
      <c r="J32" s="271">
        <f t="shared" si="2"/>
        <v>0</v>
      </c>
      <c r="K32" s="283">
        <f t="shared" si="3"/>
        <v>0</v>
      </c>
      <c r="L32" s="272"/>
      <c r="M32" s="272"/>
      <c r="N32" s="272"/>
      <c r="O32" s="284"/>
      <c r="P32" s="275"/>
      <c r="Q32" s="272"/>
      <c r="R32" s="274"/>
      <c r="S32" s="358" t="s">
        <v>16</v>
      </c>
      <c r="T32" s="346">
        <v>11</v>
      </c>
      <c r="U32" s="272"/>
      <c r="V32" s="272"/>
      <c r="W32" s="272"/>
      <c r="X32" s="272"/>
      <c r="Y32" s="272"/>
      <c r="Z32" s="272"/>
      <c r="AA32" s="272"/>
      <c r="AB32" s="272"/>
      <c r="AC32" s="272"/>
      <c r="AD32" s="272"/>
      <c r="AE32" s="272"/>
      <c r="AF32" s="272"/>
      <c r="AG32" s="272"/>
      <c r="AH32" s="284"/>
      <c r="AI32" s="305"/>
      <c r="AJ32" s="272"/>
      <c r="AK32" s="274"/>
      <c r="AL32" s="358" t="s">
        <v>16</v>
      </c>
    </row>
    <row r="33" spans="1:38" s="25" customFormat="1" ht="12.75" customHeight="1" x14ac:dyDescent="0.2">
      <c r="A33" s="346">
        <v>12</v>
      </c>
      <c r="B33" s="272"/>
      <c r="C33" s="272"/>
      <c r="D33" s="272"/>
      <c r="E33" s="272"/>
      <c r="F33" s="274"/>
      <c r="G33" s="251"/>
      <c r="H33" s="305"/>
      <c r="I33" s="481"/>
      <c r="J33" s="271">
        <f t="shared" si="2"/>
        <v>0</v>
      </c>
      <c r="K33" s="283">
        <f t="shared" si="3"/>
        <v>0</v>
      </c>
      <c r="L33" s="272"/>
      <c r="M33" s="272"/>
      <c r="N33" s="272"/>
      <c r="O33" s="284"/>
      <c r="P33" s="275"/>
      <c r="Q33" s="272"/>
      <c r="R33" s="274"/>
      <c r="S33" s="358" t="s">
        <v>17</v>
      </c>
      <c r="T33" s="346">
        <v>12</v>
      </c>
      <c r="U33" s="272"/>
      <c r="V33" s="272"/>
      <c r="W33" s="272"/>
      <c r="X33" s="272"/>
      <c r="Y33" s="272"/>
      <c r="Z33" s="272"/>
      <c r="AA33" s="272"/>
      <c r="AB33" s="272"/>
      <c r="AC33" s="272"/>
      <c r="AD33" s="272"/>
      <c r="AE33" s="272"/>
      <c r="AF33" s="272"/>
      <c r="AG33" s="272"/>
      <c r="AH33" s="284"/>
      <c r="AI33" s="305"/>
      <c r="AJ33" s="272"/>
      <c r="AK33" s="274"/>
      <c r="AL33" s="358" t="s">
        <v>17</v>
      </c>
    </row>
    <row r="34" spans="1:38" s="25" customFormat="1" ht="12.75" customHeight="1" x14ac:dyDescent="0.2">
      <c r="A34" s="346">
        <v>13</v>
      </c>
      <c r="B34" s="272"/>
      <c r="C34" s="272"/>
      <c r="D34" s="272"/>
      <c r="E34" s="272"/>
      <c r="F34" s="274"/>
      <c r="G34" s="251"/>
      <c r="H34" s="305"/>
      <c r="I34" s="481"/>
      <c r="J34" s="271">
        <f t="shared" si="2"/>
        <v>0</v>
      </c>
      <c r="K34" s="283">
        <f t="shared" si="3"/>
        <v>0</v>
      </c>
      <c r="L34" s="272"/>
      <c r="M34" s="272"/>
      <c r="N34" s="272"/>
      <c r="O34" s="284"/>
      <c r="P34" s="275"/>
      <c r="Q34" s="272"/>
      <c r="R34" s="274"/>
      <c r="S34" s="358" t="s">
        <v>18</v>
      </c>
      <c r="T34" s="346">
        <v>13</v>
      </c>
      <c r="U34" s="272"/>
      <c r="V34" s="272"/>
      <c r="W34" s="272"/>
      <c r="X34" s="272"/>
      <c r="Y34" s="272"/>
      <c r="Z34" s="272"/>
      <c r="AA34" s="272"/>
      <c r="AB34" s="272"/>
      <c r="AC34" s="272"/>
      <c r="AD34" s="272"/>
      <c r="AE34" s="272"/>
      <c r="AF34" s="272"/>
      <c r="AG34" s="272"/>
      <c r="AH34" s="284"/>
      <c r="AI34" s="305"/>
      <c r="AJ34" s="272"/>
      <c r="AK34" s="274"/>
      <c r="AL34" s="358" t="s">
        <v>18</v>
      </c>
    </row>
    <row r="35" spans="1:38" s="25" customFormat="1" ht="12.75" customHeight="1" x14ac:dyDescent="0.2">
      <c r="A35" s="346">
        <v>14</v>
      </c>
      <c r="B35" s="272"/>
      <c r="C35" s="272"/>
      <c r="D35" s="272"/>
      <c r="E35" s="272"/>
      <c r="F35" s="274"/>
      <c r="G35" s="251"/>
      <c r="H35" s="305"/>
      <c r="I35" s="481"/>
      <c r="J35" s="271">
        <f t="shared" si="2"/>
        <v>0</v>
      </c>
      <c r="K35" s="283">
        <f t="shared" si="3"/>
        <v>0</v>
      </c>
      <c r="L35" s="272"/>
      <c r="M35" s="272"/>
      <c r="N35" s="272"/>
      <c r="O35" s="284"/>
      <c r="P35" s="275"/>
      <c r="Q35" s="272"/>
      <c r="R35" s="274"/>
      <c r="S35" s="358" t="s">
        <v>19</v>
      </c>
      <c r="T35" s="346">
        <v>14</v>
      </c>
      <c r="U35" s="272"/>
      <c r="V35" s="272"/>
      <c r="W35" s="272"/>
      <c r="X35" s="272"/>
      <c r="Y35" s="272"/>
      <c r="Z35" s="272"/>
      <c r="AA35" s="272"/>
      <c r="AB35" s="272"/>
      <c r="AC35" s="272"/>
      <c r="AD35" s="272"/>
      <c r="AE35" s="272"/>
      <c r="AF35" s="272"/>
      <c r="AG35" s="272"/>
      <c r="AH35" s="284"/>
      <c r="AI35" s="305"/>
      <c r="AJ35" s="272"/>
      <c r="AK35" s="274"/>
      <c r="AL35" s="358" t="s">
        <v>19</v>
      </c>
    </row>
    <row r="36" spans="1:38" s="25" customFormat="1" ht="12.75" customHeight="1" x14ac:dyDescent="0.2">
      <c r="A36" s="346">
        <v>15</v>
      </c>
      <c r="B36" s="272"/>
      <c r="C36" s="272"/>
      <c r="D36" s="272"/>
      <c r="E36" s="272"/>
      <c r="F36" s="274"/>
      <c r="G36" s="251"/>
      <c r="H36" s="305"/>
      <c r="I36" s="481"/>
      <c r="J36" s="271">
        <f t="shared" si="2"/>
        <v>0</v>
      </c>
      <c r="K36" s="283">
        <f t="shared" si="3"/>
        <v>0</v>
      </c>
      <c r="L36" s="272"/>
      <c r="M36" s="272"/>
      <c r="N36" s="272"/>
      <c r="O36" s="284"/>
      <c r="P36" s="275"/>
      <c r="Q36" s="272"/>
      <c r="R36" s="274"/>
      <c r="S36" s="358" t="s">
        <v>20</v>
      </c>
      <c r="T36" s="346">
        <v>15</v>
      </c>
      <c r="U36" s="272"/>
      <c r="V36" s="272"/>
      <c r="W36" s="272"/>
      <c r="X36" s="272"/>
      <c r="Y36" s="272"/>
      <c r="Z36" s="272"/>
      <c r="AA36" s="272"/>
      <c r="AB36" s="272"/>
      <c r="AC36" s="272"/>
      <c r="AD36" s="272"/>
      <c r="AE36" s="272"/>
      <c r="AF36" s="272"/>
      <c r="AG36" s="272"/>
      <c r="AH36" s="284"/>
      <c r="AI36" s="305"/>
      <c r="AJ36" s="272"/>
      <c r="AK36" s="274"/>
      <c r="AL36" s="358" t="s">
        <v>20</v>
      </c>
    </row>
    <row r="37" spans="1:38" s="25" customFormat="1" ht="12.75" customHeight="1" x14ac:dyDescent="0.2">
      <c r="A37" s="346">
        <v>16</v>
      </c>
      <c r="B37" s="272"/>
      <c r="C37" s="272"/>
      <c r="D37" s="272"/>
      <c r="E37" s="272"/>
      <c r="F37" s="274"/>
      <c r="G37" s="251"/>
      <c r="H37" s="305"/>
      <c r="I37" s="481"/>
      <c r="J37" s="271">
        <f t="shared" si="2"/>
        <v>0</v>
      </c>
      <c r="K37" s="283">
        <f t="shared" si="3"/>
        <v>0</v>
      </c>
      <c r="L37" s="272"/>
      <c r="M37" s="272"/>
      <c r="N37" s="272"/>
      <c r="O37" s="284"/>
      <c r="P37" s="275"/>
      <c r="Q37" s="272"/>
      <c r="R37" s="274"/>
      <c r="S37" s="358" t="s">
        <v>21</v>
      </c>
      <c r="T37" s="346">
        <v>16</v>
      </c>
      <c r="U37" s="272"/>
      <c r="V37" s="272"/>
      <c r="W37" s="272"/>
      <c r="X37" s="272"/>
      <c r="Y37" s="272"/>
      <c r="Z37" s="272"/>
      <c r="AA37" s="272"/>
      <c r="AB37" s="272"/>
      <c r="AC37" s="272"/>
      <c r="AD37" s="272"/>
      <c r="AE37" s="272"/>
      <c r="AF37" s="272"/>
      <c r="AG37" s="272"/>
      <c r="AH37" s="284"/>
      <c r="AI37" s="305"/>
      <c r="AJ37" s="272"/>
      <c r="AK37" s="274"/>
      <c r="AL37" s="358" t="s">
        <v>21</v>
      </c>
    </row>
    <row r="38" spans="1:38" s="25" customFormat="1" ht="12.75" customHeight="1" x14ac:dyDescent="0.2">
      <c r="A38" s="346">
        <v>17</v>
      </c>
      <c r="B38" s="272"/>
      <c r="C38" s="272"/>
      <c r="D38" s="272"/>
      <c r="E38" s="272"/>
      <c r="F38" s="274"/>
      <c r="G38" s="251"/>
      <c r="H38" s="305"/>
      <c r="I38" s="481"/>
      <c r="J38" s="271">
        <f t="shared" si="2"/>
        <v>0</v>
      </c>
      <c r="K38" s="283">
        <f t="shared" si="3"/>
        <v>0</v>
      </c>
      <c r="L38" s="272"/>
      <c r="M38" s="272"/>
      <c r="N38" s="272"/>
      <c r="O38" s="284"/>
      <c r="P38" s="275"/>
      <c r="Q38" s="272"/>
      <c r="R38" s="274"/>
      <c r="S38" s="358" t="s">
        <v>22</v>
      </c>
      <c r="T38" s="346">
        <v>17</v>
      </c>
      <c r="U38" s="272"/>
      <c r="V38" s="272"/>
      <c r="W38" s="272"/>
      <c r="X38" s="272"/>
      <c r="Y38" s="272"/>
      <c r="Z38" s="272"/>
      <c r="AA38" s="272"/>
      <c r="AB38" s="272"/>
      <c r="AC38" s="272"/>
      <c r="AD38" s="272"/>
      <c r="AE38" s="272"/>
      <c r="AF38" s="272"/>
      <c r="AG38" s="272"/>
      <c r="AH38" s="284"/>
      <c r="AI38" s="305"/>
      <c r="AJ38" s="272"/>
      <c r="AK38" s="274"/>
      <c r="AL38" s="358" t="s">
        <v>22</v>
      </c>
    </row>
    <row r="39" spans="1:38" s="25" customFormat="1" ht="12.75" customHeight="1" x14ac:dyDescent="0.2">
      <c r="A39" s="346">
        <v>18</v>
      </c>
      <c r="B39" s="272"/>
      <c r="C39" s="272"/>
      <c r="D39" s="272"/>
      <c r="E39" s="272"/>
      <c r="F39" s="274"/>
      <c r="G39" s="251"/>
      <c r="H39" s="305"/>
      <c r="I39" s="481"/>
      <c r="J39" s="271">
        <f t="shared" si="2"/>
        <v>0</v>
      </c>
      <c r="K39" s="283">
        <f t="shared" si="3"/>
        <v>0</v>
      </c>
      <c r="L39" s="272"/>
      <c r="M39" s="272"/>
      <c r="N39" s="272"/>
      <c r="O39" s="284"/>
      <c r="P39" s="275"/>
      <c r="Q39" s="272"/>
      <c r="R39" s="274"/>
      <c r="S39" s="358" t="s">
        <v>23</v>
      </c>
      <c r="T39" s="346">
        <v>18</v>
      </c>
      <c r="U39" s="272"/>
      <c r="V39" s="272"/>
      <c r="W39" s="272"/>
      <c r="X39" s="272"/>
      <c r="Y39" s="272"/>
      <c r="Z39" s="272"/>
      <c r="AA39" s="272"/>
      <c r="AB39" s="272"/>
      <c r="AC39" s="272"/>
      <c r="AD39" s="272"/>
      <c r="AE39" s="272"/>
      <c r="AF39" s="272"/>
      <c r="AG39" s="272"/>
      <c r="AH39" s="284"/>
      <c r="AI39" s="305"/>
      <c r="AJ39" s="272"/>
      <c r="AK39" s="274"/>
      <c r="AL39" s="358" t="s">
        <v>23</v>
      </c>
    </row>
    <row r="40" spans="1:38" s="25" customFormat="1" ht="12.75" customHeight="1" x14ac:dyDescent="0.2">
      <c r="A40" s="346">
        <v>19</v>
      </c>
      <c r="B40" s="272"/>
      <c r="C40" s="272"/>
      <c r="D40" s="272"/>
      <c r="E40" s="272"/>
      <c r="F40" s="274"/>
      <c r="G40" s="251"/>
      <c r="H40" s="305"/>
      <c r="I40" s="481"/>
      <c r="J40" s="271">
        <f t="shared" si="2"/>
        <v>0</v>
      </c>
      <c r="K40" s="283">
        <f t="shared" si="3"/>
        <v>0</v>
      </c>
      <c r="L40" s="272"/>
      <c r="M40" s="272"/>
      <c r="N40" s="272"/>
      <c r="O40" s="284"/>
      <c r="P40" s="275"/>
      <c r="Q40" s="272"/>
      <c r="R40" s="274"/>
      <c r="S40" s="358" t="s">
        <v>24</v>
      </c>
      <c r="T40" s="346">
        <v>19</v>
      </c>
      <c r="U40" s="272"/>
      <c r="V40" s="272"/>
      <c r="W40" s="272"/>
      <c r="X40" s="272"/>
      <c r="Y40" s="272"/>
      <c r="Z40" s="272"/>
      <c r="AA40" s="272"/>
      <c r="AB40" s="272"/>
      <c r="AC40" s="272"/>
      <c r="AD40" s="272"/>
      <c r="AE40" s="272"/>
      <c r="AF40" s="272"/>
      <c r="AG40" s="272"/>
      <c r="AH40" s="284"/>
      <c r="AI40" s="305"/>
      <c r="AJ40" s="272"/>
      <c r="AK40" s="274"/>
      <c r="AL40" s="358" t="s">
        <v>24</v>
      </c>
    </row>
    <row r="41" spans="1:38" s="25" customFormat="1" ht="12.75" customHeight="1" x14ac:dyDescent="0.2">
      <c r="A41" s="346">
        <v>20</v>
      </c>
      <c r="B41" s="272"/>
      <c r="C41" s="272"/>
      <c r="D41" s="272"/>
      <c r="E41" s="272"/>
      <c r="F41" s="274"/>
      <c r="G41" s="251"/>
      <c r="H41" s="305"/>
      <c r="I41" s="481"/>
      <c r="J41" s="271">
        <f t="shared" si="2"/>
        <v>0</v>
      </c>
      <c r="K41" s="283">
        <f t="shared" si="3"/>
        <v>0</v>
      </c>
      <c r="L41" s="272"/>
      <c r="M41" s="272"/>
      <c r="N41" s="272"/>
      <c r="O41" s="284"/>
      <c r="P41" s="275"/>
      <c r="Q41" s="272"/>
      <c r="R41" s="274"/>
      <c r="S41" s="358" t="s">
        <v>25</v>
      </c>
      <c r="T41" s="346">
        <v>20</v>
      </c>
      <c r="U41" s="272"/>
      <c r="V41" s="272"/>
      <c r="W41" s="272"/>
      <c r="X41" s="272"/>
      <c r="Y41" s="272"/>
      <c r="Z41" s="272"/>
      <c r="AA41" s="272"/>
      <c r="AB41" s="272"/>
      <c r="AC41" s="272"/>
      <c r="AD41" s="272"/>
      <c r="AE41" s="272"/>
      <c r="AF41" s="272"/>
      <c r="AG41" s="272"/>
      <c r="AH41" s="284"/>
      <c r="AI41" s="305"/>
      <c r="AJ41" s="272"/>
      <c r="AK41" s="274"/>
      <c r="AL41" s="358" t="s">
        <v>25</v>
      </c>
    </row>
    <row r="42" spans="1:38" s="25" customFormat="1" ht="12.75" customHeight="1" x14ac:dyDescent="0.2">
      <c r="A42" s="346">
        <v>21</v>
      </c>
      <c r="B42" s="272"/>
      <c r="C42" s="272"/>
      <c r="D42" s="272"/>
      <c r="E42" s="272"/>
      <c r="F42" s="274"/>
      <c r="G42" s="251"/>
      <c r="H42" s="305"/>
      <c r="I42" s="481"/>
      <c r="J42" s="271">
        <f t="shared" si="2"/>
        <v>0</v>
      </c>
      <c r="K42" s="283">
        <f t="shared" si="3"/>
        <v>0</v>
      </c>
      <c r="L42" s="272"/>
      <c r="M42" s="272"/>
      <c r="N42" s="272"/>
      <c r="O42" s="284"/>
      <c r="P42" s="275"/>
      <c r="Q42" s="272"/>
      <c r="R42" s="274"/>
      <c r="S42" s="358" t="s">
        <v>26</v>
      </c>
      <c r="T42" s="346">
        <v>21</v>
      </c>
      <c r="U42" s="272"/>
      <c r="V42" s="272"/>
      <c r="W42" s="272"/>
      <c r="X42" s="272"/>
      <c r="Y42" s="272"/>
      <c r="Z42" s="272"/>
      <c r="AA42" s="272"/>
      <c r="AB42" s="272"/>
      <c r="AC42" s="272"/>
      <c r="AD42" s="272"/>
      <c r="AE42" s="272"/>
      <c r="AF42" s="272"/>
      <c r="AG42" s="272"/>
      <c r="AH42" s="284"/>
      <c r="AI42" s="305"/>
      <c r="AJ42" s="272"/>
      <c r="AK42" s="274"/>
      <c r="AL42" s="358" t="s">
        <v>26</v>
      </c>
    </row>
    <row r="43" spans="1:38" s="25" customFormat="1" ht="12.75" customHeight="1" x14ac:dyDescent="0.2">
      <c r="A43" s="346">
        <v>22</v>
      </c>
      <c r="B43" s="272"/>
      <c r="C43" s="272"/>
      <c r="D43" s="272"/>
      <c r="E43" s="272"/>
      <c r="F43" s="274"/>
      <c r="G43" s="251"/>
      <c r="H43" s="305"/>
      <c r="I43" s="481"/>
      <c r="J43" s="271">
        <f t="shared" si="2"/>
        <v>0</v>
      </c>
      <c r="K43" s="283">
        <f t="shared" si="3"/>
        <v>0</v>
      </c>
      <c r="L43" s="272"/>
      <c r="M43" s="272"/>
      <c r="N43" s="272"/>
      <c r="O43" s="284"/>
      <c r="P43" s="275"/>
      <c r="Q43" s="272"/>
      <c r="R43" s="274"/>
      <c r="S43" s="358" t="s">
        <v>27</v>
      </c>
      <c r="T43" s="346">
        <v>22</v>
      </c>
      <c r="U43" s="272"/>
      <c r="V43" s="272"/>
      <c r="W43" s="272"/>
      <c r="X43" s="272"/>
      <c r="Y43" s="272"/>
      <c r="Z43" s="272"/>
      <c r="AA43" s="272"/>
      <c r="AB43" s="272"/>
      <c r="AC43" s="272"/>
      <c r="AD43" s="272"/>
      <c r="AE43" s="272"/>
      <c r="AF43" s="272"/>
      <c r="AG43" s="272"/>
      <c r="AH43" s="284"/>
      <c r="AI43" s="305"/>
      <c r="AJ43" s="272"/>
      <c r="AK43" s="274"/>
      <c r="AL43" s="358" t="s">
        <v>27</v>
      </c>
    </row>
    <row r="44" spans="1:38" s="25" customFormat="1" ht="12.75" customHeight="1" x14ac:dyDescent="0.2">
      <c r="A44" s="346">
        <v>23</v>
      </c>
      <c r="B44" s="272"/>
      <c r="C44" s="272"/>
      <c r="D44" s="272"/>
      <c r="E44" s="272"/>
      <c r="F44" s="274"/>
      <c r="G44" s="251"/>
      <c r="H44" s="305"/>
      <c r="I44" s="481"/>
      <c r="J44" s="271">
        <f t="shared" si="2"/>
        <v>0</v>
      </c>
      <c r="K44" s="283">
        <f t="shared" si="3"/>
        <v>0</v>
      </c>
      <c r="L44" s="272"/>
      <c r="M44" s="272"/>
      <c r="N44" s="272"/>
      <c r="O44" s="284"/>
      <c r="P44" s="275"/>
      <c r="Q44" s="272"/>
      <c r="R44" s="274"/>
      <c r="S44" s="358" t="s">
        <v>28</v>
      </c>
      <c r="T44" s="346">
        <v>23</v>
      </c>
      <c r="U44" s="272"/>
      <c r="V44" s="272"/>
      <c r="W44" s="272"/>
      <c r="X44" s="272"/>
      <c r="Y44" s="272"/>
      <c r="Z44" s="272"/>
      <c r="AA44" s="272"/>
      <c r="AB44" s="272"/>
      <c r="AC44" s="272"/>
      <c r="AD44" s="272"/>
      <c r="AE44" s="272"/>
      <c r="AF44" s="272"/>
      <c r="AG44" s="272"/>
      <c r="AH44" s="284"/>
      <c r="AI44" s="305"/>
      <c r="AJ44" s="272"/>
      <c r="AK44" s="274"/>
      <c r="AL44" s="358" t="s">
        <v>28</v>
      </c>
    </row>
    <row r="45" spans="1:38" s="25" customFormat="1" ht="12.75" customHeight="1" x14ac:dyDescent="0.2">
      <c r="A45" s="346">
        <v>24</v>
      </c>
      <c r="B45" s="272"/>
      <c r="C45" s="272"/>
      <c r="D45" s="272"/>
      <c r="E45" s="272"/>
      <c r="F45" s="274"/>
      <c r="G45" s="251"/>
      <c r="H45" s="305"/>
      <c r="I45" s="481"/>
      <c r="J45" s="271">
        <f t="shared" si="2"/>
        <v>0</v>
      </c>
      <c r="K45" s="283">
        <f t="shared" si="3"/>
        <v>0</v>
      </c>
      <c r="L45" s="272"/>
      <c r="M45" s="272"/>
      <c r="N45" s="272"/>
      <c r="O45" s="284"/>
      <c r="P45" s="275"/>
      <c r="Q45" s="272"/>
      <c r="R45" s="274"/>
      <c r="S45" s="358" t="s">
        <v>29</v>
      </c>
      <c r="T45" s="346">
        <v>24</v>
      </c>
      <c r="U45" s="272"/>
      <c r="V45" s="272"/>
      <c r="W45" s="272"/>
      <c r="X45" s="272"/>
      <c r="Y45" s="272"/>
      <c r="Z45" s="272"/>
      <c r="AA45" s="272"/>
      <c r="AB45" s="272"/>
      <c r="AC45" s="272"/>
      <c r="AD45" s="272"/>
      <c r="AE45" s="272"/>
      <c r="AF45" s="272"/>
      <c r="AG45" s="272"/>
      <c r="AH45" s="284"/>
      <c r="AI45" s="305"/>
      <c r="AJ45" s="272"/>
      <c r="AK45" s="274"/>
      <c r="AL45" s="358" t="s">
        <v>29</v>
      </c>
    </row>
    <row r="46" spans="1:38" s="25" customFormat="1" ht="12.75" customHeight="1" x14ac:dyDescent="0.2">
      <c r="A46" s="346">
        <v>25</v>
      </c>
      <c r="B46" s="272"/>
      <c r="C46" s="272"/>
      <c r="D46" s="272"/>
      <c r="E46" s="272"/>
      <c r="F46" s="274"/>
      <c r="G46" s="251"/>
      <c r="H46" s="305"/>
      <c r="I46" s="481"/>
      <c r="J46" s="271">
        <f t="shared" si="2"/>
        <v>0</v>
      </c>
      <c r="K46" s="283">
        <f t="shared" si="3"/>
        <v>0</v>
      </c>
      <c r="L46" s="272"/>
      <c r="M46" s="272"/>
      <c r="N46" s="272"/>
      <c r="O46" s="284"/>
      <c r="P46" s="275"/>
      <c r="Q46" s="272"/>
      <c r="R46" s="274"/>
      <c r="S46" s="358" t="s">
        <v>30</v>
      </c>
      <c r="T46" s="346">
        <v>25</v>
      </c>
      <c r="U46" s="272"/>
      <c r="V46" s="272"/>
      <c r="W46" s="272"/>
      <c r="X46" s="272"/>
      <c r="Y46" s="272"/>
      <c r="Z46" s="272"/>
      <c r="AA46" s="272"/>
      <c r="AB46" s="272"/>
      <c r="AC46" s="272"/>
      <c r="AD46" s="272"/>
      <c r="AE46" s="272"/>
      <c r="AF46" s="272"/>
      <c r="AG46" s="272"/>
      <c r="AH46" s="284"/>
      <c r="AI46" s="305"/>
      <c r="AJ46" s="272"/>
      <c r="AK46" s="274"/>
      <c r="AL46" s="358" t="s">
        <v>30</v>
      </c>
    </row>
    <row r="47" spans="1:38" s="25" customFormat="1" ht="12.75" customHeight="1" x14ac:dyDescent="0.2">
      <c r="A47" s="346">
        <v>26</v>
      </c>
      <c r="B47" s="272"/>
      <c r="C47" s="272"/>
      <c r="D47" s="272"/>
      <c r="E47" s="272"/>
      <c r="F47" s="274"/>
      <c r="G47" s="251"/>
      <c r="H47" s="305"/>
      <c r="I47" s="481"/>
      <c r="J47" s="271">
        <f t="shared" si="2"/>
        <v>0</v>
      </c>
      <c r="K47" s="283">
        <f t="shared" si="3"/>
        <v>0</v>
      </c>
      <c r="L47" s="272"/>
      <c r="M47" s="272"/>
      <c r="N47" s="272"/>
      <c r="O47" s="284"/>
      <c r="P47" s="275"/>
      <c r="Q47" s="272"/>
      <c r="R47" s="274"/>
      <c r="S47" s="358" t="s">
        <v>31</v>
      </c>
      <c r="T47" s="346">
        <v>26</v>
      </c>
      <c r="U47" s="272"/>
      <c r="V47" s="272"/>
      <c r="W47" s="272"/>
      <c r="X47" s="272"/>
      <c r="Y47" s="272"/>
      <c r="Z47" s="272"/>
      <c r="AA47" s="272"/>
      <c r="AB47" s="272"/>
      <c r="AC47" s="272"/>
      <c r="AD47" s="272"/>
      <c r="AE47" s="272"/>
      <c r="AF47" s="272"/>
      <c r="AG47" s="272"/>
      <c r="AH47" s="284"/>
      <c r="AI47" s="305"/>
      <c r="AJ47" s="272"/>
      <c r="AK47" s="274"/>
      <c r="AL47" s="358" t="s">
        <v>31</v>
      </c>
    </row>
    <row r="48" spans="1:38" s="25" customFormat="1" ht="12.75" customHeight="1" x14ac:dyDescent="0.2">
      <c r="A48" s="346">
        <v>27</v>
      </c>
      <c r="B48" s="272"/>
      <c r="C48" s="272"/>
      <c r="D48" s="272"/>
      <c r="E48" s="272"/>
      <c r="F48" s="274"/>
      <c r="G48" s="251"/>
      <c r="H48" s="305"/>
      <c r="I48" s="481"/>
      <c r="J48" s="271">
        <f t="shared" si="2"/>
        <v>0</v>
      </c>
      <c r="K48" s="283">
        <f t="shared" si="3"/>
        <v>0</v>
      </c>
      <c r="L48" s="272"/>
      <c r="M48" s="272"/>
      <c r="N48" s="272"/>
      <c r="O48" s="284"/>
      <c r="P48" s="275"/>
      <c r="Q48" s="272"/>
      <c r="R48" s="274"/>
      <c r="S48" s="358" t="s">
        <v>32</v>
      </c>
      <c r="T48" s="346">
        <v>27</v>
      </c>
      <c r="U48" s="272"/>
      <c r="V48" s="272"/>
      <c r="W48" s="272"/>
      <c r="X48" s="272"/>
      <c r="Y48" s="272"/>
      <c r="Z48" s="272"/>
      <c r="AA48" s="272"/>
      <c r="AB48" s="272"/>
      <c r="AC48" s="272"/>
      <c r="AD48" s="272"/>
      <c r="AE48" s="272"/>
      <c r="AF48" s="272"/>
      <c r="AG48" s="272"/>
      <c r="AH48" s="284"/>
      <c r="AI48" s="305"/>
      <c r="AJ48" s="272"/>
      <c r="AK48" s="274"/>
      <c r="AL48" s="358" t="s">
        <v>32</v>
      </c>
    </row>
    <row r="49" spans="1:38" s="25" customFormat="1" ht="12.75" customHeight="1" x14ac:dyDescent="0.2">
      <c r="A49" s="346">
        <v>28</v>
      </c>
      <c r="B49" s="272"/>
      <c r="C49" s="272"/>
      <c r="D49" s="272"/>
      <c r="E49" s="272"/>
      <c r="F49" s="274"/>
      <c r="G49" s="251"/>
      <c r="H49" s="305"/>
      <c r="I49" s="481"/>
      <c r="J49" s="271">
        <f t="shared" si="2"/>
        <v>0</v>
      </c>
      <c r="K49" s="283">
        <f t="shared" si="3"/>
        <v>0</v>
      </c>
      <c r="L49" s="272"/>
      <c r="M49" s="272"/>
      <c r="N49" s="272"/>
      <c r="O49" s="284"/>
      <c r="P49" s="275"/>
      <c r="Q49" s="272"/>
      <c r="R49" s="274"/>
      <c r="S49" s="358" t="s">
        <v>33</v>
      </c>
      <c r="T49" s="346">
        <v>28</v>
      </c>
      <c r="U49" s="272"/>
      <c r="V49" s="272"/>
      <c r="W49" s="272"/>
      <c r="X49" s="272"/>
      <c r="Y49" s="272"/>
      <c r="Z49" s="272"/>
      <c r="AA49" s="272"/>
      <c r="AB49" s="272"/>
      <c r="AC49" s="272"/>
      <c r="AD49" s="272"/>
      <c r="AE49" s="272"/>
      <c r="AF49" s="272"/>
      <c r="AG49" s="272"/>
      <c r="AH49" s="284"/>
      <c r="AI49" s="305"/>
      <c r="AJ49" s="272"/>
      <c r="AK49" s="274"/>
      <c r="AL49" s="358" t="s">
        <v>33</v>
      </c>
    </row>
    <row r="50" spans="1:38" s="25" customFormat="1" ht="12.75" customHeight="1" x14ac:dyDescent="0.2">
      <c r="A50" s="346">
        <v>29</v>
      </c>
      <c r="B50" s="272"/>
      <c r="C50" s="272"/>
      <c r="D50" s="272"/>
      <c r="E50" s="272"/>
      <c r="F50" s="274"/>
      <c r="G50" s="251"/>
      <c r="H50" s="305"/>
      <c r="I50" s="481"/>
      <c r="J50" s="271">
        <f t="shared" si="2"/>
        <v>0</v>
      </c>
      <c r="K50" s="283">
        <f t="shared" si="3"/>
        <v>0</v>
      </c>
      <c r="L50" s="272"/>
      <c r="M50" s="272"/>
      <c r="N50" s="272"/>
      <c r="O50" s="284"/>
      <c r="P50" s="275"/>
      <c r="Q50" s="272"/>
      <c r="R50" s="274"/>
      <c r="S50" s="358" t="s">
        <v>34</v>
      </c>
      <c r="T50" s="346">
        <v>29</v>
      </c>
      <c r="U50" s="272"/>
      <c r="V50" s="272"/>
      <c r="W50" s="272"/>
      <c r="X50" s="273"/>
      <c r="Y50" s="272"/>
      <c r="Z50" s="272"/>
      <c r="AA50" s="272"/>
      <c r="AB50" s="272"/>
      <c r="AC50" s="272"/>
      <c r="AD50" s="272"/>
      <c r="AE50" s="272"/>
      <c r="AF50" s="272"/>
      <c r="AG50" s="272"/>
      <c r="AH50" s="284"/>
      <c r="AI50" s="305"/>
      <c r="AJ50" s="272"/>
      <c r="AK50" s="274"/>
      <c r="AL50" s="358" t="s">
        <v>34</v>
      </c>
    </row>
    <row r="51" spans="1:38" s="25" customFormat="1" ht="12.75" customHeight="1" x14ac:dyDescent="0.2">
      <c r="A51" s="346">
        <v>30</v>
      </c>
      <c r="B51" s="272"/>
      <c r="C51" s="272"/>
      <c r="D51" s="272"/>
      <c r="E51" s="272"/>
      <c r="F51" s="274"/>
      <c r="G51" s="254"/>
      <c r="H51" s="305"/>
      <c r="I51" s="481"/>
      <c r="J51" s="271">
        <f t="shared" si="2"/>
        <v>0</v>
      </c>
      <c r="K51" s="283">
        <f t="shared" si="3"/>
        <v>0</v>
      </c>
      <c r="L51" s="272"/>
      <c r="M51" s="272"/>
      <c r="N51" s="272"/>
      <c r="O51" s="284"/>
      <c r="P51" s="275"/>
      <c r="Q51" s="272"/>
      <c r="R51" s="274"/>
      <c r="S51" s="358" t="s">
        <v>35</v>
      </c>
      <c r="T51" s="346">
        <v>30</v>
      </c>
      <c r="U51" s="272"/>
      <c r="V51" s="272"/>
      <c r="W51" s="272"/>
      <c r="X51" s="272"/>
      <c r="Y51" s="272"/>
      <c r="Z51" s="272"/>
      <c r="AA51" s="272"/>
      <c r="AB51" s="272"/>
      <c r="AC51" s="272"/>
      <c r="AD51" s="272"/>
      <c r="AE51" s="272"/>
      <c r="AF51" s="272"/>
      <c r="AG51" s="272"/>
      <c r="AH51" s="284"/>
      <c r="AI51" s="305"/>
      <c r="AJ51" s="272"/>
      <c r="AK51" s="274"/>
      <c r="AL51" s="358" t="s">
        <v>35</v>
      </c>
    </row>
    <row r="52" spans="1:38" s="25" customFormat="1" ht="12.75" customHeight="1" x14ac:dyDescent="0.2">
      <c r="A52" s="483">
        <v>31</v>
      </c>
      <c r="B52" s="286"/>
      <c r="C52" s="286"/>
      <c r="D52" s="286"/>
      <c r="E52" s="286"/>
      <c r="F52" s="289"/>
      <c r="G52" s="484"/>
      <c r="H52" s="307"/>
      <c r="I52" s="485"/>
      <c r="J52" s="486">
        <f t="shared" si="2"/>
        <v>0</v>
      </c>
      <c r="K52" s="487">
        <f t="shared" si="3"/>
        <v>0</v>
      </c>
      <c r="L52" s="286"/>
      <c r="M52" s="286"/>
      <c r="N52" s="286"/>
      <c r="O52" s="287"/>
      <c r="P52" s="291"/>
      <c r="Q52" s="286"/>
      <c r="R52" s="289"/>
      <c r="S52" s="488" t="s">
        <v>36</v>
      </c>
      <c r="T52" s="483">
        <v>31</v>
      </c>
      <c r="U52" s="286"/>
      <c r="V52" s="286"/>
      <c r="W52" s="286"/>
      <c r="X52" s="286"/>
      <c r="Y52" s="286"/>
      <c r="Z52" s="286"/>
      <c r="AA52" s="286"/>
      <c r="AB52" s="286"/>
      <c r="AC52" s="286"/>
      <c r="AD52" s="286"/>
      <c r="AE52" s="286"/>
      <c r="AF52" s="286"/>
      <c r="AG52" s="286"/>
      <c r="AH52" s="287"/>
      <c r="AI52" s="307"/>
      <c r="AJ52" s="286"/>
      <c r="AK52" s="289"/>
      <c r="AL52" s="488" t="s">
        <v>36</v>
      </c>
    </row>
    <row r="53" spans="1:38" s="48" customFormat="1" ht="12.75" customHeight="1" thickBot="1" x14ac:dyDescent="0.25">
      <c r="A53" s="81"/>
      <c r="B53" s="278">
        <f>SUM(B21:B52)</f>
        <v>0</v>
      </c>
      <c r="C53" s="279">
        <f>SUM(C21:C52)</f>
        <v>0</v>
      </c>
      <c r="D53" s="279">
        <f>SUM(D21:D52)</f>
        <v>0</v>
      </c>
      <c r="E53" s="279">
        <f>SUM(E21:E52)</f>
        <v>0</v>
      </c>
      <c r="F53" s="280">
        <f>SUM(F21:F52)</f>
        <v>0</v>
      </c>
      <c r="G53" s="253"/>
      <c r="H53" s="118" t="s">
        <v>112</v>
      </c>
      <c r="I53" s="302"/>
      <c r="J53" s="279">
        <f t="shared" ref="J53:R53" si="4">SUM(J21:J52)</f>
        <v>0</v>
      </c>
      <c r="K53" s="279">
        <f t="shared" si="4"/>
        <v>0</v>
      </c>
      <c r="L53" s="279">
        <f t="shared" si="4"/>
        <v>0</v>
      </c>
      <c r="M53" s="279">
        <f t="shared" si="4"/>
        <v>0</v>
      </c>
      <c r="N53" s="279">
        <f t="shared" si="4"/>
        <v>0</v>
      </c>
      <c r="O53" s="279">
        <f t="shared" si="4"/>
        <v>0</v>
      </c>
      <c r="P53" s="279">
        <f t="shared" si="4"/>
        <v>0</v>
      </c>
      <c r="Q53" s="279">
        <f t="shared" si="4"/>
        <v>0</v>
      </c>
      <c r="R53" s="279">
        <f t="shared" si="4"/>
        <v>0</v>
      </c>
      <c r="S53" s="360"/>
      <c r="T53" s="81"/>
      <c r="U53" s="288">
        <f t="shared" ref="U53:AH53" si="5">SUM(U21:U52)</f>
        <v>0</v>
      </c>
      <c r="V53" s="288">
        <f t="shared" si="5"/>
        <v>0</v>
      </c>
      <c r="W53" s="288">
        <f t="shared" si="5"/>
        <v>0</v>
      </c>
      <c r="X53" s="288">
        <f t="shared" si="5"/>
        <v>0</v>
      </c>
      <c r="Y53" s="288">
        <f t="shared" si="5"/>
        <v>0</v>
      </c>
      <c r="Z53" s="288">
        <f t="shared" si="5"/>
        <v>0</v>
      </c>
      <c r="AA53" s="288">
        <f t="shared" si="5"/>
        <v>0</v>
      </c>
      <c r="AB53" s="288">
        <f t="shared" si="5"/>
        <v>0</v>
      </c>
      <c r="AC53" s="288">
        <f t="shared" si="5"/>
        <v>0</v>
      </c>
      <c r="AD53" s="288">
        <f t="shared" si="5"/>
        <v>0</v>
      </c>
      <c r="AE53" s="288">
        <f t="shared" si="5"/>
        <v>0</v>
      </c>
      <c r="AF53" s="288">
        <f t="shared" si="5"/>
        <v>0</v>
      </c>
      <c r="AG53" s="288">
        <f t="shared" si="5"/>
        <v>0</v>
      </c>
      <c r="AH53" s="288">
        <f t="shared" si="5"/>
        <v>0</v>
      </c>
      <c r="AI53" s="249"/>
      <c r="AJ53" s="288">
        <f>SUM(AJ21:AJ52)</f>
        <v>0</v>
      </c>
      <c r="AK53" s="290">
        <f>SUM(AK21:AK52)</f>
        <v>0</v>
      </c>
      <c r="AL53" s="367"/>
    </row>
    <row r="54" spans="1:38" s="48" customFormat="1" ht="12.75" customHeight="1" thickTop="1" x14ac:dyDescent="0.2">
      <c r="A54" s="256"/>
      <c r="B54" s="257"/>
      <c r="C54" s="257"/>
      <c r="D54" s="257"/>
      <c r="E54" s="257"/>
      <c r="F54" s="257"/>
      <c r="G54" s="258"/>
      <c r="H54" s="259"/>
      <c r="I54" s="258"/>
      <c r="J54" s="257"/>
      <c r="K54" s="257"/>
      <c r="L54" s="257"/>
      <c r="M54" s="257"/>
      <c r="N54" s="257"/>
      <c r="O54" s="257"/>
      <c r="P54" s="257"/>
      <c r="Q54" s="257"/>
      <c r="R54" s="257"/>
      <c r="S54" s="256"/>
      <c r="T54" s="256"/>
      <c r="U54" s="257"/>
      <c r="V54" s="257"/>
      <c r="W54" s="257"/>
      <c r="X54" s="257"/>
      <c r="Y54" s="257"/>
      <c r="Z54" s="257"/>
      <c r="AA54" s="257"/>
      <c r="AB54" s="257"/>
      <c r="AC54" s="257"/>
      <c r="AD54" s="257"/>
      <c r="AE54" s="257"/>
      <c r="AF54" s="257"/>
      <c r="AG54" s="257"/>
      <c r="AH54" s="257"/>
      <c r="AI54" s="260"/>
      <c r="AJ54" s="257"/>
      <c r="AK54" s="257"/>
      <c r="AL54" s="256"/>
    </row>
    <row r="55" spans="1:38" s="48" customFormat="1" ht="12.75" customHeight="1" x14ac:dyDescent="0.2">
      <c r="A55" s="256"/>
      <c r="B55" s="257"/>
      <c r="C55" s="257"/>
      <c r="D55" s="257"/>
      <c r="E55" s="257"/>
      <c r="F55" s="257"/>
      <c r="G55" s="258"/>
      <c r="H55" s="259"/>
      <c r="I55" s="258"/>
      <c r="J55" s="257"/>
      <c r="K55" s="257"/>
      <c r="L55" s="257"/>
      <c r="M55" s="257"/>
      <c r="N55" s="257"/>
      <c r="O55" s="257"/>
      <c r="P55" s="257"/>
      <c r="Q55" s="257"/>
      <c r="R55" s="257"/>
      <c r="S55" s="256"/>
      <c r="T55" s="256"/>
      <c r="U55" s="257"/>
      <c r="V55" s="257"/>
      <c r="W55" s="257"/>
      <c r="X55" s="257"/>
      <c r="Y55" s="257"/>
      <c r="Z55" s="257"/>
      <c r="AA55" s="257"/>
      <c r="AB55" s="257"/>
      <c r="AC55" s="257"/>
      <c r="AD55" s="257"/>
      <c r="AE55" s="257"/>
      <c r="AF55" s="257"/>
      <c r="AG55" s="257"/>
      <c r="AH55" s="257"/>
      <c r="AI55" s="260"/>
      <c r="AJ55" s="257"/>
      <c r="AK55" s="257"/>
      <c r="AL55" s="256"/>
    </row>
    <row r="56" spans="1:38" ht="12.75" customHeight="1" x14ac:dyDescent="0.2">
      <c r="A56" s="71"/>
      <c r="B56" s="25"/>
      <c r="C56" s="25"/>
      <c r="D56" s="25"/>
      <c r="E56" s="25"/>
      <c r="F56" s="25"/>
      <c r="G56" s="1"/>
      <c r="H56" s="429" t="str">
        <f>$H$10</f>
        <v xml:space="preserve">SYNDICAT DES MÉTALLOS SL </v>
      </c>
      <c r="I56" s="429"/>
      <c r="J56" s="429"/>
      <c r="K56" s="108"/>
      <c r="L56" s="108"/>
      <c r="M56" s="108"/>
      <c r="N56" s="25"/>
      <c r="O56" s="25"/>
      <c r="P56" s="25"/>
      <c r="Q56" s="25"/>
      <c r="R56" s="25"/>
      <c r="S56" s="71"/>
      <c r="T56" s="71"/>
      <c r="U56" s="25"/>
      <c r="V56" s="25"/>
      <c r="W56" s="25"/>
      <c r="X56" s="25"/>
      <c r="Y56" s="25"/>
      <c r="Z56" s="25"/>
      <c r="AA56" s="18" t="s">
        <v>61</v>
      </c>
      <c r="AB56" s="25"/>
      <c r="AC56" s="25"/>
      <c r="AD56" s="25"/>
      <c r="AE56" s="25"/>
      <c r="AF56" s="25"/>
      <c r="AG56" s="25"/>
      <c r="AH56" s="25"/>
      <c r="AI56" s="25"/>
      <c r="AJ56" s="25"/>
      <c r="AK56" s="25"/>
      <c r="AL56" s="71"/>
    </row>
    <row r="57" spans="1:38" ht="12.75" customHeight="1" x14ac:dyDescent="0.2">
      <c r="A57" s="71"/>
      <c r="B57" s="68" t="str">
        <f>$B$11</f>
        <v>Mois</v>
      </c>
      <c r="C57" s="44" t="str">
        <f>$C$11</f>
        <v>Janvier</v>
      </c>
      <c r="D57" s="138" t="str">
        <f>$D$11</f>
        <v>Année</v>
      </c>
      <c r="E57" s="246">
        <f>$E$11</f>
        <v>0</v>
      </c>
      <c r="F57" s="25"/>
      <c r="G57" s="1"/>
      <c r="H57" s="25"/>
      <c r="I57" s="56"/>
      <c r="J57" s="25"/>
      <c r="K57" s="25"/>
      <c r="L57" s="25"/>
      <c r="M57" s="25"/>
      <c r="N57" s="25"/>
      <c r="O57" s="25"/>
      <c r="P57" s="25"/>
      <c r="Q57" s="25"/>
      <c r="R57" s="25"/>
      <c r="S57" s="71"/>
      <c r="T57" s="71"/>
      <c r="U57" s="68"/>
      <c r="V57" s="44"/>
      <c r="W57" s="44"/>
      <c r="X57" s="25"/>
      <c r="Y57" s="25"/>
      <c r="Z57" s="25"/>
      <c r="AA57" s="25"/>
      <c r="AB57" s="25"/>
      <c r="AC57" s="25"/>
      <c r="AD57" s="25"/>
      <c r="AE57" s="25"/>
      <c r="AF57" s="25"/>
      <c r="AG57" s="25"/>
      <c r="AH57" s="25"/>
      <c r="AI57" s="68"/>
      <c r="AJ57" s="44" t="str">
        <f>$C$11</f>
        <v>Janvier</v>
      </c>
      <c r="AK57" s="44">
        <f>$E$11</f>
        <v>0</v>
      </c>
      <c r="AL57" s="71"/>
    </row>
    <row r="58" spans="1:38" ht="12.75" customHeight="1" x14ac:dyDescent="0.2">
      <c r="A58" s="71"/>
      <c r="B58" s="68" t="str">
        <f>$B$12</f>
        <v>Page No.</v>
      </c>
      <c r="C58" s="245">
        <f>C12+1</f>
        <v>2</v>
      </c>
      <c r="D58" s="44"/>
      <c r="E58" s="25"/>
      <c r="F58" s="25"/>
      <c r="G58" s="1"/>
      <c r="H58" s="25"/>
      <c r="I58" s="56" t="s">
        <v>56</v>
      </c>
      <c r="J58" s="25"/>
      <c r="K58" s="25"/>
      <c r="L58" s="10"/>
      <c r="M58" s="25"/>
      <c r="N58" s="25"/>
      <c r="O58" s="25"/>
      <c r="P58" s="36"/>
      <c r="Q58" s="25"/>
      <c r="R58" s="36"/>
      <c r="S58" s="71"/>
      <c r="T58" s="71"/>
      <c r="U58" s="68"/>
      <c r="V58" s="131"/>
      <c r="W58" s="44"/>
      <c r="X58" s="25"/>
      <c r="Y58" s="25"/>
      <c r="Z58" s="25"/>
      <c r="AA58" s="25"/>
      <c r="AB58" s="37" t="s">
        <v>62</v>
      </c>
      <c r="AC58" s="25"/>
      <c r="AD58" s="25"/>
      <c r="AE58" s="25"/>
      <c r="AF58" s="25"/>
      <c r="AG58" s="25"/>
      <c r="AH58" s="25"/>
      <c r="AI58" s="68" t="str">
        <f>$B$12</f>
        <v>Page No.</v>
      </c>
      <c r="AJ58" s="80">
        <f>AJ12+1</f>
        <v>2</v>
      </c>
      <c r="AK58" s="72"/>
      <c r="AL58" s="71"/>
    </row>
    <row r="59" spans="1:38" ht="12.75" customHeight="1" x14ac:dyDescent="0.2">
      <c r="A59" s="74"/>
      <c r="B59" s="8"/>
      <c r="C59" s="8"/>
      <c r="D59" s="8"/>
      <c r="E59" s="8"/>
      <c r="F59" s="8"/>
      <c r="G59" s="56"/>
      <c r="H59" s="8"/>
      <c r="I59" s="56"/>
      <c r="J59" s="8"/>
      <c r="K59" s="8"/>
      <c r="L59" s="25"/>
      <c r="M59" s="8"/>
      <c r="N59" s="8"/>
      <c r="O59" s="8"/>
      <c r="P59" s="8"/>
      <c r="Q59" s="8"/>
      <c r="R59" s="8"/>
      <c r="S59" s="74"/>
      <c r="T59" s="74"/>
      <c r="U59" s="8"/>
      <c r="V59" s="8"/>
      <c r="W59" s="8"/>
      <c r="X59" s="8"/>
      <c r="Y59" s="8"/>
      <c r="Z59" s="8"/>
      <c r="AA59" s="8"/>
      <c r="AB59" s="8"/>
      <c r="AC59" s="8"/>
      <c r="AD59" s="8"/>
      <c r="AE59" s="25"/>
      <c r="AF59" s="8"/>
      <c r="AG59" s="8"/>
      <c r="AH59" s="8"/>
      <c r="AI59" s="8"/>
      <c r="AJ59" s="8"/>
      <c r="AK59" s="8"/>
      <c r="AL59" s="74"/>
    </row>
    <row r="60" spans="1:38" ht="12.75" customHeight="1" x14ac:dyDescent="0.2">
      <c r="A60" s="38"/>
      <c r="B60" s="38"/>
      <c r="C60" s="38"/>
      <c r="D60" s="38"/>
      <c r="E60" s="38"/>
      <c r="F60" s="38"/>
      <c r="G60" s="57"/>
      <c r="H60" s="38"/>
      <c r="I60" s="57"/>
      <c r="J60" s="38"/>
      <c r="K60" s="38"/>
      <c r="L60" s="39"/>
      <c r="M60" s="38"/>
      <c r="N60" s="38"/>
      <c r="O60" s="38"/>
      <c r="P60" s="38"/>
      <c r="Q60" s="38"/>
      <c r="R60" s="38"/>
      <c r="S60" s="38"/>
      <c r="T60" s="38"/>
      <c r="U60" s="38"/>
      <c r="V60" s="38"/>
      <c r="W60" s="38"/>
      <c r="X60" s="38"/>
      <c r="Y60" s="38"/>
      <c r="Z60" s="38"/>
      <c r="AA60" s="38"/>
      <c r="AB60" s="38"/>
      <c r="AC60" s="38"/>
      <c r="AD60" s="38"/>
      <c r="AE60" s="39"/>
      <c r="AF60" s="38"/>
      <c r="AG60" s="38"/>
      <c r="AH60" s="38"/>
      <c r="AI60" s="38"/>
      <c r="AJ60" s="38"/>
      <c r="AK60" s="38"/>
      <c r="AL60" s="38"/>
    </row>
    <row r="61" spans="1:38" ht="12.75" customHeight="1" x14ac:dyDescent="0.2">
      <c r="A61" s="2"/>
      <c r="B61" s="8"/>
      <c r="C61" s="8" t="s">
        <v>57</v>
      </c>
      <c r="D61" s="8"/>
      <c r="E61" s="73"/>
      <c r="F61" s="2"/>
      <c r="G61" s="64"/>
      <c r="H61" s="6" t="s">
        <v>58</v>
      </c>
      <c r="I61" s="399"/>
      <c r="J61" s="579" t="s">
        <v>59</v>
      </c>
      <c r="K61" s="580"/>
      <c r="L61" s="8"/>
      <c r="M61" s="8"/>
      <c r="N61" s="8"/>
      <c r="O61" s="10" t="s">
        <v>113</v>
      </c>
      <c r="P61" s="8"/>
      <c r="Q61" s="8"/>
      <c r="R61" s="2"/>
      <c r="S61" s="74"/>
      <c r="T61" s="2"/>
      <c r="U61" s="8"/>
      <c r="V61" s="8"/>
      <c r="W61" s="8"/>
      <c r="X61" s="8"/>
      <c r="Y61" s="8"/>
      <c r="Z61" s="8"/>
      <c r="AA61" s="8"/>
      <c r="AB61" s="8"/>
      <c r="AC61" s="8"/>
      <c r="AD61" s="8"/>
      <c r="AE61" s="8"/>
      <c r="AF61" s="8"/>
      <c r="AG61" s="8"/>
      <c r="AH61" s="8"/>
      <c r="AI61" s="21"/>
      <c r="AJ61" s="8"/>
      <c r="AK61" s="2"/>
      <c r="AL61" s="74"/>
    </row>
    <row r="62" spans="1:38" ht="12.75" customHeight="1" x14ac:dyDescent="0.2">
      <c r="A62" s="2"/>
      <c r="B62" s="8"/>
      <c r="C62" s="8"/>
      <c r="D62" s="8"/>
      <c r="E62" s="74"/>
      <c r="F62" s="2"/>
      <c r="G62" s="64"/>
      <c r="H62" s="21"/>
      <c r="I62" s="400"/>
      <c r="J62" s="8"/>
      <c r="K62" s="2"/>
      <c r="L62" s="8"/>
      <c r="M62" s="8"/>
      <c r="N62" s="8"/>
      <c r="O62" s="8"/>
      <c r="P62" s="8"/>
      <c r="Q62" s="8"/>
      <c r="R62" s="2"/>
      <c r="S62" s="74"/>
      <c r="T62" s="2"/>
      <c r="U62" s="8"/>
      <c r="V62" s="8"/>
      <c r="W62" s="8"/>
      <c r="X62" s="8"/>
      <c r="Y62" s="8"/>
      <c r="Z62" s="8"/>
      <c r="AA62" s="8"/>
      <c r="AB62" s="8"/>
      <c r="AC62" s="8"/>
      <c r="AD62" s="8"/>
      <c r="AE62" s="8"/>
      <c r="AF62" s="8"/>
      <c r="AG62" s="8"/>
      <c r="AH62" s="8"/>
      <c r="AI62" s="21"/>
      <c r="AJ62" s="8"/>
      <c r="AK62" s="2"/>
      <c r="AL62" s="74"/>
    </row>
    <row r="63" spans="1:38" ht="12.75" customHeight="1" thickBot="1" x14ac:dyDescent="0.25">
      <c r="A63" s="34"/>
      <c r="B63" s="31">
        <v>1</v>
      </c>
      <c r="C63" s="31">
        <v>2</v>
      </c>
      <c r="D63" s="31">
        <v>3</v>
      </c>
      <c r="E63" s="31">
        <v>4</v>
      </c>
      <c r="F63" s="33">
        <v>5</v>
      </c>
      <c r="G63" s="65">
        <v>6</v>
      </c>
      <c r="H63" s="33">
        <v>7</v>
      </c>
      <c r="I63" s="401">
        <v>8</v>
      </c>
      <c r="J63" s="31">
        <v>9</v>
      </c>
      <c r="K63" s="33">
        <v>10</v>
      </c>
      <c r="L63" s="31">
        <v>11</v>
      </c>
      <c r="M63" s="31" t="s">
        <v>0</v>
      </c>
      <c r="N63" s="31">
        <v>12</v>
      </c>
      <c r="O63" s="31">
        <v>13</v>
      </c>
      <c r="P63" s="31">
        <v>14</v>
      </c>
      <c r="Q63" s="31">
        <v>15</v>
      </c>
      <c r="R63" s="33" t="s">
        <v>1</v>
      </c>
      <c r="S63" s="30"/>
      <c r="T63" s="34"/>
      <c r="U63" s="31">
        <v>16</v>
      </c>
      <c r="V63" s="31">
        <v>17</v>
      </c>
      <c r="W63" s="31">
        <v>18</v>
      </c>
      <c r="X63" s="31">
        <v>19</v>
      </c>
      <c r="Y63" s="31">
        <v>20</v>
      </c>
      <c r="Z63" s="31" t="s">
        <v>2</v>
      </c>
      <c r="AA63" s="31">
        <v>21</v>
      </c>
      <c r="AB63" s="31">
        <v>22</v>
      </c>
      <c r="AC63" s="31">
        <v>23</v>
      </c>
      <c r="AD63" s="31">
        <v>24</v>
      </c>
      <c r="AE63" s="31">
        <v>25</v>
      </c>
      <c r="AF63" s="31">
        <v>26</v>
      </c>
      <c r="AG63" s="31">
        <v>27</v>
      </c>
      <c r="AH63" s="31">
        <v>28</v>
      </c>
      <c r="AI63" s="35">
        <v>29</v>
      </c>
      <c r="AJ63" s="31">
        <v>30</v>
      </c>
      <c r="AK63" s="33">
        <v>31</v>
      </c>
      <c r="AL63" s="30"/>
    </row>
    <row r="64" spans="1:38" s="9" customFormat="1" ht="15.75" customHeight="1" thickTop="1" x14ac:dyDescent="0.2">
      <c r="A64" s="2"/>
      <c r="B64" s="530" t="s">
        <v>360</v>
      </c>
      <c r="C64" s="543" t="s">
        <v>361</v>
      </c>
      <c r="D64" s="543" t="s">
        <v>362</v>
      </c>
      <c r="E64" s="543" t="s">
        <v>374</v>
      </c>
      <c r="F64" s="533" t="s">
        <v>364</v>
      </c>
      <c r="G64" s="66"/>
      <c r="H64" s="6"/>
      <c r="I64" s="58"/>
      <c r="J64" s="20"/>
      <c r="K64" s="6"/>
      <c r="L64" s="530" t="s">
        <v>365</v>
      </c>
      <c r="M64" s="543" t="s">
        <v>366</v>
      </c>
      <c r="N64" s="543" t="s">
        <v>367</v>
      </c>
      <c r="O64" s="543" t="s">
        <v>368</v>
      </c>
      <c r="P64" s="543" t="s">
        <v>369</v>
      </c>
      <c r="Q64" s="543" t="s">
        <v>371</v>
      </c>
      <c r="R64" s="533" t="s">
        <v>370</v>
      </c>
      <c r="S64" s="74"/>
      <c r="T64" s="2"/>
      <c r="U64" s="562" t="s">
        <v>260</v>
      </c>
      <c r="V64" s="563"/>
      <c r="W64" s="563"/>
      <c r="X64" s="563"/>
      <c r="Y64" s="564"/>
      <c r="Z64" s="543" t="s">
        <v>346</v>
      </c>
      <c r="AA64" s="543" t="s">
        <v>347</v>
      </c>
      <c r="AB64" s="543" t="s">
        <v>348</v>
      </c>
      <c r="AC64" s="543" t="s">
        <v>349</v>
      </c>
      <c r="AD64" s="543" t="s">
        <v>350</v>
      </c>
      <c r="AE64" s="543" t="s">
        <v>351</v>
      </c>
      <c r="AF64" s="543" t="s">
        <v>352</v>
      </c>
      <c r="AG64" s="536" t="s">
        <v>353</v>
      </c>
      <c r="AH64" s="533" t="s">
        <v>354</v>
      </c>
      <c r="AI64" s="21"/>
      <c r="AJ64" s="530" t="s">
        <v>355</v>
      </c>
      <c r="AK64" s="533" t="s">
        <v>356</v>
      </c>
      <c r="AL64" s="74"/>
    </row>
    <row r="65" spans="1:38" s="9" customFormat="1" ht="15.75" customHeight="1" x14ac:dyDescent="0.2">
      <c r="A65" s="2"/>
      <c r="B65" s="531"/>
      <c r="C65" s="544"/>
      <c r="D65" s="544"/>
      <c r="E65" s="544"/>
      <c r="F65" s="534"/>
      <c r="G65" s="66" t="s">
        <v>3</v>
      </c>
      <c r="H65" s="6" t="s">
        <v>48</v>
      </c>
      <c r="I65" s="58" t="s">
        <v>79</v>
      </c>
      <c r="J65" s="20" t="s">
        <v>49</v>
      </c>
      <c r="K65" s="6" t="s">
        <v>50</v>
      </c>
      <c r="L65" s="531"/>
      <c r="M65" s="544"/>
      <c r="N65" s="544"/>
      <c r="O65" s="544"/>
      <c r="P65" s="544"/>
      <c r="Q65" s="544"/>
      <c r="R65" s="534"/>
      <c r="S65" s="74"/>
      <c r="T65" s="2"/>
      <c r="U65" s="539" t="s">
        <v>357</v>
      </c>
      <c r="V65" s="541" t="s">
        <v>358</v>
      </c>
      <c r="W65" s="541" t="s">
        <v>52</v>
      </c>
      <c r="X65" s="541" t="s">
        <v>51</v>
      </c>
      <c r="Y65" s="541" t="s">
        <v>359</v>
      </c>
      <c r="Z65" s="544"/>
      <c r="AA65" s="544"/>
      <c r="AB65" s="544"/>
      <c r="AC65" s="544"/>
      <c r="AD65" s="544"/>
      <c r="AE65" s="544"/>
      <c r="AF65" s="544"/>
      <c r="AG65" s="537"/>
      <c r="AH65" s="534"/>
      <c r="AI65" s="11" t="s">
        <v>53</v>
      </c>
      <c r="AJ65" s="531"/>
      <c r="AK65" s="534"/>
      <c r="AL65" s="74"/>
    </row>
    <row r="66" spans="1:38" s="9" customFormat="1" ht="15.75" customHeight="1" thickBot="1" x14ac:dyDescent="0.25">
      <c r="A66" s="12"/>
      <c r="B66" s="532"/>
      <c r="C66" s="542"/>
      <c r="D66" s="542"/>
      <c r="E66" s="542"/>
      <c r="F66" s="535"/>
      <c r="G66" s="67"/>
      <c r="H66" s="15"/>
      <c r="I66" s="59" t="s">
        <v>4</v>
      </c>
      <c r="J66" s="22"/>
      <c r="K66" s="15"/>
      <c r="L66" s="532"/>
      <c r="M66" s="542"/>
      <c r="N66" s="542"/>
      <c r="O66" s="542"/>
      <c r="P66" s="542"/>
      <c r="Q66" s="542"/>
      <c r="R66" s="535"/>
      <c r="S66" s="356"/>
      <c r="T66" s="12"/>
      <c r="U66" s="540"/>
      <c r="V66" s="542"/>
      <c r="W66" s="542"/>
      <c r="X66" s="542"/>
      <c r="Y66" s="542"/>
      <c r="Z66" s="542"/>
      <c r="AA66" s="542"/>
      <c r="AB66" s="542"/>
      <c r="AC66" s="542"/>
      <c r="AD66" s="542"/>
      <c r="AE66" s="542"/>
      <c r="AF66" s="542"/>
      <c r="AG66" s="538"/>
      <c r="AH66" s="535"/>
      <c r="AI66" s="23"/>
      <c r="AJ66" s="532"/>
      <c r="AK66" s="535"/>
      <c r="AL66" s="356"/>
    </row>
    <row r="67" spans="1:38" s="48" customFormat="1" ht="12.75" customHeight="1" thickTop="1" x14ac:dyDescent="0.2">
      <c r="A67" s="47"/>
      <c r="B67" s="309">
        <f>B53</f>
        <v>0</v>
      </c>
      <c r="C67" s="310">
        <f>C53</f>
        <v>0</v>
      </c>
      <c r="D67" s="310">
        <f>D53</f>
        <v>0</v>
      </c>
      <c r="E67" s="310">
        <f>E53</f>
        <v>0</v>
      </c>
      <c r="F67" s="311">
        <f>F53</f>
        <v>0</v>
      </c>
      <c r="G67" s="376" t="str">
        <f>$C$11</f>
        <v>Janvier</v>
      </c>
      <c r="H67" s="247" t="s">
        <v>63</v>
      </c>
      <c r="I67" s="250"/>
      <c r="J67" s="312">
        <f t="shared" ref="J67:R67" si="6">J53</f>
        <v>0</v>
      </c>
      <c r="K67" s="313">
        <f t="shared" si="6"/>
        <v>0</v>
      </c>
      <c r="L67" s="310">
        <f t="shared" si="6"/>
        <v>0</v>
      </c>
      <c r="M67" s="310">
        <f t="shared" si="6"/>
        <v>0</v>
      </c>
      <c r="N67" s="310">
        <f t="shared" si="6"/>
        <v>0</v>
      </c>
      <c r="O67" s="310">
        <f t="shared" si="6"/>
        <v>0</v>
      </c>
      <c r="P67" s="310">
        <f t="shared" si="6"/>
        <v>0</v>
      </c>
      <c r="Q67" s="310">
        <f t="shared" si="6"/>
        <v>0</v>
      </c>
      <c r="R67" s="314">
        <f t="shared" si="6"/>
        <v>0</v>
      </c>
      <c r="S67" s="361"/>
      <c r="T67" s="248"/>
      <c r="U67" s="310">
        <f t="shared" ref="U67:AH67" si="7">U53</f>
        <v>0</v>
      </c>
      <c r="V67" s="310">
        <f t="shared" si="7"/>
        <v>0</v>
      </c>
      <c r="W67" s="310">
        <f t="shared" si="7"/>
        <v>0</v>
      </c>
      <c r="X67" s="310">
        <f t="shared" si="7"/>
        <v>0</v>
      </c>
      <c r="Y67" s="310">
        <f t="shared" si="7"/>
        <v>0</v>
      </c>
      <c r="Z67" s="310">
        <f t="shared" si="7"/>
        <v>0</v>
      </c>
      <c r="AA67" s="310">
        <f t="shared" si="7"/>
        <v>0</v>
      </c>
      <c r="AB67" s="310">
        <f t="shared" si="7"/>
        <v>0</v>
      </c>
      <c r="AC67" s="310">
        <f t="shared" si="7"/>
        <v>0</v>
      </c>
      <c r="AD67" s="310">
        <f t="shared" si="7"/>
        <v>0</v>
      </c>
      <c r="AE67" s="310">
        <f t="shared" si="7"/>
        <v>0</v>
      </c>
      <c r="AF67" s="310">
        <f t="shared" si="7"/>
        <v>0</v>
      </c>
      <c r="AG67" s="310">
        <f t="shared" si="7"/>
        <v>0</v>
      </c>
      <c r="AH67" s="310">
        <f t="shared" si="7"/>
        <v>0</v>
      </c>
      <c r="AI67" s="315"/>
      <c r="AJ67" s="310">
        <f>AJ53</f>
        <v>0</v>
      </c>
      <c r="AK67" s="314">
        <f>AK53</f>
        <v>0</v>
      </c>
      <c r="AL67" s="368"/>
    </row>
    <row r="68" spans="1:38" s="25" customFormat="1" ht="12.75" customHeight="1" x14ac:dyDescent="0.2">
      <c r="A68" s="346">
        <v>1</v>
      </c>
      <c r="B68" s="272"/>
      <c r="C68" s="272"/>
      <c r="D68" s="272"/>
      <c r="E68" s="272"/>
      <c r="F68" s="274"/>
      <c r="G68" s="251"/>
      <c r="H68" s="305"/>
      <c r="I68" s="481"/>
      <c r="J68" s="271">
        <f t="shared" ref="J68:J98" si="8">SUM(B68:F68)</f>
        <v>0</v>
      </c>
      <c r="K68" s="283">
        <f t="shared" ref="K68:K98" si="9">SUM(U68:AK68)-SUM(L68:R68)</f>
        <v>0</v>
      </c>
      <c r="L68" s="272"/>
      <c r="M68" s="272"/>
      <c r="N68" s="272"/>
      <c r="O68" s="284"/>
      <c r="P68" s="275"/>
      <c r="Q68" s="272"/>
      <c r="R68" s="274"/>
      <c r="S68" s="358" t="s">
        <v>6</v>
      </c>
      <c r="T68" s="346">
        <v>1</v>
      </c>
      <c r="U68" s="272"/>
      <c r="V68" s="272"/>
      <c r="W68" s="272"/>
      <c r="X68" s="272"/>
      <c r="Y68" s="272"/>
      <c r="Z68" s="272"/>
      <c r="AA68" s="272"/>
      <c r="AB68" s="272"/>
      <c r="AC68" s="272"/>
      <c r="AD68" s="272"/>
      <c r="AE68" s="272"/>
      <c r="AF68" s="272"/>
      <c r="AG68" s="272"/>
      <c r="AH68" s="284"/>
      <c r="AI68" s="305"/>
      <c r="AJ68" s="272"/>
      <c r="AK68" s="274"/>
      <c r="AL68" s="358" t="s">
        <v>6</v>
      </c>
    </row>
    <row r="69" spans="1:38" s="25" customFormat="1" ht="12.75" customHeight="1" x14ac:dyDescent="0.2">
      <c r="A69" s="346">
        <v>2</v>
      </c>
      <c r="B69" s="272"/>
      <c r="C69" s="272"/>
      <c r="D69" s="272"/>
      <c r="E69" s="272"/>
      <c r="F69" s="274"/>
      <c r="G69" s="251"/>
      <c r="H69" s="305"/>
      <c r="I69" s="481"/>
      <c r="J69" s="271">
        <f t="shared" si="8"/>
        <v>0</v>
      </c>
      <c r="K69" s="283">
        <f t="shared" si="9"/>
        <v>0</v>
      </c>
      <c r="L69" s="272"/>
      <c r="M69" s="272"/>
      <c r="N69" s="272"/>
      <c r="O69" s="284"/>
      <c r="P69" s="275"/>
      <c r="Q69" s="272"/>
      <c r="R69" s="274"/>
      <c r="S69" s="358" t="s">
        <v>7</v>
      </c>
      <c r="T69" s="346">
        <v>2</v>
      </c>
      <c r="U69" s="272"/>
      <c r="V69" s="272"/>
      <c r="W69" s="272"/>
      <c r="X69" s="272"/>
      <c r="Y69" s="272"/>
      <c r="Z69" s="272"/>
      <c r="AA69" s="272"/>
      <c r="AB69" s="272"/>
      <c r="AC69" s="272"/>
      <c r="AD69" s="272"/>
      <c r="AE69" s="272"/>
      <c r="AF69" s="272"/>
      <c r="AG69" s="272"/>
      <c r="AH69" s="284"/>
      <c r="AI69" s="305"/>
      <c r="AJ69" s="272"/>
      <c r="AK69" s="274"/>
      <c r="AL69" s="358" t="s">
        <v>7</v>
      </c>
    </row>
    <row r="70" spans="1:38" s="25" customFormat="1" ht="12.75" customHeight="1" x14ac:dyDescent="0.2">
      <c r="A70" s="346">
        <v>3</v>
      </c>
      <c r="B70" s="272"/>
      <c r="C70" s="272"/>
      <c r="D70" s="272"/>
      <c r="E70" s="272"/>
      <c r="F70" s="274"/>
      <c r="G70" s="251"/>
      <c r="H70" s="305"/>
      <c r="I70" s="481"/>
      <c r="J70" s="271">
        <f t="shared" si="8"/>
        <v>0</v>
      </c>
      <c r="K70" s="283">
        <f t="shared" si="9"/>
        <v>0</v>
      </c>
      <c r="L70" s="272"/>
      <c r="M70" s="272"/>
      <c r="N70" s="272"/>
      <c r="O70" s="284"/>
      <c r="P70" s="275"/>
      <c r="Q70" s="272"/>
      <c r="R70" s="274"/>
      <c r="S70" s="358" t="s">
        <v>8</v>
      </c>
      <c r="T70" s="346">
        <v>3</v>
      </c>
      <c r="U70" s="272"/>
      <c r="V70" s="272"/>
      <c r="W70" s="272"/>
      <c r="X70" s="272"/>
      <c r="Y70" s="272"/>
      <c r="Z70" s="272"/>
      <c r="AA70" s="272"/>
      <c r="AB70" s="272"/>
      <c r="AC70" s="272"/>
      <c r="AD70" s="272"/>
      <c r="AE70" s="272"/>
      <c r="AF70" s="272"/>
      <c r="AG70" s="272"/>
      <c r="AH70" s="284"/>
      <c r="AI70" s="305"/>
      <c r="AJ70" s="272"/>
      <c r="AK70" s="274"/>
      <c r="AL70" s="358" t="s">
        <v>8</v>
      </c>
    </row>
    <row r="71" spans="1:38" s="25" customFormat="1" ht="12.75" customHeight="1" x14ac:dyDescent="0.2">
      <c r="A71" s="346">
        <v>4</v>
      </c>
      <c r="B71" s="272"/>
      <c r="C71" s="272"/>
      <c r="D71" s="272"/>
      <c r="E71" s="272"/>
      <c r="F71" s="274"/>
      <c r="G71" s="251"/>
      <c r="H71" s="305"/>
      <c r="I71" s="481"/>
      <c r="J71" s="271">
        <f t="shared" si="8"/>
        <v>0</v>
      </c>
      <c r="K71" s="283">
        <f t="shared" si="9"/>
        <v>0</v>
      </c>
      <c r="L71" s="272"/>
      <c r="M71" s="272"/>
      <c r="N71" s="272"/>
      <c r="O71" s="284"/>
      <c r="P71" s="275"/>
      <c r="Q71" s="272"/>
      <c r="R71" s="274"/>
      <c r="S71" s="358" t="s">
        <v>9</v>
      </c>
      <c r="T71" s="346">
        <v>4</v>
      </c>
      <c r="U71" s="272"/>
      <c r="V71" s="272"/>
      <c r="W71" s="272"/>
      <c r="X71" s="272"/>
      <c r="Y71" s="272"/>
      <c r="Z71" s="272"/>
      <c r="AA71" s="272"/>
      <c r="AB71" s="272"/>
      <c r="AC71" s="272"/>
      <c r="AD71" s="272"/>
      <c r="AE71" s="272"/>
      <c r="AF71" s="272"/>
      <c r="AG71" s="272"/>
      <c r="AH71" s="284"/>
      <c r="AI71" s="305"/>
      <c r="AJ71" s="272"/>
      <c r="AK71" s="274"/>
      <c r="AL71" s="358" t="s">
        <v>9</v>
      </c>
    </row>
    <row r="72" spans="1:38" s="25" customFormat="1" ht="12.75" customHeight="1" x14ac:dyDescent="0.2">
      <c r="A72" s="346">
        <v>5</v>
      </c>
      <c r="B72" s="272"/>
      <c r="C72" s="272"/>
      <c r="D72" s="272"/>
      <c r="E72" s="272"/>
      <c r="F72" s="274"/>
      <c r="G72" s="252"/>
      <c r="H72" s="305"/>
      <c r="I72" s="481"/>
      <c r="J72" s="271">
        <f t="shared" si="8"/>
        <v>0</v>
      </c>
      <c r="K72" s="283">
        <f t="shared" si="9"/>
        <v>0</v>
      </c>
      <c r="L72" s="272"/>
      <c r="M72" s="272"/>
      <c r="N72" s="272"/>
      <c r="O72" s="284"/>
      <c r="P72" s="275"/>
      <c r="Q72" s="272"/>
      <c r="R72" s="274"/>
      <c r="S72" s="358" t="s">
        <v>10</v>
      </c>
      <c r="T72" s="346">
        <v>5</v>
      </c>
      <c r="U72" s="272"/>
      <c r="V72" s="272"/>
      <c r="W72" s="272"/>
      <c r="X72" s="272"/>
      <c r="Y72" s="272"/>
      <c r="Z72" s="272"/>
      <c r="AA72" s="272"/>
      <c r="AB72" s="272"/>
      <c r="AC72" s="272"/>
      <c r="AD72" s="272"/>
      <c r="AE72" s="272"/>
      <c r="AF72" s="272"/>
      <c r="AG72" s="272"/>
      <c r="AH72" s="284"/>
      <c r="AI72" s="305"/>
      <c r="AJ72" s="272"/>
      <c r="AK72" s="274"/>
      <c r="AL72" s="358" t="s">
        <v>10</v>
      </c>
    </row>
    <row r="73" spans="1:38" s="25" customFormat="1" ht="12.75" customHeight="1" x14ac:dyDescent="0.2">
      <c r="A73" s="24">
        <v>6</v>
      </c>
      <c r="B73" s="276"/>
      <c r="C73" s="276"/>
      <c r="D73" s="276"/>
      <c r="E73" s="276"/>
      <c r="F73" s="277"/>
      <c r="G73" s="251"/>
      <c r="H73" s="306"/>
      <c r="I73" s="482"/>
      <c r="J73" s="271">
        <f t="shared" si="8"/>
        <v>0</v>
      </c>
      <c r="K73" s="283">
        <f t="shared" si="9"/>
        <v>0</v>
      </c>
      <c r="L73" s="276"/>
      <c r="M73" s="276"/>
      <c r="N73" s="276"/>
      <c r="O73" s="285"/>
      <c r="P73" s="273"/>
      <c r="Q73" s="276"/>
      <c r="R73" s="277"/>
      <c r="S73" s="359" t="s">
        <v>11</v>
      </c>
      <c r="T73" s="24">
        <v>6</v>
      </c>
      <c r="U73" s="276"/>
      <c r="V73" s="276"/>
      <c r="W73" s="276"/>
      <c r="X73" s="276"/>
      <c r="Y73" s="276"/>
      <c r="Z73" s="276"/>
      <c r="AA73" s="276"/>
      <c r="AB73" s="276"/>
      <c r="AC73" s="276"/>
      <c r="AD73" s="276"/>
      <c r="AE73" s="276"/>
      <c r="AF73" s="276"/>
      <c r="AG73" s="276"/>
      <c r="AH73" s="285"/>
      <c r="AI73" s="306"/>
      <c r="AJ73" s="276"/>
      <c r="AK73" s="277"/>
      <c r="AL73" s="359" t="s">
        <v>11</v>
      </c>
    </row>
    <row r="74" spans="1:38" s="25" customFormat="1" ht="12.75" customHeight="1" x14ac:dyDescent="0.2">
      <c r="A74" s="346">
        <v>7</v>
      </c>
      <c r="B74" s="272"/>
      <c r="C74" s="272"/>
      <c r="D74" s="272"/>
      <c r="E74" s="272"/>
      <c r="F74" s="274"/>
      <c r="G74" s="251"/>
      <c r="H74" s="305"/>
      <c r="I74" s="481"/>
      <c r="J74" s="271">
        <f t="shared" si="8"/>
        <v>0</v>
      </c>
      <c r="K74" s="283">
        <f t="shared" si="9"/>
        <v>0</v>
      </c>
      <c r="L74" s="272"/>
      <c r="M74" s="272"/>
      <c r="N74" s="272"/>
      <c r="O74" s="284"/>
      <c r="P74" s="275"/>
      <c r="Q74" s="272"/>
      <c r="R74" s="274"/>
      <c r="S74" s="358" t="s">
        <v>12</v>
      </c>
      <c r="T74" s="346">
        <v>7</v>
      </c>
      <c r="U74" s="272"/>
      <c r="V74" s="272"/>
      <c r="W74" s="272"/>
      <c r="X74" s="272"/>
      <c r="Y74" s="272"/>
      <c r="Z74" s="272"/>
      <c r="AA74" s="272"/>
      <c r="AB74" s="272"/>
      <c r="AC74" s="272"/>
      <c r="AD74" s="272"/>
      <c r="AE74" s="272"/>
      <c r="AF74" s="272"/>
      <c r="AG74" s="272"/>
      <c r="AH74" s="284"/>
      <c r="AI74" s="305"/>
      <c r="AJ74" s="272"/>
      <c r="AK74" s="274"/>
      <c r="AL74" s="358" t="s">
        <v>12</v>
      </c>
    </row>
    <row r="75" spans="1:38" s="25" customFormat="1" ht="12.75" customHeight="1" x14ac:dyDescent="0.2">
      <c r="A75" s="346">
        <v>8</v>
      </c>
      <c r="B75" s="272"/>
      <c r="C75" s="272"/>
      <c r="D75" s="272"/>
      <c r="E75" s="272"/>
      <c r="F75" s="274"/>
      <c r="G75" s="251"/>
      <c r="H75" s="305"/>
      <c r="I75" s="481"/>
      <c r="J75" s="271">
        <f t="shared" si="8"/>
        <v>0</v>
      </c>
      <c r="K75" s="283">
        <f t="shared" si="9"/>
        <v>0</v>
      </c>
      <c r="L75" s="272"/>
      <c r="M75" s="272"/>
      <c r="N75" s="272"/>
      <c r="O75" s="284"/>
      <c r="P75" s="275"/>
      <c r="Q75" s="272"/>
      <c r="R75" s="274"/>
      <c r="S75" s="358" t="s">
        <v>13</v>
      </c>
      <c r="T75" s="346">
        <v>8</v>
      </c>
      <c r="U75" s="272"/>
      <c r="V75" s="272"/>
      <c r="W75" s="272"/>
      <c r="X75" s="272"/>
      <c r="Y75" s="272"/>
      <c r="Z75" s="272"/>
      <c r="AA75" s="272"/>
      <c r="AB75" s="272"/>
      <c r="AC75" s="272"/>
      <c r="AD75" s="272"/>
      <c r="AE75" s="272"/>
      <c r="AF75" s="272"/>
      <c r="AG75" s="272"/>
      <c r="AH75" s="284"/>
      <c r="AI75" s="305"/>
      <c r="AJ75" s="272"/>
      <c r="AK75" s="274"/>
      <c r="AL75" s="358" t="s">
        <v>13</v>
      </c>
    </row>
    <row r="76" spans="1:38" s="25" customFormat="1" ht="12.75" customHeight="1" x14ac:dyDescent="0.2">
      <c r="A76" s="346">
        <v>9</v>
      </c>
      <c r="B76" s="272"/>
      <c r="C76" s="272"/>
      <c r="D76" s="272"/>
      <c r="E76" s="272"/>
      <c r="F76" s="274"/>
      <c r="G76" s="251"/>
      <c r="H76" s="305"/>
      <c r="I76" s="481"/>
      <c r="J76" s="271">
        <f t="shared" si="8"/>
        <v>0</v>
      </c>
      <c r="K76" s="283">
        <f t="shared" si="9"/>
        <v>0</v>
      </c>
      <c r="L76" s="272"/>
      <c r="M76" s="272"/>
      <c r="N76" s="272"/>
      <c r="O76" s="284"/>
      <c r="P76" s="275"/>
      <c r="Q76" s="272"/>
      <c r="R76" s="274"/>
      <c r="S76" s="358" t="s">
        <v>14</v>
      </c>
      <c r="T76" s="346">
        <v>9</v>
      </c>
      <c r="U76" s="272"/>
      <c r="V76" s="272"/>
      <c r="W76" s="272"/>
      <c r="X76" s="272"/>
      <c r="Y76" s="272"/>
      <c r="Z76" s="272"/>
      <c r="AA76" s="272"/>
      <c r="AB76" s="272"/>
      <c r="AC76" s="272"/>
      <c r="AD76" s="272"/>
      <c r="AE76" s="272"/>
      <c r="AF76" s="272"/>
      <c r="AG76" s="272"/>
      <c r="AH76" s="284"/>
      <c r="AI76" s="305"/>
      <c r="AJ76" s="272"/>
      <c r="AK76" s="274"/>
      <c r="AL76" s="358" t="s">
        <v>14</v>
      </c>
    </row>
    <row r="77" spans="1:38" s="25" customFormat="1" ht="12.75" customHeight="1" x14ac:dyDescent="0.2">
      <c r="A77" s="346">
        <v>10</v>
      </c>
      <c r="B77" s="272"/>
      <c r="C77" s="272"/>
      <c r="D77" s="272"/>
      <c r="E77" s="272"/>
      <c r="F77" s="274"/>
      <c r="G77" s="251"/>
      <c r="H77" s="305"/>
      <c r="I77" s="481"/>
      <c r="J77" s="271">
        <f t="shared" si="8"/>
        <v>0</v>
      </c>
      <c r="K77" s="283">
        <f t="shared" si="9"/>
        <v>0</v>
      </c>
      <c r="L77" s="272"/>
      <c r="M77" s="272"/>
      <c r="N77" s="272"/>
      <c r="O77" s="284"/>
      <c r="P77" s="275"/>
      <c r="Q77" s="272"/>
      <c r="R77" s="274"/>
      <c r="S77" s="358" t="s">
        <v>15</v>
      </c>
      <c r="T77" s="346">
        <v>10</v>
      </c>
      <c r="U77" s="272"/>
      <c r="V77" s="272"/>
      <c r="W77" s="272"/>
      <c r="X77" s="272"/>
      <c r="Y77" s="272"/>
      <c r="Z77" s="272"/>
      <c r="AA77" s="272"/>
      <c r="AB77" s="272"/>
      <c r="AC77" s="272"/>
      <c r="AD77" s="272"/>
      <c r="AE77" s="272"/>
      <c r="AF77" s="272"/>
      <c r="AG77" s="272"/>
      <c r="AH77" s="284"/>
      <c r="AI77" s="305"/>
      <c r="AJ77" s="272"/>
      <c r="AK77" s="274"/>
      <c r="AL77" s="358" t="s">
        <v>15</v>
      </c>
    </row>
    <row r="78" spans="1:38" s="25" customFormat="1" ht="12.75" customHeight="1" x14ac:dyDescent="0.2">
      <c r="A78" s="346">
        <v>11</v>
      </c>
      <c r="B78" s="272"/>
      <c r="C78" s="272"/>
      <c r="D78" s="272"/>
      <c r="E78" s="272"/>
      <c r="F78" s="274"/>
      <c r="G78" s="251"/>
      <c r="H78" s="305"/>
      <c r="I78" s="481"/>
      <c r="J78" s="271">
        <f t="shared" si="8"/>
        <v>0</v>
      </c>
      <c r="K78" s="283">
        <f t="shared" si="9"/>
        <v>0</v>
      </c>
      <c r="L78" s="272"/>
      <c r="M78" s="272"/>
      <c r="N78" s="272"/>
      <c r="O78" s="284"/>
      <c r="P78" s="275"/>
      <c r="Q78" s="272"/>
      <c r="R78" s="274"/>
      <c r="S78" s="358" t="s">
        <v>16</v>
      </c>
      <c r="T78" s="346">
        <v>11</v>
      </c>
      <c r="U78" s="272"/>
      <c r="V78" s="272"/>
      <c r="W78" s="272"/>
      <c r="X78" s="272"/>
      <c r="Y78" s="272"/>
      <c r="Z78" s="272"/>
      <c r="AA78" s="272"/>
      <c r="AB78" s="272"/>
      <c r="AC78" s="272"/>
      <c r="AD78" s="272"/>
      <c r="AE78" s="272"/>
      <c r="AF78" s="272"/>
      <c r="AG78" s="272"/>
      <c r="AH78" s="284"/>
      <c r="AI78" s="305"/>
      <c r="AJ78" s="272"/>
      <c r="AK78" s="274"/>
      <c r="AL78" s="358" t="s">
        <v>16</v>
      </c>
    </row>
    <row r="79" spans="1:38" s="25" customFormat="1" ht="12.75" customHeight="1" x14ac:dyDescent="0.2">
      <c r="A79" s="346">
        <v>12</v>
      </c>
      <c r="B79" s="272"/>
      <c r="C79" s="272"/>
      <c r="D79" s="272"/>
      <c r="E79" s="272"/>
      <c r="F79" s="274"/>
      <c r="G79" s="251"/>
      <c r="H79" s="305"/>
      <c r="I79" s="481"/>
      <c r="J79" s="271">
        <f t="shared" si="8"/>
        <v>0</v>
      </c>
      <c r="K79" s="283">
        <f t="shared" si="9"/>
        <v>0</v>
      </c>
      <c r="L79" s="272"/>
      <c r="M79" s="272"/>
      <c r="N79" s="272"/>
      <c r="O79" s="284"/>
      <c r="P79" s="275"/>
      <c r="Q79" s="272"/>
      <c r="R79" s="274"/>
      <c r="S79" s="358" t="s">
        <v>17</v>
      </c>
      <c r="T79" s="346">
        <v>12</v>
      </c>
      <c r="U79" s="272"/>
      <c r="V79" s="272"/>
      <c r="W79" s="272"/>
      <c r="X79" s="272"/>
      <c r="Y79" s="272"/>
      <c r="Z79" s="272"/>
      <c r="AA79" s="272"/>
      <c r="AB79" s="272"/>
      <c r="AC79" s="272"/>
      <c r="AD79" s="272"/>
      <c r="AE79" s="272"/>
      <c r="AF79" s="272"/>
      <c r="AG79" s="272"/>
      <c r="AH79" s="284"/>
      <c r="AI79" s="305"/>
      <c r="AJ79" s="272"/>
      <c r="AK79" s="274"/>
      <c r="AL79" s="358" t="s">
        <v>17</v>
      </c>
    </row>
    <row r="80" spans="1:38" s="25" customFormat="1" ht="12.75" customHeight="1" x14ac:dyDescent="0.2">
      <c r="A80" s="346">
        <v>13</v>
      </c>
      <c r="B80" s="272"/>
      <c r="C80" s="272"/>
      <c r="D80" s="272"/>
      <c r="E80" s="272"/>
      <c r="F80" s="274"/>
      <c r="G80" s="251"/>
      <c r="H80" s="305"/>
      <c r="I80" s="481"/>
      <c r="J80" s="271">
        <f t="shared" si="8"/>
        <v>0</v>
      </c>
      <c r="K80" s="283">
        <f t="shared" si="9"/>
        <v>0</v>
      </c>
      <c r="L80" s="272"/>
      <c r="M80" s="272"/>
      <c r="N80" s="272"/>
      <c r="O80" s="284"/>
      <c r="P80" s="275"/>
      <c r="Q80" s="272"/>
      <c r="R80" s="274"/>
      <c r="S80" s="358" t="s">
        <v>18</v>
      </c>
      <c r="T80" s="346">
        <v>13</v>
      </c>
      <c r="U80" s="272"/>
      <c r="V80" s="272"/>
      <c r="W80" s="272"/>
      <c r="X80" s="272"/>
      <c r="Y80" s="272"/>
      <c r="Z80" s="272"/>
      <c r="AA80" s="272"/>
      <c r="AB80" s="272"/>
      <c r="AC80" s="272"/>
      <c r="AD80" s="272"/>
      <c r="AE80" s="272"/>
      <c r="AF80" s="272"/>
      <c r="AG80" s="272"/>
      <c r="AH80" s="284"/>
      <c r="AI80" s="305"/>
      <c r="AJ80" s="272"/>
      <c r="AK80" s="274"/>
      <c r="AL80" s="358" t="s">
        <v>18</v>
      </c>
    </row>
    <row r="81" spans="1:38" s="25" customFormat="1" ht="12.75" customHeight="1" x14ac:dyDescent="0.2">
      <c r="A81" s="346">
        <v>14</v>
      </c>
      <c r="B81" s="272"/>
      <c r="C81" s="272"/>
      <c r="D81" s="272"/>
      <c r="E81" s="272"/>
      <c r="F81" s="274"/>
      <c r="G81" s="251"/>
      <c r="H81" s="305"/>
      <c r="I81" s="481"/>
      <c r="J81" s="271">
        <f t="shared" si="8"/>
        <v>0</v>
      </c>
      <c r="K81" s="283">
        <f t="shared" si="9"/>
        <v>0</v>
      </c>
      <c r="L81" s="272"/>
      <c r="M81" s="272"/>
      <c r="N81" s="272"/>
      <c r="O81" s="284"/>
      <c r="P81" s="275"/>
      <c r="Q81" s="272"/>
      <c r="R81" s="274"/>
      <c r="S81" s="358" t="s">
        <v>19</v>
      </c>
      <c r="T81" s="346">
        <v>14</v>
      </c>
      <c r="U81" s="272"/>
      <c r="V81" s="272"/>
      <c r="W81" s="272"/>
      <c r="X81" s="272"/>
      <c r="Y81" s="272"/>
      <c r="Z81" s="272"/>
      <c r="AA81" s="272"/>
      <c r="AB81" s="272"/>
      <c r="AC81" s="272"/>
      <c r="AD81" s="272"/>
      <c r="AE81" s="272"/>
      <c r="AF81" s="272"/>
      <c r="AG81" s="272"/>
      <c r="AH81" s="284"/>
      <c r="AI81" s="305"/>
      <c r="AJ81" s="272"/>
      <c r="AK81" s="274"/>
      <c r="AL81" s="358" t="s">
        <v>19</v>
      </c>
    </row>
    <row r="82" spans="1:38" s="25" customFormat="1" ht="12.75" customHeight="1" x14ac:dyDescent="0.2">
      <c r="A82" s="346">
        <v>15</v>
      </c>
      <c r="B82" s="272"/>
      <c r="C82" s="272"/>
      <c r="D82" s="272"/>
      <c r="E82" s="272"/>
      <c r="F82" s="274"/>
      <c r="G82" s="251"/>
      <c r="H82" s="305"/>
      <c r="I82" s="481"/>
      <c r="J82" s="271">
        <f t="shared" si="8"/>
        <v>0</v>
      </c>
      <c r="K82" s="283">
        <f t="shared" si="9"/>
        <v>0</v>
      </c>
      <c r="L82" s="272"/>
      <c r="M82" s="272"/>
      <c r="N82" s="272"/>
      <c r="O82" s="284"/>
      <c r="P82" s="275"/>
      <c r="Q82" s="272"/>
      <c r="R82" s="274"/>
      <c r="S82" s="358" t="s">
        <v>20</v>
      </c>
      <c r="T82" s="346">
        <v>15</v>
      </c>
      <c r="U82" s="272"/>
      <c r="V82" s="272"/>
      <c r="W82" s="272"/>
      <c r="X82" s="272"/>
      <c r="Y82" s="272"/>
      <c r="Z82" s="272"/>
      <c r="AA82" s="272"/>
      <c r="AB82" s="272"/>
      <c r="AC82" s="272"/>
      <c r="AD82" s="272"/>
      <c r="AE82" s="272"/>
      <c r="AF82" s="272"/>
      <c r="AG82" s="272"/>
      <c r="AH82" s="284"/>
      <c r="AI82" s="305"/>
      <c r="AJ82" s="272"/>
      <c r="AK82" s="274"/>
      <c r="AL82" s="358" t="s">
        <v>20</v>
      </c>
    </row>
    <row r="83" spans="1:38" s="25" customFormat="1" ht="12.75" customHeight="1" x14ac:dyDescent="0.2">
      <c r="A83" s="346">
        <v>16</v>
      </c>
      <c r="B83" s="272"/>
      <c r="C83" s="272"/>
      <c r="D83" s="272"/>
      <c r="E83" s="272"/>
      <c r="F83" s="274"/>
      <c r="G83" s="251"/>
      <c r="H83" s="305"/>
      <c r="I83" s="481"/>
      <c r="J83" s="271">
        <f t="shared" si="8"/>
        <v>0</v>
      </c>
      <c r="K83" s="283">
        <f t="shared" si="9"/>
        <v>0</v>
      </c>
      <c r="L83" s="272"/>
      <c r="M83" s="272"/>
      <c r="N83" s="272"/>
      <c r="O83" s="284"/>
      <c r="P83" s="275"/>
      <c r="Q83" s="272"/>
      <c r="R83" s="274"/>
      <c r="S83" s="358" t="s">
        <v>21</v>
      </c>
      <c r="T83" s="346">
        <v>16</v>
      </c>
      <c r="U83" s="272"/>
      <c r="V83" s="272"/>
      <c r="W83" s="272"/>
      <c r="X83" s="272"/>
      <c r="Y83" s="272"/>
      <c r="Z83" s="272"/>
      <c r="AA83" s="272"/>
      <c r="AB83" s="272"/>
      <c r="AC83" s="272"/>
      <c r="AD83" s="272"/>
      <c r="AE83" s="272"/>
      <c r="AF83" s="272"/>
      <c r="AG83" s="272"/>
      <c r="AH83" s="284"/>
      <c r="AI83" s="305"/>
      <c r="AJ83" s="272"/>
      <c r="AK83" s="274"/>
      <c r="AL83" s="358" t="s">
        <v>21</v>
      </c>
    </row>
    <row r="84" spans="1:38" s="25" customFormat="1" ht="12.75" customHeight="1" x14ac:dyDescent="0.2">
      <c r="A84" s="346">
        <v>17</v>
      </c>
      <c r="B84" s="272"/>
      <c r="C84" s="272"/>
      <c r="D84" s="272"/>
      <c r="E84" s="272"/>
      <c r="F84" s="274"/>
      <c r="G84" s="251"/>
      <c r="H84" s="305"/>
      <c r="I84" s="481"/>
      <c r="J84" s="271">
        <f t="shared" si="8"/>
        <v>0</v>
      </c>
      <c r="K84" s="283">
        <f t="shared" si="9"/>
        <v>0</v>
      </c>
      <c r="L84" s="272"/>
      <c r="M84" s="272"/>
      <c r="N84" s="272"/>
      <c r="O84" s="284"/>
      <c r="P84" s="275"/>
      <c r="Q84" s="272"/>
      <c r="R84" s="274"/>
      <c r="S84" s="358" t="s">
        <v>22</v>
      </c>
      <c r="T84" s="346">
        <v>17</v>
      </c>
      <c r="U84" s="272"/>
      <c r="V84" s="272"/>
      <c r="W84" s="272"/>
      <c r="X84" s="272"/>
      <c r="Y84" s="272"/>
      <c r="Z84" s="272"/>
      <c r="AA84" s="272"/>
      <c r="AB84" s="272"/>
      <c r="AC84" s="272"/>
      <c r="AD84" s="272"/>
      <c r="AE84" s="272"/>
      <c r="AF84" s="272"/>
      <c r="AG84" s="272"/>
      <c r="AH84" s="284"/>
      <c r="AI84" s="305"/>
      <c r="AJ84" s="272"/>
      <c r="AK84" s="274"/>
      <c r="AL84" s="358" t="s">
        <v>22</v>
      </c>
    </row>
    <row r="85" spans="1:38" s="25" customFormat="1" ht="12.75" customHeight="1" x14ac:dyDescent="0.2">
      <c r="A85" s="346">
        <v>18</v>
      </c>
      <c r="B85" s="272"/>
      <c r="C85" s="272"/>
      <c r="D85" s="272"/>
      <c r="E85" s="272"/>
      <c r="F85" s="274"/>
      <c r="G85" s="251"/>
      <c r="H85" s="305"/>
      <c r="I85" s="481"/>
      <c r="J85" s="271">
        <f t="shared" si="8"/>
        <v>0</v>
      </c>
      <c r="K85" s="283">
        <f t="shared" si="9"/>
        <v>0</v>
      </c>
      <c r="L85" s="272"/>
      <c r="M85" s="272"/>
      <c r="N85" s="272"/>
      <c r="O85" s="284"/>
      <c r="P85" s="275"/>
      <c r="Q85" s="272"/>
      <c r="R85" s="274"/>
      <c r="S85" s="358" t="s">
        <v>23</v>
      </c>
      <c r="T85" s="346">
        <v>18</v>
      </c>
      <c r="U85" s="272"/>
      <c r="V85" s="272"/>
      <c r="W85" s="272"/>
      <c r="X85" s="272"/>
      <c r="Y85" s="272"/>
      <c r="Z85" s="272"/>
      <c r="AA85" s="272"/>
      <c r="AB85" s="272"/>
      <c r="AC85" s="272"/>
      <c r="AD85" s="272"/>
      <c r="AE85" s="272"/>
      <c r="AF85" s="272"/>
      <c r="AG85" s="272"/>
      <c r="AH85" s="284"/>
      <c r="AI85" s="305"/>
      <c r="AJ85" s="272"/>
      <c r="AK85" s="274"/>
      <c r="AL85" s="358" t="s">
        <v>23</v>
      </c>
    </row>
    <row r="86" spans="1:38" s="25" customFormat="1" ht="12.75" customHeight="1" x14ac:dyDescent="0.2">
      <c r="A86" s="346">
        <v>19</v>
      </c>
      <c r="B86" s="272"/>
      <c r="C86" s="272"/>
      <c r="D86" s="272"/>
      <c r="E86" s="272"/>
      <c r="F86" s="274"/>
      <c r="G86" s="251"/>
      <c r="H86" s="305"/>
      <c r="I86" s="481"/>
      <c r="J86" s="271">
        <f t="shared" si="8"/>
        <v>0</v>
      </c>
      <c r="K86" s="283">
        <f t="shared" si="9"/>
        <v>0</v>
      </c>
      <c r="L86" s="272"/>
      <c r="M86" s="272"/>
      <c r="N86" s="272"/>
      <c r="O86" s="284"/>
      <c r="P86" s="275"/>
      <c r="Q86" s="272"/>
      <c r="R86" s="274"/>
      <c r="S86" s="358" t="s">
        <v>24</v>
      </c>
      <c r="T86" s="346">
        <v>19</v>
      </c>
      <c r="U86" s="272"/>
      <c r="V86" s="272"/>
      <c r="W86" s="272"/>
      <c r="X86" s="272"/>
      <c r="Y86" s="272"/>
      <c r="Z86" s="272"/>
      <c r="AA86" s="272"/>
      <c r="AB86" s="272"/>
      <c r="AC86" s="272"/>
      <c r="AD86" s="272"/>
      <c r="AE86" s="272"/>
      <c r="AF86" s="272"/>
      <c r="AG86" s="272"/>
      <c r="AH86" s="284"/>
      <c r="AI86" s="305"/>
      <c r="AJ86" s="272"/>
      <c r="AK86" s="274"/>
      <c r="AL86" s="358" t="s">
        <v>24</v>
      </c>
    </row>
    <row r="87" spans="1:38" s="25" customFormat="1" ht="12.75" customHeight="1" x14ac:dyDescent="0.2">
      <c r="A87" s="346">
        <v>20</v>
      </c>
      <c r="B87" s="272"/>
      <c r="C87" s="272"/>
      <c r="D87" s="272"/>
      <c r="E87" s="272"/>
      <c r="F87" s="274"/>
      <c r="G87" s="251"/>
      <c r="H87" s="305"/>
      <c r="I87" s="481"/>
      <c r="J87" s="271">
        <f t="shared" si="8"/>
        <v>0</v>
      </c>
      <c r="K87" s="283">
        <f t="shared" si="9"/>
        <v>0</v>
      </c>
      <c r="L87" s="272"/>
      <c r="M87" s="272"/>
      <c r="N87" s="272"/>
      <c r="O87" s="284"/>
      <c r="P87" s="275"/>
      <c r="Q87" s="272"/>
      <c r="R87" s="274"/>
      <c r="S87" s="358" t="s">
        <v>25</v>
      </c>
      <c r="T87" s="346">
        <v>20</v>
      </c>
      <c r="U87" s="272"/>
      <c r="V87" s="272"/>
      <c r="W87" s="272"/>
      <c r="X87" s="272"/>
      <c r="Y87" s="272"/>
      <c r="Z87" s="272"/>
      <c r="AA87" s="272"/>
      <c r="AB87" s="272"/>
      <c r="AC87" s="272"/>
      <c r="AD87" s="272"/>
      <c r="AE87" s="272"/>
      <c r="AF87" s="272"/>
      <c r="AG87" s="272"/>
      <c r="AH87" s="284"/>
      <c r="AI87" s="305"/>
      <c r="AJ87" s="272"/>
      <c r="AK87" s="274"/>
      <c r="AL87" s="358" t="s">
        <v>25</v>
      </c>
    </row>
    <row r="88" spans="1:38" s="25" customFormat="1" ht="12.75" customHeight="1" x14ac:dyDescent="0.2">
      <c r="A88" s="346">
        <v>21</v>
      </c>
      <c r="B88" s="272"/>
      <c r="C88" s="272"/>
      <c r="D88" s="272"/>
      <c r="E88" s="272"/>
      <c r="F88" s="274"/>
      <c r="G88" s="251"/>
      <c r="H88" s="305"/>
      <c r="I88" s="481"/>
      <c r="J88" s="271">
        <f t="shared" si="8"/>
        <v>0</v>
      </c>
      <c r="K88" s="283">
        <f t="shared" si="9"/>
        <v>0</v>
      </c>
      <c r="L88" s="272"/>
      <c r="M88" s="272"/>
      <c r="N88" s="272"/>
      <c r="O88" s="284"/>
      <c r="P88" s="275"/>
      <c r="Q88" s="272"/>
      <c r="R88" s="274"/>
      <c r="S88" s="358" t="s">
        <v>26</v>
      </c>
      <c r="T88" s="346">
        <v>21</v>
      </c>
      <c r="U88" s="272"/>
      <c r="V88" s="272"/>
      <c r="W88" s="272"/>
      <c r="X88" s="272"/>
      <c r="Y88" s="272"/>
      <c r="Z88" s="272"/>
      <c r="AA88" s="272"/>
      <c r="AB88" s="272"/>
      <c r="AC88" s="272"/>
      <c r="AD88" s="272"/>
      <c r="AE88" s="272"/>
      <c r="AF88" s="272"/>
      <c r="AG88" s="272"/>
      <c r="AH88" s="284"/>
      <c r="AI88" s="305"/>
      <c r="AJ88" s="272"/>
      <c r="AK88" s="274"/>
      <c r="AL88" s="358" t="s">
        <v>26</v>
      </c>
    </row>
    <row r="89" spans="1:38" s="25" customFormat="1" ht="12.75" customHeight="1" x14ac:dyDescent="0.2">
      <c r="A89" s="346">
        <v>22</v>
      </c>
      <c r="B89" s="272"/>
      <c r="C89" s="272"/>
      <c r="D89" s="272"/>
      <c r="E89" s="272"/>
      <c r="F89" s="274"/>
      <c r="G89" s="251"/>
      <c r="H89" s="305"/>
      <c r="I89" s="481"/>
      <c r="J89" s="271">
        <f t="shared" si="8"/>
        <v>0</v>
      </c>
      <c r="K89" s="283">
        <f t="shared" si="9"/>
        <v>0</v>
      </c>
      <c r="L89" s="272"/>
      <c r="M89" s="272"/>
      <c r="N89" s="272"/>
      <c r="O89" s="284"/>
      <c r="P89" s="275"/>
      <c r="Q89" s="272"/>
      <c r="R89" s="274"/>
      <c r="S89" s="358" t="s">
        <v>27</v>
      </c>
      <c r="T89" s="346">
        <v>22</v>
      </c>
      <c r="U89" s="272"/>
      <c r="V89" s="272"/>
      <c r="W89" s="272"/>
      <c r="X89" s="272"/>
      <c r="Y89" s="272"/>
      <c r="Z89" s="272"/>
      <c r="AA89" s="272"/>
      <c r="AB89" s="272"/>
      <c r="AC89" s="272"/>
      <c r="AD89" s="272"/>
      <c r="AE89" s="272"/>
      <c r="AF89" s="272"/>
      <c r="AG89" s="272"/>
      <c r="AH89" s="284"/>
      <c r="AI89" s="305"/>
      <c r="AJ89" s="272"/>
      <c r="AK89" s="274"/>
      <c r="AL89" s="358" t="s">
        <v>27</v>
      </c>
    </row>
    <row r="90" spans="1:38" s="25" customFormat="1" ht="12.75" customHeight="1" x14ac:dyDescent="0.2">
      <c r="A90" s="346">
        <v>23</v>
      </c>
      <c r="B90" s="272"/>
      <c r="C90" s="272"/>
      <c r="D90" s="272"/>
      <c r="E90" s="272"/>
      <c r="F90" s="274"/>
      <c r="G90" s="251"/>
      <c r="H90" s="305"/>
      <c r="I90" s="481"/>
      <c r="J90" s="271">
        <f t="shared" si="8"/>
        <v>0</v>
      </c>
      <c r="K90" s="283">
        <f t="shared" si="9"/>
        <v>0</v>
      </c>
      <c r="L90" s="272"/>
      <c r="M90" s="272"/>
      <c r="N90" s="272"/>
      <c r="O90" s="284"/>
      <c r="P90" s="275"/>
      <c r="Q90" s="272"/>
      <c r="R90" s="274"/>
      <c r="S90" s="358" t="s">
        <v>28</v>
      </c>
      <c r="T90" s="346">
        <v>23</v>
      </c>
      <c r="U90" s="272"/>
      <c r="V90" s="272"/>
      <c r="W90" s="272"/>
      <c r="X90" s="272"/>
      <c r="Y90" s="272"/>
      <c r="Z90" s="272"/>
      <c r="AA90" s="272"/>
      <c r="AB90" s="272"/>
      <c r="AC90" s="272"/>
      <c r="AD90" s="272"/>
      <c r="AE90" s="272"/>
      <c r="AF90" s="272"/>
      <c r="AG90" s="272"/>
      <c r="AH90" s="284"/>
      <c r="AI90" s="305"/>
      <c r="AJ90" s="272"/>
      <c r="AK90" s="274"/>
      <c r="AL90" s="358" t="s">
        <v>28</v>
      </c>
    </row>
    <row r="91" spans="1:38" s="25" customFormat="1" ht="12.75" customHeight="1" x14ac:dyDescent="0.2">
      <c r="A91" s="346">
        <v>24</v>
      </c>
      <c r="B91" s="272"/>
      <c r="C91" s="272"/>
      <c r="D91" s="272"/>
      <c r="E91" s="272"/>
      <c r="F91" s="274"/>
      <c r="G91" s="251"/>
      <c r="H91" s="305"/>
      <c r="I91" s="481"/>
      <c r="J91" s="271">
        <f t="shared" si="8"/>
        <v>0</v>
      </c>
      <c r="K91" s="283">
        <f t="shared" si="9"/>
        <v>0</v>
      </c>
      <c r="L91" s="272"/>
      <c r="M91" s="272"/>
      <c r="N91" s="272"/>
      <c r="O91" s="284"/>
      <c r="P91" s="275"/>
      <c r="Q91" s="272"/>
      <c r="R91" s="274"/>
      <c r="S91" s="358" t="s">
        <v>29</v>
      </c>
      <c r="T91" s="346">
        <v>24</v>
      </c>
      <c r="U91" s="272"/>
      <c r="V91" s="272"/>
      <c r="W91" s="272"/>
      <c r="X91" s="272"/>
      <c r="Y91" s="272"/>
      <c r="Z91" s="272"/>
      <c r="AA91" s="272"/>
      <c r="AB91" s="272"/>
      <c r="AC91" s="272"/>
      <c r="AD91" s="272"/>
      <c r="AE91" s="272"/>
      <c r="AF91" s="272"/>
      <c r="AG91" s="272"/>
      <c r="AH91" s="284"/>
      <c r="AI91" s="305"/>
      <c r="AJ91" s="272"/>
      <c r="AK91" s="274"/>
      <c r="AL91" s="358" t="s">
        <v>29</v>
      </c>
    </row>
    <row r="92" spans="1:38" s="25" customFormat="1" ht="12.75" customHeight="1" x14ac:dyDescent="0.2">
      <c r="A92" s="346">
        <v>25</v>
      </c>
      <c r="B92" s="272"/>
      <c r="C92" s="272"/>
      <c r="D92" s="272"/>
      <c r="E92" s="272"/>
      <c r="F92" s="274"/>
      <c r="G92" s="251"/>
      <c r="H92" s="305"/>
      <c r="I92" s="481"/>
      <c r="J92" s="271">
        <f t="shared" si="8"/>
        <v>0</v>
      </c>
      <c r="K92" s="283">
        <f t="shared" si="9"/>
        <v>0</v>
      </c>
      <c r="L92" s="272"/>
      <c r="M92" s="272"/>
      <c r="N92" s="272"/>
      <c r="O92" s="284"/>
      <c r="P92" s="275"/>
      <c r="Q92" s="272"/>
      <c r="R92" s="274"/>
      <c r="S92" s="358" t="s">
        <v>30</v>
      </c>
      <c r="T92" s="346">
        <v>25</v>
      </c>
      <c r="U92" s="272"/>
      <c r="V92" s="272"/>
      <c r="W92" s="272"/>
      <c r="X92" s="272"/>
      <c r="Y92" s="272"/>
      <c r="Z92" s="272"/>
      <c r="AA92" s="272"/>
      <c r="AB92" s="272"/>
      <c r="AC92" s="272"/>
      <c r="AD92" s="272"/>
      <c r="AE92" s="272"/>
      <c r="AF92" s="272"/>
      <c r="AG92" s="272"/>
      <c r="AH92" s="284"/>
      <c r="AI92" s="305"/>
      <c r="AJ92" s="272"/>
      <c r="AK92" s="274"/>
      <c r="AL92" s="358" t="s">
        <v>30</v>
      </c>
    </row>
    <row r="93" spans="1:38" s="25" customFormat="1" ht="12.75" customHeight="1" x14ac:dyDescent="0.2">
      <c r="A93" s="346">
        <v>26</v>
      </c>
      <c r="B93" s="272"/>
      <c r="C93" s="272"/>
      <c r="D93" s="272"/>
      <c r="E93" s="272"/>
      <c r="F93" s="274"/>
      <c r="G93" s="251"/>
      <c r="H93" s="305"/>
      <c r="I93" s="481"/>
      <c r="J93" s="271">
        <f t="shared" si="8"/>
        <v>0</v>
      </c>
      <c r="K93" s="283">
        <f t="shared" si="9"/>
        <v>0</v>
      </c>
      <c r="L93" s="272"/>
      <c r="M93" s="272"/>
      <c r="N93" s="272"/>
      <c r="O93" s="284"/>
      <c r="P93" s="275"/>
      <c r="Q93" s="272"/>
      <c r="R93" s="274"/>
      <c r="S93" s="358" t="s">
        <v>31</v>
      </c>
      <c r="T93" s="346">
        <v>26</v>
      </c>
      <c r="U93" s="272"/>
      <c r="V93" s="272"/>
      <c r="W93" s="272"/>
      <c r="X93" s="272"/>
      <c r="Y93" s="272"/>
      <c r="Z93" s="272"/>
      <c r="AA93" s="272"/>
      <c r="AB93" s="272"/>
      <c r="AC93" s="272"/>
      <c r="AD93" s="272"/>
      <c r="AE93" s="272"/>
      <c r="AF93" s="272"/>
      <c r="AG93" s="272"/>
      <c r="AH93" s="284"/>
      <c r="AI93" s="305"/>
      <c r="AJ93" s="272"/>
      <c r="AK93" s="274"/>
      <c r="AL93" s="358" t="s">
        <v>31</v>
      </c>
    </row>
    <row r="94" spans="1:38" s="25" customFormat="1" ht="12.75" customHeight="1" x14ac:dyDescent="0.2">
      <c r="A94" s="346">
        <v>27</v>
      </c>
      <c r="B94" s="272"/>
      <c r="C94" s="272"/>
      <c r="D94" s="272"/>
      <c r="E94" s="272"/>
      <c r="F94" s="274"/>
      <c r="G94" s="251"/>
      <c r="H94" s="305"/>
      <c r="I94" s="481"/>
      <c r="J94" s="271">
        <f t="shared" si="8"/>
        <v>0</v>
      </c>
      <c r="K94" s="283">
        <f t="shared" si="9"/>
        <v>0</v>
      </c>
      <c r="L94" s="272"/>
      <c r="M94" s="272"/>
      <c r="N94" s="272"/>
      <c r="O94" s="284"/>
      <c r="P94" s="275"/>
      <c r="Q94" s="272"/>
      <c r="R94" s="274"/>
      <c r="S94" s="358" t="s">
        <v>32</v>
      </c>
      <c r="T94" s="346">
        <v>27</v>
      </c>
      <c r="U94" s="272"/>
      <c r="V94" s="272"/>
      <c r="W94" s="272"/>
      <c r="X94" s="272"/>
      <c r="Y94" s="272"/>
      <c r="Z94" s="272"/>
      <c r="AA94" s="272"/>
      <c r="AB94" s="272"/>
      <c r="AC94" s="272"/>
      <c r="AD94" s="272"/>
      <c r="AE94" s="272"/>
      <c r="AF94" s="272"/>
      <c r="AG94" s="272"/>
      <c r="AH94" s="284"/>
      <c r="AI94" s="305"/>
      <c r="AJ94" s="272"/>
      <c r="AK94" s="274"/>
      <c r="AL94" s="358" t="s">
        <v>32</v>
      </c>
    </row>
    <row r="95" spans="1:38" s="25" customFormat="1" ht="12.75" customHeight="1" x14ac:dyDescent="0.2">
      <c r="A95" s="346">
        <v>28</v>
      </c>
      <c r="B95" s="272"/>
      <c r="C95" s="272"/>
      <c r="D95" s="272"/>
      <c r="E95" s="272"/>
      <c r="F95" s="274"/>
      <c r="G95" s="251"/>
      <c r="H95" s="305"/>
      <c r="I95" s="481"/>
      <c r="J95" s="271">
        <f t="shared" si="8"/>
        <v>0</v>
      </c>
      <c r="K95" s="283">
        <f t="shared" si="9"/>
        <v>0</v>
      </c>
      <c r="L95" s="272"/>
      <c r="M95" s="272"/>
      <c r="N95" s="272"/>
      <c r="O95" s="284"/>
      <c r="P95" s="275"/>
      <c r="Q95" s="272"/>
      <c r="R95" s="274"/>
      <c r="S95" s="358" t="s">
        <v>33</v>
      </c>
      <c r="T95" s="346">
        <v>28</v>
      </c>
      <c r="U95" s="272"/>
      <c r="V95" s="272"/>
      <c r="W95" s="272"/>
      <c r="X95" s="272"/>
      <c r="Y95" s="272"/>
      <c r="Z95" s="272"/>
      <c r="AA95" s="272"/>
      <c r="AB95" s="272"/>
      <c r="AC95" s="272"/>
      <c r="AD95" s="272"/>
      <c r="AE95" s="272"/>
      <c r="AF95" s="272"/>
      <c r="AG95" s="272"/>
      <c r="AH95" s="284"/>
      <c r="AI95" s="305"/>
      <c r="AJ95" s="272"/>
      <c r="AK95" s="274"/>
      <c r="AL95" s="358" t="s">
        <v>33</v>
      </c>
    </row>
    <row r="96" spans="1:38" s="25" customFormat="1" ht="12.75" customHeight="1" x14ac:dyDescent="0.2">
      <c r="A96" s="346">
        <v>29</v>
      </c>
      <c r="B96" s="272"/>
      <c r="C96" s="272"/>
      <c r="D96" s="272"/>
      <c r="E96" s="272"/>
      <c r="F96" s="274"/>
      <c r="G96" s="251"/>
      <c r="H96" s="305"/>
      <c r="I96" s="481"/>
      <c r="J96" s="271">
        <f t="shared" si="8"/>
        <v>0</v>
      </c>
      <c r="K96" s="283">
        <f t="shared" si="9"/>
        <v>0</v>
      </c>
      <c r="L96" s="272"/>
      <c r="M96" s="272"/>
      <c r="N96" s="272"/>
      <c r="O96" s="284"/>
      <c r="P96" s="275"/>
      <c r="Q96" s="272"/>
      <c r="R96" s="274"/>
      <c r="S96" s="358" t="s">
        <v>34</v>
      </c>
      <c r="T96" s="346">
        <v>29</v>
      </c>
      <c r="U96" s="272"/>
      <c r="V96" s="272"/>
      <c r="W96" s="272"/>
      <c r="X96" s="273"/>
      <c r="Y96" s="272"/>
      <c r="Z96" s="272"/>
      <c r="AA96" s="272"/>
      <c r="AB96" s="272"/>
      <c r="AC96" s="272"/>
      <c r="AD96" s="272"/>
      <c r="AE96" s="272"/>
      <c r="AF96" s="272"/>
      <c r="AG96" s="272"/>
      <c r="AH96" s="284"/>
      <c r="AI96" s="305"/>
      <c r="AJ96" s="272"/>
      <c r="AK96" s="274"/>
      <c r="AL96" s="358" t="s">
        <v>34</v>
      </c>
    </row>
    <row r="97" spans="1:38" s="25" customFormat="1" ht="12.75" customHeight="1" x14ac:dyDescent="0.2">
      <c r="A97" s="346">
        <v>30</v>
      </c>
      <c r="B97" s="272"/>
      <c r="C97" s="272"/>
      <c r="D97" s="272"/>
      <c r="E97" s="272"/>
      <c r="F97" s="274"/>
      <c r="G97" s="254"/>
      <c r="H97" s="305"/>
      <c r="I97" s="481"/>
      <c r="J97" s="271">
        <f t="shared" si="8"/>
        <v>0</v>
      </c>
      <c r="K97" s="283">
        <f t="shared" si="9"/>
        <v>0</v>
      </c>
      <c r="L97" s="272"/>
      <c r="M97" s="272"/>
      <c r="N97" s="272"/>
      <c r="O97" s="284"/>
      <c r="P97" s="275"/>
      <c r="Q97" s="272"/>
      <c r="R97" s="274"/>
      <c r="S97" s="358" t="s">
        <v>35</v>
      </c>
      <c r="T97" s="346">
        <v>30</v>
      </c>
      <c r="U97" s="272"/>
      <c r="V97" s="272"/>
      <c r="W97" s="272"/>
      <c r="X97" s="272"/>
      <c r="Y97" s="272"/>
      <c r="Z97" s="272"/>
      <c r="AA97" s="272"/>
      <c r="AB97" s="272"/>
      <c r="AC97" s="272"/>
      <c r="AD97" s="272"/>
      <c r="AE97" s="272"/>
      <c r="AF97" s="272"/>
      <c r="AG97" s="272"/>
      <c r="AH97" s="284"/>
      <c r="AI97" s="305"/>
      <c r="AJ97" s="272"/>
      <c r="AK97" s="274"/>
      <c r="AL97" s="358" t="s">
        <v>35</v>
      </c>
    </row>
    <row r="98" spans="1:38" s="25" customFormat="1" ht="12.75" customHeight="1" x14ac:dyDescent="0.2">
      <c r="A98" s="483">
        <v>31</v>
      </c>
      <c r="B98" s="286"/>
      <c r="C98" s="286"/>
      <c r="D98" s="286"/>
      <c r="E98" s="286"/>
      <c r="F98" s="289"/>
      <c r="G98" s="484"/>
      <c r="H98" s="307"/>
      <c r="I98" s="485"/>
      <c r="J98" s="486">
        <f t="shared" si="8"/>
        <v>0</v>
      </c>
      <c r="K98" s="487">
        <f t="shared" si="9"/>
        <v>0</v>
      </c>
      <c r="L98" s="286"/>
      <c r="M98" s="286"/>
      <c r="N98" s="286"/>
      <c r="O98" s="287"/>
      <c r="P98" s="291"/>
      <c r="Q98" s="286"/>
      <c r="R98" s="289"/>
      <c r="S98" s="488" t="s">
        <v>36</v>
      </c>
      <c r="T98" s="483">
        <v>31</v>
      </c>
      <c r="U98" s="286"/>
      <c r="V98" s="286"/>
      <c r="W98" s="286"/>
      <c r="X98" s="286"/>
      <c r="Y98" s="286"/>
      <c r="Z98" s="286"/>
      <c r="AA98" s="286"/>
      <c r="AB98" s="286"/>
      <c r="AC98" s="286"/>
      <c r="AD98" s="286"/>
      <c r="AE98" s="286"/>
      <c r="AF98" s="286"/>
      <c r="AG98" s="286"/>
      <c r="AH98" s="287"/>
      <c r="AI98" s="307"/>
      <c r="AJ98" s="286"/>
      <c r="AK98" s="289"/>
      <c r="AL98" s="488" t="s">
        <v>36</v>
      </c>
    </row>
    <row r="99" spans="1:38" s="48" customFormat="1" ht="12.75" customHeight="1" thickBot="1" x14ac:dyDescent="0.25">
      <c r="A99" s="81"/>
      <c r="B99" s="278">
        <f>SUM(B67:B98)</f>
        <v>0</v>
      </c>
      <c r="C99" s="279">
        <f>SUM(C67:C98)</f>
        <v>0</v>
      </c>
      <c r="D99" s="279">
        <f>SUM(D67:D98)</f>
        <v>0</v>
      </c>
      <c r="E99" s="279">
        <f>SUM(E67:E98)</f>
        <v>0</v>
      </c>
      <c r="F99" s="280">
        <f>SUM(F67:F98)</f>
        <v>0</v>
      </c>
      <c r="G99" s="253"/>
      <c r="H99" s="118" t="s">
        <v>112</v>
      </c>
      <c r="I99" s="302"/>
      <c r="J99" s="279">
        <f t="shared" ref="J99:R99" si="10">SUM(J67:J98)</f>
        <v>0</v>
      </c>
      <c r="K99" s="279">
        <f t="shared" si="10"/>
        <v>0</v>
      </c>
      <c r="L99" s="279">
        <f t="shared" si="10"/>
        <v>0</v>
      </c>
      <c r="M99" s="279">
        <f t="shared" si="10"/>
        <v>0</v>
      </c>
      <c r="N99" s="279">
        <f t="shared" si="10"/>
        <v>0</v>
      </c>
      <c r="O99" s="279">
        <f t="shared" si="10"/>
        <v>0</v>
      </c>
      <c r="P99" s="279">
        <f t="shared" si="10"/>
        <v>0</v>
      </c>
      <c r="Q99" s="279">
        <f t="shared" si="10"/>
        <v>0</v>
      </c>
      <c r="R99" s="279">
        <f t="shared" si="10"/>
        <v>0</v>
      </c>
      <c r="S99" s="360"/>
      <c r="T99" s="81"/>
      <c r="U99" s="288">
        <f t="shared" ref="U99:AH99" si="11">SUM(U67:U98)</f>
        <v>0</v>
      </c>
      <c r="V99" s="288">
        <f t="shared" si="11"/>
        <v>0</v>
      </c>
      <c r="W99" s="288">
        <f t="shared" si="11"/>
        <v>0</v>
      </c>
      <c r="X99" s="288">
        <f t="shared" si="11"/>
        <v>0</v>
      </c>
      <c r="Y99" s="288">
        <f t="shared" si="11"/>
        <v>0</v>
      </c>
      <c r="Z99" s="288">
        <f t="shared" si="11"/>
        <v>0</v>
      </c>
      <c r="AA99" s="288">
        <f t="shared" si="11"/>
        <v>0</v>
      </c>
      <c r="AB99" s="288">
        <f t="shared" si="11"/>
        <v>0</v>
      </c>
      <c r="AC99" s="288">
        <f t="shared" si="11"/>
        <v>0</v>
      </c>
      <c r="AD99" s="288">
        <f t="shared" si="11"/>
        <v>0</v>
      </c>
      <c r="AE99" s="288">
        <f t="shared" si="11"/>
        <v>0</v>
      </c>
      <c r="AF99" s="288">
        <f t="shared" si="11"/>
        <v>0</v>
      </c>
      <c r="AG99" s="288">
        <f t="shared" si="11"/>
        <v>0</v>
      </c>
      <c r="AH99" s="288">
        <f t="shared" si="11"/>
        <v>0</v>
      </c>
      <c r="AI99" s="249"/>
      <c r="AJ99" s="288">
        <f>SUM(AJ67:AJ98)</f>
        <v>0</v>
      </c>
      <c r="AK99" s="290">
        <f>SUM(AK67:AK98)</f>
        <v>0</v>
      </c>
      <c r="AL99" s="367"/>
    </row>
    <row r="100" spans="1:38" s="48" customFormat="1" ht="12.75" customHeight="1" thickTop="1" x14ac:dyDescent="0.2">
      <c r="A100" s="256"/>
      <c r="B100" s="257"/>
      <c r="C100" s="257"/>
      <c r="D100" s="257"/>
      <c r="E100" s="257"/>
      <c r="F100" s="257"/>
      <c r="G100" s="258"/>
      <c r="H100" s="259"/>
      <c r="I100" s="258"/>
      <c r="J100" s="257"/>
      <c r="K100" s="257"/>
      <c r="L100" s="257"/>
      <c r="M100" s="257"/>
      <c r="N100" s="257"/>
      <c r="O100" s="257"/>
      <c r="P100" s="257"/>
      <c r="Q100" s="257"/>
      <c r="R100" s="257"/>
      <c r="S100" s="256"/>
      <c r="T100" s="256"/>
      <c r="U100" s="257"/>
      <c r="V100" s="257"/>
      <c r="W100" s="257"/>
      <c r="X100" s="257"/>
      <c r="Y100" s="257"/>
      <c r="Z100" s="257"/>
      <c r="AA100" s="257"/>
      <c r="AB100" s="257"/>
      <c r="AC100" s="257"/>
      <c r="AD100" s="257"/>
      <c r="AE100" s="257"/>
      <c r="AF100" s="257"/>
      <c r="AG100" s="257"/>
      <c r="AH100" s="257"/>
      <c r="AI100" s="260"/>
      <c r="AJ100" s="257"/>
      <c r="AK100" s="257"/>
      <c r="AL100" s="256"/>
    </row>
    <row r="101" spans="1:38" s="48" customFormat="1" ht="12.75" customHeight="1" x14ac:dyDescent="0.2">
      <c r="A101" s="256"/>
      <c r="B101" s="257"/>
      <c r="C101" s="257"/>
      <c r="D101" s="257"/>
      <c r="E101" s="257"/>
      <c r="F101" s="257"/>
      <c r="G101" s="258"/>
      <c r="H101" s="259"/>
      <c r="I101" s="258"/>
      <c r="J101" s="257"/>
      <c r="K101" s="257"/>
      <c r="L101" s="257"/>
      <c r="M101" s="257"/>
      <c r="N101" s="257"/>
      <c r="O101" s="257"/>
      <c r="P101" s="257"/>
      <c r="Q101" s="257"/>
      <c r="R101" s="257"/>
      <c r="S101" s="256"/>
      <c r="T101" s="256"/>
      <c r="U101" s="257"/>
      <c r="V101" s="257"/>
      <c r="W101" s="257"/>
      <c r="X101" s="257"/>
      <c r="Y101" s="257"/>
      <c r="Z101" s="257"/>
      <c r="AA101" s="257"/>
      <c r="AB101" s="257"/>
      <c r="AC101" s="257"/>
      <c r="AD101" s="257"/>
      <c r="AE101" s="257"/>
      <c r="AF101" s="257"/>
      <c r="AG101" s="257"/>
      <c r="AH101" s="257"/>
      <c r="AI101" s="260"/>
      <c r="AJ101" s="257"/>
      <c r="AK101" s="257"/>
      <c r="AL101" s="256"/>
    </row>
    <row r="102" spans="1:38" ht="12.75" customHeight="1" x14ac:dyDescent="0.2">
      <c r="A102" s="71"/>
      <c r="B102" s="25"/>
      <c r="C102" s="25"/>
      <c r="D102" s="25"/>
      <c r="E102" s="25"/>
      <c r="F102" s="25"/>
      <c r="G102" s="1"/>
      <c r="H102" s="578" t="str">
        <f>H10</f>
        <v xml:space="preserve">SYNDICAT DES MÉTALLOS SL </v>
      </c>
      <c r="I102" s="578"/>
      <c r="J102" s="578"/>
      <c r="K102" s="108"/>
      <c r="L102" s="108"/>
      <c r="M102" s="108"/>
      <c r="N102" s="25"/>
      <c r="O102" s="25"/>
      <c r="P102" s="25"/>
      <c r="Q102" s="25"/>
      <c r="R102" s="25"/>
      <c r="S102" s="71"/>
      <c r="T102" s="71"/>
      <c r="U102" s="25"/>
      <c r="V102" s="25"/>
      <c r="W102" s="25"/>
      <c r="X102" s="25"/>
      <c r="Y102" s="25"/>
      <c r="Z102" s="25"/>
      <c r="AA102" s="18" t="s">
        <v>61</v>
      </c>
      <c r="AB102" s="25"/>
      <c r="AC102" s="25"/>
      <c r="AD102" s="25"/>
      <c r="AE102" s="25"/>
      <c r="AF102" s="25"/>
      <c r="AG102" s="25"/>
      <c r="AH102" s="25"/>
      <c r="AI102" s="25"/>
      <c r="AJ102" s="25"/>
      <c r="AK102" s="25"/>
      <c r="AL102" s="71"/>
    </row>
    <row r="103" spans="1:38" ht="12.75" customHeight="1" x14ac:dyDescent="0.2">
      <c r="A103" s="71"/>
      <c r="B103" s="68" t="str">
        <f>$B$11</f>
        <v>Mois</v>
      </c>
      <c r="C103" s="44" t="str">
        <f>$C$11</f>
        <v>Janvier</v>
      </c>
      <c r="D103" s="138" t="str">
        <f>$D$11</f>
        <v>Année</v>
      </c>
      <c r="E103" s="246">
        <f>$E$11</f>
        <v>0</v>
      </c>
      <c r="F103" s="25"/>
      <c r="G103" s="1"/>
      <c r="H103" s="25"/>
      <c r="I103" s="56"/>
      <c r="J103" s="25"/>
      <c r="K103" s="25"/>
      <c r="L103" s="25"/>
      <c r="M103" s="25"/>
      <c r="N103" s="25"/>
      <c r="O103" s="25"/>
      <c r="P103" s="25"/>
      <c r="Q103" s="25"/>
      <c r="R103" s="25"/>
      <c r="S103" s="71"/>
      <c r="T103" s="71"/>
      <c r="U103" s="68"/>
      <c r="V103" s="44"/>
      <c r="W103" s="44"/>
      <c r="X103" s="25"/>
      <c r="Y103" s="25"/>
      <c r="Z103" s="25"/>
      <c r="AA103" s="25"/>
      <c r="AB103" s="25"/>
      <c r="AC103" s="25"/>
      <c r="AD103" s="25"/>
      <c r="AE103" s="25"/>
      <c r="AF103" s="25"/>
      <c r="AG103" s="25"/>
      <c r="AH103" s="25"/>
      <c r="AI103" s="68"/>
      <c r="AJ103" s="44" t="str">
        <f>$C$11</f>
        <v>Janvier</v>
      </c>
      <c r="AK103" s="44">
        <f>$E$11</f>
        <v>0</v>
      </c>
      <c r="AL103" s="71"/>
    </row>
    <row r="104" spans="1:38" ht="12.75" customHeight="1" x14ac:dyDescent="0.2">
      <c r="A104" s="71"/>
      <c r="B104" s="68" t="str">
        <f>$B$12</f>
        <v>Page No.</v>
      </c>
      <c r="C104" s="245">
        <f>C58+1</f>
        <v>3</v>
      </c>
      <c r="D104" s="44"/>
      <c r="E104" s="25"/>
      <c r="F104" s="25"/>
      <c r="G104" s="1"/>
      <c r="H104" s="25"/>
      <c r="I104" s="56" t="s">
        <v>56</v>
      </c>
      <c r="J104" s="25"/>
      <c r="K104" s="25"/>
      <c r="L104" s="10"/>
      <c r="M104" s="25"/>
      <c r="N104" s="25"/>
      <c r="O104" s="25"/>
      <c r="P104" s="36"/>
      <c r="Q104" s="25"/>
      <c r="R104" s="36"/>
      <c r="S104" s="71"/>
      <c r="T104" s="71"/>
      <c r="U104" s="68"/>
      <c r="V104" s="131"/>
      <c r="W104" s="44"/>
      <c r="X104" s="25"/>
      <c r="Y104" s="25"/>
      <c r="Z104" s="25"/>
      <c r="AA104" s="25"/>
      <c r="AB104" s="37" t="s">
        <v>62</v>
      </c>
      <c r="AC104" s="25"/>
      <c r="AD104" s="25"/>
      <c r="AE104" s="25"/>
      <c r="AF104" s="25"/>
      <c r="AG104" s="25"/>
      <c r="AH104" s="25"/>
      <c r="AI104" s="68" t="str">
        <f>$B$12</f>
        <v>Page No.</v>
      </c>
      <c r="AJ104" s="80">
        <f>AJ58+1</f>
        <v>3</v>
      </c>
      <c r="AK104" s="72"/>
      <c r="AL104" s="71"/>
    </row>
    <row r="105" spans="1:38" ht="12.75" customHeight="1" x14ac:dyDescent="0.2">
      <c r="A105" s="74"/>
      <c r="B105" s="8"/>
      <c r="C105" s="8"/>
      <c r="D105" s="8"/>
      <c r="E105" s="8"/>
      <c r="F105" s="8"/>
      <c r="G105" s="56"/>
      <c r="H105" s="8"/>
      <c r="I105" s="56"/>
      <c r="J105" s="8"/>
      <c r="K105" s="8"/>
      <c r="L105" s="25"/>
      <c r="M105" s="8"/>
      <c r="N105" s="8"/>
      <c r="O105" s="8"/>
      <c r="P105" s="8"/>
      <c r="Q105" s="8"/>
      <c r="R105" s="8"/>
      <c r="S105" s="74"/>
      <c r="T105" s="74"/>
      <c r="U105" s="8"/>
      <c r="V105" s="8"/>
      <c r="W105" s="8"/>
      <c r="X105" s="8"/>
      <c r="Y105" s="8"/>
      <c r="Z105" s="8"/>
      <c r="AA105" s="8"/>
      <c r="AB105" s="8"/>
      <c r="AC105" s="8"/>
      <c r="AD105" s="8"/>
      <c r="AE105" s="25"/>
      <c r="AF105" s="8"/>
      <c r="AG105" s="8"/>
      <c r="AH105" s="8"/>
      <c r="AI105" s="8"/>
      <c r="AJ105" s="8"/>
      <c r="AK105" s="8"/>
      <c r="AL105" s="74"/>
    </row>
    <row r="106" spans="1:38" ht="12.75" customHeight="1" x14ac:dyDescent="0.2">
      <c r="A106" s="38"/>
      <c r="B106" s="38"/>
      <c r="C106" s="38"/>
      <c r="D106" s="38"/>
      <c r="E106" s="38"/>
      <c r="F106" s="38"/>
      <c r="G106" s="57"/>
      <c r="H106" s="38"/>
      <c r="I106" s="57"/>
      <c r="J106" s="38"/>
      <c r="K106" s="38"/>
      <c r="L106" s="39"/>
      <c r="M106" s="38"/>
      <c r="N106" s="38"/>
      <c r="O106" s="38"/>
      <c r="P106" s="38"/>
      <c r="Q106" s="38"/>
      <c r="R106" s="38"/>
      <c r="S106" s="38"/>
      <c r="T106" s="38"/>
      <c r="U106" s="38"/>
      <c r="V106" s="38"/>
      <c r="W106" s="38"/>
      <c r="X106" s="38"/>
      <c r="Y106" s="38"/>
      <c r="Z106" s="38"/>
      <c r="AA106" s="38"/>
      <c r="AB106" s="38"/>
      <c r="AC106" s="38"/>
      <c r="AD106" s="38"/>
      <c r="AE106" s="39"/>
      <c r="AF106" s="38"/>
      <c r="AG106" s="38"/>
      <c r="AH106" s="38"/>
      <c r="AI106" s="38"/>
      <c r="AJ106" s="38"/>
      <c r="AK106" s="38"/>
      <c r="AL106" s="38"/>
    </row>
    <row r="107" spans="1:38" ht="12.75" customHeight="1" x14ac:dyDescent="0.2">
      <c r="A107" s="2"/>
      <c r="B107" s="8"/>
      <c r="C107" s="8" t="s">
        <v>57</v>
      </c>
      <c r="D107" s="8"/>
      <c r="E107" s="73"/>
      <c r="F107" s="2"/>
      <c r="G107" s="64"/>
      <c r="H107" s="6" t="s">
        <v>58</v>
      </c>
      <c r="I107" s="399"/>
      <c r="J107" s="579" t="s">
        <v>59</v>
      </c>
      <c r="K107" s="580"/>
      <c r="L107" s="8"/>
      <c r="M107" s="8"/>
      <c r="N107" s="8"/>
      <c r="O107" s="10" t="s">
        <v>113</v>
      </c>
      <c r="P107" s="8"/>
      <c r="Q107" s="8"/>
      <c r="R107" s="2"/>
      <c r="S107" s="74"/>
      <c r="T107" s="2"/>
      <c r="U107" s="8"/>
      <c r="V107" s="8"/>
      <c r="W107" s="8"/>
      <c r="X107" s="8"/>
      <c r="Y107" s="8"/>
      <c r="Z107" s="8"/>
      <c r="AA107" s="8"/>
      <c r="AB107" s="8"/>
      <c r="AC107" s="8"/>
      <c r="AD107" s="8"/>
      <c r="AE107" s="8"/>
      <c r="AF107" s="8"/>
      <c r="AG107" s="8"/>
      <c r="AH107" s="8"/>
      <c r="AI107" s="21"/>
      <c r="AJ107" s="8"/>
      <c r="AK107" s="2"/>
      <c r="AL107" s="74"/>
    </row>
    <row r="108" spans="1:38" ht="12.75" customHeight="1" x14ac:dyDescent="0.2">
      <c r="A108" s="2"/>
      <c r="B108" s="8"/>
      <c r="C108" s="8"/>
      <c r="D108" s="8"/>
      <c r="E108" s="74"/>
      <c r="F108" s="2"/>
      <c r="G108" s="64"/>
      <c r="H108" s="21"/>
      <c r="I108" s="400"/>
      <c r="J108" s="8"/>
      <c r="K108" s="2"/>
      <c r="L108" s="8"/>
      <c r="M108" s="8"/>
      <c r="N108" s="8"/>
      <c r="O108" s="8"/>
      <c r="P108" s="8"/>
      <c r="Q108" s="8"/>
      <c r="R108" s="2"/>
      <c r="S108" s="74"/>
      <c r="T108" s="2"/>
      <c r="U108" s="8"/>
      <c r="V108" s="8"/>
      <c r="W108" s="8"/>
      <c r="X108" s="8"/>
      <c r="Y108" s="8"/>
      <c r="Z108" s="8"/>
      <c r="AA108" s="8"/>
      <c r="AB108" s="8"/>
      <c r="AC108" s="8"/>
      <c r="AD108" s="8"/>
      <c r="AE108" s="8"/>
      <c r="AF108" s="8"/>
      <c r="AG108" s="8"/>
      <c r="AH108" s="8"/>
      <c r="AI108" s="21"/>
      <c r="AJ108" s="8"/>
      <c r="AK108" s="2"/>
      <c r="AL108" s="74"/>
    </row>
    <row r="109" spans="1:38" ht="12.75" customHeight="1" thickBot="1" x14ac:dyDescent="0.25">
      <c r="A109" s="34"/>
      <c r="B109" s="31">
        <v>1</v>
      </c>
      <c r="C109" s="31">
        <v>2</v>
      </c>
      <c r="D109" s="31">
        <v>3</v>
      </c>
      <c r="E109" s="31">
        <v>4</v>
      </c>
      <c r="F109" s="33">
        <v>5</v>
      </c>
      <c r="G109" s="65">
        <v>6</v>
      </c>
      <c r="H109" s="33">
        <v>7</v>
      </c>
      <c r="I109" s="401">
        <v>8</v>
      </c>
      <c r="J109" s="31">
        <v>9</v>
      </c>
      <c r="K109" s="33">
        <v>10</v>
      </c>
      <c r="L109" s="31">
        <v>11</v>
      </c>
      <c r="M109" s="31" t="s">
        <v>0</v>
      </c>
      <c r="N109" s="31">
        <v>12</v>
      </c>
      <c r="O109" s="31">
        <v>13</v>
      </c>
      <c r="P109" s="31">
        <v>14</v>
      </c>
      <c r="Q109" s="31">
        <v>15</v>
      </c>
      <c r="R109" s="33" t="s">
        <v>1</v>
      </c>
      <c r="S109" s="30"/>
      <c r="T109" s="34"/>
      <c r="U109" s="31">
        <v>16</v>
      </c>
      <c r="V109" s="31">
        <v>17</v>
      </c>
      <c r="W109" s="31">
        <v>18</v>
      </c>
      <c r="X109" s="31">
        <v>19</v>
      </c>
      <c r="Y109" s="31">
        <v>20</v>
      </c>
      <c r="Z109" s="31" t="s">
        <v>2</v>
      </c>
      <c r="AA109" s="31">
        <v>21</v>
      </c>
      <c r="AB109" s="31">
        <v>22</v>
      </c>
      <c r="AC109" s="31">
        <v>23</v>
      </c>
      <c r="AD109" s="31">
        <v>24</v>
      </c>
      <c r="AE109" s="31">
        <v>25</v>
      </c>
      <c r="AF109" s="31">
        <v>26</v>
      </c>
      <c r="AG109" s="31">
        <v>27</v>
      </c>
      <c r="AH109" s="31">
        <v>28</v>
      </c>
      <c r="AI109" s="35">
        <v>29</v>
      </c>
      <c r="AJ109" s="31">
        <v>30</v>
      </c>
      <c r="AK109" s="33">
        <v>31</v>
      </c>
      <c r="AL109" s="30"/>
    </row>
    <row r="110" spans="1:38" s="9" customFormat="1" ht="15.75" customHeight="1" thickTop="1" x14ac:dyDescent="0.2">
      <c r="A110" s="2"/>
      <c r="B110" s="530" t="s">
        <v>360</v>
      </c>
      <c r="C110" s="543" t="s">
        <v>361</v>
      </c>
      <c r="D110" s="543" t="s">
        <v>362</v>
      </c>
      <c r="E110" s="543" t="s">
        <v>374</v>
      </c>
      <c r="F110" s="533" t="s">
        <v>364</v>
      </c>
      <c r="G110" s="66"/>
      <c r="H110" s="6"/>
      <c r="I110" s="58"/>
      <c r="J110" s="20"/>
      <c r="K110" s="6"/>
      <c r="L110" s="530" t="s">
        <v>365</v>
      </c>
      <c r="M110" s="543" t="s">
        <v>366</v>
      </c>
      <c r="N110" s="543" t="s">
        <v>367</v>
      </c>
      <c r="O110" s="543" t="s">
        <v>368</v>
      </c>
      <c r="P110" s="543" t="s">
        <v>369</v>
      </c>
      <c r="Q110" s="543" t="s">
        <v>371</v>
      </c>
      <c r="R110" s="533" t="s">
        <v>370</v>
      </c>
      <c r="S110" s="74"/>
      <c r="T110" s="2"/>
      <c r="U110" s="562" t="s">
        <v>260</v>
      </c>
      <c r="V110" s="563"/>
      <c r="W110" s="563"/>
      <c r="X110" s="563"/>
      <c r="Y110" s="564"/>
      <c r="Z110" s="543" t="s">
        <v>346</v>
      </c>
      <c r="AA110" s="543" t="s">
        <v>347</v>
      </c>
      <c r="AB110" s="543" t="s">
        <v>348</v>
      </c>
      <c r="AC110" s="543" t="s">
        <v>349</v>
      </c>
      <c r="AD110" s="543" t="s">
        <v>350</v>
      </c>
      <c r="AE110" s="543" t="s">
        <v>351</v>
      </c>
      <c r="AF110" s="543" t="s">
        <v>352</v>
      </c>
      <c r="AG110" s="536" t="s">
        <v>353</v>
      </c>
      <c r="AH110" s="533" t="s">
        <v>354</v>
      </c>
      <c r="AI110" s="21"/>
      <c r="AJ110" s="530" t="s">
        <v>355</v>
      </c>
      <c r="AK110" s="533" t="s">
        <v>356</v>
      </c>
      <c r="AL110" s="74"/>
    </row>
    <row r="111" spans="1:38" s="9" customFormat="1" ht="15.75" customHeight="1" x14ac:dyDescent="0.2">
      <c r="A111" s="2"/>
      <c r="B111" s="531"/>
      <c r="C111" s="544"/>
      <c r="D111" s="544"/>
      <c r="E111" s="544"/>
      <c r="F111" s="534"/>
      <c r="G111" s="66" t="s">
        <v>3</v>
      </c>
      <c r="H111" s="6" t="s">
        <v>48</v>
      </c>
      <c r="I111" s="58" t="s">
        <v>79</v>
      </c>
      <c r="J111" s="20" t="s">
        <v>49</v>
      </c>
      <c r="K111" s="6" t="s">
        <v>50</v>
      </c>
      <c r="L111" s="531"/>
      <c r="M111" s="544"/>
      <c r="N111" s="544"/>
      <c r="O111" s="544"/>
      <c r="P111" s="544"/>
      <c r="Q111" s="544"/>
      <c r="R111" s="534"/>
      <c r="S111" s="74"/>
      <c r="T111" s="2"/>
      <c r="U111" s="539" t="s">
        <v>357</v>
      </c>
      <c r="V111" s="541" t="s">
        <v>358</v>
      </c>
      <c r="W111" s="541" t="s">
        <v>52</v>
      </c>
      <c r="X111" s="541" t="s">
        <v>51</v>
      </c>
      <c r="Y111" s="541" t="s">
        <v>359</v>
      </c>
      <c r="Z111" s="544"/>
      <c r="AA111" s="544"/>
      <c r="AB111" s="544"/>
      <c r="AC111" s="544"/>
      <c r="AD111" s="544"/>
      <c r="AE111" s="544"/>
      <c r="AF111" s="544"/>
      <c r="AG111" s="537"/>
      <c r="AH111" s="534"/>
      <c r="AI111" s="11" t="s">
        <v>53</v>
      </c>
      <c r="AJ111" s="531"/>
      <c r="AK111" s="534"/>
      <c r="AL111" s="74"/>
    </row>
    <row r="112" spans="1:38" s="9" customFormat="1" ht="15.75" customHeight="1" thickBot="1" x14ac:dyDescent="0.25">
      <c r="A112" s="12"/>
      <c r="B112" s="532"/>
      <c r="C112" s="542"/>
      <c r="D112" s="542"/>
      <c r="E112" s="542"/>
      <c r="F112" s="535"/>
      <c r="G112" s="67"/>
      <c r="H112" s="15"/>
      <c r="I112" s="59" t="s">
        <v>4</v>
      </c>
      <c r="J112" s="22"/>
      <c r="K112" s="15"/>
      <c r="L112" s="532"/>
      <c r="M112" s="542"/>
      <c r="N112" s="542"/>
      <c r="O112" s="542"/>
      <c r="P112" s="542"/>
      <c r="Q112" s="542"/>
      <c r="R112" s="535"/>
      <c r="S112" s="356"/>
      <c r="T112" s="12"/>
      <c r="U112" s="540"/>
      <c r="V112" s="542"/>
      <c r="W112" s="542"/>
      <c r="X112" s="542"/>
      <c r="Y112" s="542"/>
      <c r="Z112" s="542"/>
      <c r="AA112" s="542"/>
      <c r="AB112" s="542"/>
      <c r="AC112" s="542"/>
      <c r="AD112" s="542"/>
      <c r="AE112" s="542"/>
      <c r="AF112" s="542"/>
      <c r="AG112" s="538"/>
      <c r="AH112" s="535"/>
      <c r="AI112" s="23"/>
      <c r="AJ112" s="532"/>
      <c r="AK112" s="535"/>
      <c r="AL112" s="356"/>
    </row>
    <row r="113" spans="1:38" s="48" customFormat="1" ht="12.75" customHeight="1" thickTop="1" x14ac:dyDescent="0.2">
      <c r="A113" s="47"/>
      <c r="B113" s="309">
        <f>B99</f>
        <v>0</v>
      </c>
      <c r="C113" s="310">
        <f>C99</f>
        <v>0</v>
      </c>
      <c r="D113" s="310">
        <f>D99</f>
        <v>0</v>
      </c>
      <c r="E113" s="310">
        <f>E99</f>
        <v>0</v>
      </c>
      <c r="F113" s="311">
        <f>F99</f>
        <v>0</v>
      </c>
      <c r="G113" s="376" t="str">
        <f>$C$11</f>
        <v>Janvier</v>
      </c>
      <c r="H113" s="247" t="s">
        <v>63</v>
      </c>
      <c r="I113" s="250"/>
      <c r="J113" s="312">
        <f t="shared" ref="J113:R113" si="12">J99</f>
        <v>0</v>
      </c>
      <c r="K113" s="313">
        <f t="shared" si="12"/>
        <v>0</v>
      </c>
      <c r="L113" s="310">
        <f t="shared" si="12"/>
        <v>0</v>
      </c>
      <c r="M113" s="310">
        <f t="shared" si="12"/>
        <v>0</v>
      </c>
      <c r="N113" s="310">
        <f t="shared" si="12"/>
        <v>0</v>
      </c>
      <c r="O113" s="310">
        <f t="shared" si="12"/>
        <v>0</v>
      </c>
      <c r="P113" s="310">
        <f t="shared" si="12"/>
        <v>0</v>
      </c>
      <c r="Q113" s="310">
        <f t="shared" si="12"/>
        <v>0</v>
      </c>
      <c r="R113" s="314">
        <f t="shared" si="12"/>
        <v>0</v>
      </c>
      <c r="S113" s="361"/>
      <c r="T113" s="248"/>
      <c r="U113" s="310">
        <f t="shared" ref="U113:AH113" si="13">U99</f>
        <v>0</v>
      </c>
      <c r="V113" s="310">
        <f t="shared" si="13"/>
        <v>0</v>
      </c>
      <c r="W113" s="310">
        <f t="shared" si="13"/>
        <v>0</v>
      </c>
      <c r="X113" s="310">
        <f t="shared" si="13"/>
        <v>0</v>
      </c>
      <c r="Y113" s="310">
        <f t="shared" si="13"/>
        <v>0</v>
      </c>
      <c r="Z113" s="310">
        <f t="shared" si="13"/>
        <v>0</v>
      </c>
      <c r="AA113" s="310">
        <f t="shared" si="13"/>
        <v>0</v>
      </c>
      <c r="AB113" s="310">
        <f t="shared" si="13"/>
        <v>0</v>
      </c>
      <c r="AC113" s="310">
        <f t="shared" si="13"/>
        <v>0</v>
      </c>
      <c r="AD113" s="310">
        <f t="shared" si="13"/>
        <v>0</v>
      </c>
      <c r="AE113" s="310">
        <f t="shared" si="13"/>
        <v>0</v>
      </c>
      <c r="AF113" s="310">
        <f t="shared" si="13"/>
        <v>0</v>
      </c>
      <c r="AG113" s="310">
        <f t="shared" si="13"/>
        <v>0</v>
      </c>
      <c r="AH113" s="310">
        <f t="shared" si="13"/>
        <v>0</v>
      </c>
      <c r="AI113" s="315"/>
      <c r="AJ113" s="310">
        <f>AJ99</f>
        <v>0</v>
      </c>
      <c r="AK113" s="314">
        <f>AK99</f>
        <v>0</v>
      </c>
      <c r="AL113" s="368"/>
    </row>
    <row r="114" spans="1:38" s="25" customFormat="1" ht="12.75" customHeight="1" x14ac:dyDescent="0.2">
      <c r="A114" s="346">
        <v>1</v>
      </c>
      <c r="B114" s="272"/>
      <c r="C114" s="272"/>
      <c r="D114" s="272"/>
      <c r="E114" s="272"/>
      <c r="F114" s="274"/>
      <c r="G114" s="251"/>
      <c r="H114" s="305"/>
      <c r="I114" s="481"/>
      <c r="J114" s="271">
        <f t="shared" ref="J114:J144" si="14">SUM(B114:F114)</f>
        <v>0</v>
      </c>
      <c r="K114" s="283">
        <f t="shared" ref="K114:K144" si="15">SUM(U114:AK114)-SUM(L114:R114)</f>
        <v>0</v>
      </c>
      <c r="L114" s="272"/>
      <c r="M114" s="272"/>
      <c r="N114" s="272"/>
      <c r="O114" s="284"/>
      <c r="P114" s="275"/>
      <c r="Q114" s="272"/>
      <c r="R114" s="274"/>
      <c r="S114" s="358" t="s">
        <v>6</v>
      </c>
      <c r="T114" s="346">
        <v>1</v>
      </c>
      <c r="U114" s="272"/>
      <c r="V114" s="272"/>
      <c r="W114" s="272"/>
      <c r="X114" s="272"/>
      <c r="Y114" s="272"/>
      <c r="Z114" s="272"/>
      <c r="AA114" s="272"/>
      <c r="AB114" s="272"/>
      <c r="AC114" s="272"/>
      <c r="AD114" s="272"/>
      <c r="AE114" s="272"/>
      <c r="AF114" s="272"/>
      <c r="AG114" s="272"/>
      <c r="AH114" s="284"/>
      <c r="AI114" s="305"/>
      <c r="AJ114" s="272"/>
      <c r="AK114" s="274"/>
      <c r="AL114" s="358" t="s">
        <v>6</v>
      </c>
    </row>
    <row r="115" spans="1:38" s="25" customFormat="1" ht="12.75" customHeight="1" x14ac:dyDescent="0.2">
      <c r="A115" s="346">
        <v>2</v>
      </c>
      <c r="B115" s="272"/>
      <c r="C115" s="272"/>
      <c r="D115" s="272"/>
      <c r="E115" s="272"/>
      <c r="F115" s="274"/>
      <c r="G115" s="251"/>
      <c r="H115" s="305"/>
      <c r="I115" s="481"/>
      <c r="J115" s="271">
        <f t="shared" si="14"/>
        <v>0</v>
      </c>
      <c r="K115" s="283">
        <f t="shared" si="15"/>
        <v>0</v>
      </c>
      <c r="L115" s="272"/>
      <c r="M115" s="272"/>
      <c r="N115" s="272"/>
      <c r="O115" s="284"/>
      <c r="P115" s="275"/>
      <c r="Q115" s="272"/>
      <c r="R115" s="274"/>
      <c r="S115" s="358" t="s">
        <v>7</v>
      </c>
      <c r="T115" s="346">
        <v>2</v>
      </c>
      <c r="U115" s="272"/>
      <c r="V115" s="272"/>
      <c r="W115" s="272"/>
      <c r="X115" s="272"/>
      <c r="Y115" s="272"/>
      <c r="Z115" s="272"/>
      <c r="AA115" s="272"/>
      <c r="AB115" s="272"/>
      <c r="AC115" s="272"/>
      <c r="AD115" s="272"/>
      <c r="AE115" s="272"/>
      <c r="AF115" s="272"/>
      <c r="AG115" s="272"/>
      <c r="AH115" s="284"/>
      <c r="AI115" s="305"/>
      <c r="AJ115" s="272"/>
      <c r="AK115" s="274"/>
      <c r="AL115" s="358" t="s">
        <v>7</v>
      </c>
    </row>
    <row r="116" spans="1:38" s="25" customFormat="1" ht="12.75" customHeight="1" x14ac:dyDescent="0.2">
      <c r="A116" s="346">
        <v>3</v>
      </c>
      <c r="B116" s="272"/>
      <c r="C116" s="272"/>
      <c r="D116" s="272"/>
      <c r="E116" s="272"/>
      <c r="F116" s="274"/>
      <c r="G116" s="251"/>
      <c r="H116" s="305"/>
      <c r="I116" s="481"/>
      <c r="J116" s="271">
        <f t="shared" si="14"/>
        <v>0</v>
      </c>
      <c r="K116" s="283">
        <f t="shared" si="15"/>
        <v>0</v>
      </c>
      <c r="L116" s="272"/>
      <c r="M116" s="272"/>
      <c r="N116" s="272"/>
      <c r="O116" s="284"/>
      <c r="P116" s="275"/>
      <c r="Q116" s="272"/>
      <c r="R116" s="274"/>
      <c r="S116" s="358" t="s">
        <v>8</v>
      </c>
      <c r="T116" s="346">
        <v>3</v>
      </c>
      <c r="U116" s="272"/>
      <c r="V116" s="272"/>
      <c r="W116" s="272"/>
      <c r="X116" s="272"/>
      <c r="Y116" s="272"/>
      <c r="Z116" s="272"/>
      <c r="AA116" s="272"/>
      <c r="AB116" s="272"/>
      <c r="AC116" s="272"/>
      <c r="AD116" s="272"/>
      <c r="AE116" s="272"/>
      <c r="AF116" s="272"/>
      <c r="AG116" s="272"/>
      <c r="AH116" s="284"/>
      <c r="AI116" s="305"/>
      <c r="AJ116" s="272"/>
      <c r="AK116" s="274"/>
      <c r="AL116" s="358" t="s">
        <v>8</v>
      </c>
    </row>
    <row r="117" spans="1:38" s="25" customFormat="1" ht="12.75" customHeight="1" x14ac:dyDescent="0.2">
      <c r="A117" s="346">
        <v>4</v>
      </c>
      <c r="B117" s="272"/>
      <c r="C117" s="272"/>
      <c r="D117" s="272"/>
      <c r="E117" s="272"/>
      <c r="F117" s="274"/>
      <c r="G117" s="251"/>
      <c r="H117" s="305"/>
      <c r="I117" s="481"/>
      <c r="J117" s="271">
        <f t="shared" si="14"/>
        <v>0</v>
      </c>
      <c r="K117" s="283">
        <f t="shared" si="15"/>
        <v>0</v>
      </c>
      <c r="L117" s="272"/>
      <c r="M117" s="272"/>
      <c r="N117" s="272"/>
      <c r="O117" s="284"/>
      <c r="P117" s="275"/>
      <c r="Q117" s="272"/>
      <c r="R117" s="274"/>
      <c r="S117" s="358" t="s">
        <v>9</v>
      </c>
      <c r="T117" s="346">
        <v>4</v>
      </c>
      <c r="U117" s="272"/>
      <c r="V117" s="272"/>
      <c r="W117" s="272"/>
      <c r="X117" s="272"/>
      <c r="Y117" s="272"/>
      <c r="Z117" s="272"/>
      <c r="AA117" s="272"/>
      <c r="AB117" s="272"/>
      <c r="AC117" s="272"/>
      <c r="AD117" s="272"/>
      <c r="AE117" s="272"/>
      <c r="AF117" s="272"/>
      <c r="AG117" s="272"/>
      <c r="AH117" s="284"/>
      <c r="AI117" s="305"/>
      <c r="AJ117" s="272"/>
      <c r="AK117" s="274"/>
      <c r="AL117" s="358" t="s">
        <v>9</v>
      </c>
    </row>
    <row r="118" spans="1:38" s="25" customFormat="1" ht="12.75" customHeight="1" x14ac:dyDescent="0.2">
      <c r="A118" s="346">
        <v>5</v>
      </c>
      <c r="B118" s="272"/>
      <c r="C118" s="272"/>
      <c r="D118" s="272"/>
      <c r="E118" s="272"/>
      <c r="F118" s="274"/>
      <c r="G118" s="252"/>
      <c r="H118" s="305"/>
      <c r="I118" s="481"/>
      <c r="J118" s="271">
        <f t="shared" si="14"/>
        <v>0</v>
      </c>
      <c r="K118" s="283">
        <f t="shared" si="15"/>
        <v>0</v>
      </c>
      <c r="L118" s="272"/>
      <c r="M118" s="272"/>
      <c r="N118" s="272"/>
      <c r="O118" s="284"/>
      <c r="P118" s="275"/>
      <c r="Q118" s="272"/>
      <c r="R118" s="274"/>
      <c r="S118" s="358" t="s">
        <v>10</v>
      </c>
      <c r="T118" s="346">
        <v>5</v>
      </c>
      <c r="U118" s="272"/>
      <c r="V118" s="272"/>
      <c r="W118" s="272"/>
      <c r="X118" s="272"/>
      <c r="Y118" s="272"/>
      <c r="Z118" s="272"/>
      <c r="AA118" s="272"/>
      <c r="AB118" s="272"/>
      <c r="AC118" s="272"/>
      <c r="AD118" s="272"/>
      <c r="AE118" s="272"/>
      <c r="AF118" s="272"/>
      <c r="AG118" s="272"/>
      <c r="AH118" s="284"/>
      <c r="AI118" s="305"/>
      <c r="AJ118" s="272"/>
      <c r="AK118" s="274"/>
      <c r="AL118" s="358" t="s">
        <v>10</v>
      </c>
    </row>
    <row r="119" spans="1:38" s="25" customFormat="1" ht="12.75" customHeight="1" x14ac:dyDescent="0.2">
      <c r="A119" s="24">
        <v>6</v>
      </c>
      <c r="B119" s="276"/>
      <c r="C119" s="276"/>
      <c r="D119" s="276"/>
      <c r="E119" s="276"/>
      <c r="F119" s="277"/>
      <c r="G119" s="251"/>
      <c r="H119" s="306"/>
      <c r="I119" s="482"/>
      <c r="J119" s="271">
        <f t="shared" si="14"/>
        <v>0</v>
      </c>
      <c r="K119" s="283">
        <f t="shared" si="15"/>
        <v>0</v>
      </c>
      <c r="L119" s="276"/>
      <c r="M119" s="276"/>
      <c r="N119" s="276"/>
      <c r="O119" s="285"/>
      <c r="P119" s="273"/>
      <c r="Q119" s="276"/>
      <c r="R119" s="277"/>
      <c r="S119" s="359" t="s">
        <v>11</v>
      </c>
      <c r="T119" s="24">
        <v>6</v>
      </c>
      <c r="U119" s="276"/>
      <c r="V119" s="276"/>
      <c r="W119" s="276"/>
      <c r="X119" s="276"/>
      <c r="Y119" s="276"/>
      <c r="Z119" s="276"/>
      <c r="AA119" s="276"/>
      <c r="AB119" s="276"/>
      <c r="AC119" s="276"/>
      <c r="AD119" s="276"/>
      <c r="AE119" s="276"/>
      <c r="AF119" s="276"/>
      <c r="AG119" s="276"/>
      <c r="AH119" s="285"/>
      <c r="AI119" s="306"/>
      <c r="AJ119" s="276"/>
      <c r="AK119" s="277"/>
      <c r="AL119" s="359" t="s">
        <v>11</v>
      </c>
    </row>
    <row r="120" spans="1:38" s="25" customFormat="1" ht="12.75" customHeight="1" x14ac:dyDescent="0.2">
      <c r="A120" s="346">
        <v>7</v>
      </c>
      <c r="B120" s="272"/>
      <c r="C120" s="272"/>
      <c r="D120" s="272"/>
      <c r="E120" s="272"/>
      <c r="F120" s="274"/>
      <c r="G120" s="251"/>
      <c r="H120" s="305"/>
      <c r="I120" s="481"/>
      <c r="J120" s="271">
        <f t="shared" si="14"/>
        <v>0</v>
      </c>
      <c r="K120" s="283">
        <f t="shared" si="15"/>
        <v>0</v>
      </c>
      <c r="L120" s="272"/>
      <c r="M120" s="272"/>
      <c r="N120" s="272"/>
      <c r="O120" s="284"/>
      <c r="P120" s="275"/>
      <c r="Q120" s="272"/>
      <c r="R120" s="274"/>
      <c r="S120" s="358" t="s">
        <v>12</v>
      </c>
      <c r="T120" s="346">
        <v>7</v>
      </c>
      <c r="U120" s="272"/>
      <c r="V120" s="272"/>
      <c r="W120" s="272"/>
      <c r="X120" s="272"/>
      <c r="Y120" s="272"/>
      <c r="Z120" s="272"/>
      <c r="AA120" s="272"/>
      <c r="AB120" s="272"/>
      <c r="AC120" s="272"/>
      <c r="AD120" s="272"/>
      <c r="AE120" s="272"/>
      <c r="AF120" s="272"/>
      <c r="AG120" s="272"/>
      <c r="AH120" s="284"/>
      <c r="AI120" s="305"/>
      <c r="AJ120" s="272"/>
      <c r="AK120" s="274"/>
      <c r="AL120" s="358" t="s">
        <v>12</v>
      </c>
    </row>
    <row r="121" spans="1:38" s="25" customFormat="1" ht="12.75" customHeight="1" x14ac:dyDescent="0.2">
      <c r="A121" s="346">
        <v>8</v>
      </c>
      <c r="B121" s="272"/>
      <c r="C121" s="272"/>
      <c r="D121" s="272"/>
      <c r="E121" s="272"/>
      <c r="F121" s="274"/>
      <c r="G121" s="251"/>
      <c r="H121" s="305"/>
      <c r="I121" s="481"/>
      <c r="J121" s="271">
        <f t="shared" si="14"/>
        <v>0</v>
      </c>
      <c r="K121" s="283">
        <f t="shared" si="15"/>
        <v>0</v>
      </c>
      <c r="L121" s="272"/>
      <c r="M121" s="272"/>
      <c r="N121" s="272"/>
      <c r="O121" s="284"/>
      <c r="P121" s="275"/>
      <c r="Q121" s="272"/>
      <c r="R121" s="274"/>
      <c r="S121" s="358" t="s">
        <v>13</v>
      </c>
      <c r="T121" s="346">
        <v>8</v>
      </c>
      <c r="U121" s="272"/>
      <c r="V121" s="272"/>
      <c r="W121" s="272"/>
      <c r="X121" s="272"/>
      <c r="Y121" s="272"/>
      <c r="Z121" s="272"/>
      <c r="AA121" s="272"/>
      <c r="AB121" s="272"/>
      <c r="AC121" s="272"/>
      <c r="AD121" s="272"/>
      <c r="AE121" s="272"/>
      <c r="AF121" s="272"/>
      <c r="AG121" s="272"/>
      <c r="AH121" s="284"/>
      <c r="AI121" s="305"/>
      <c r="AJ121" s="272"/>
      <c r="AK121" s="274"/>
      <c r="AL121" s="358" t="s">
        <v>13</v>
      </c>
    </row>
    <row r="122" spans="1:38" s="25" customFormat="1" ht="12.75" customHeight="1" x14ac:dyDescent="0.2">
      <c r="A122" s="346">
        <v>9</v>
      </c>
      <c r="B122" s="272"/>
      <c r="C122" s="272"/>
      <c r="D122" s="272"/>
      <c r="E122" s="272"/>
      <c r="F122" s="274"/>
      <c r="G122" s="251"/>
      <c r="H122" s="305"/>
      <c r="I122" s="481"/>
      <c r="J122" s="271">
        <f t="shared" si="14"/>
        <v>0</v>
      </c>
      <c r="K122" s="283">
        <f t="shared" si="15"/>
        <v>0</v>
      </c>
      <c r="L122" s="272"/>
      <c r="M122" s="272"/>
      <c r="N122" s="272"/>
      <c r="O122" s="284"/>
      <c r="P122" s="275"/>
      <c r="Q122" s="272"/>
      <c r="R122" s="274"/>
      <c r="S122" s="358" t="s">
        <v>14</v>
      </c>
      <c r="T122" s="346">
        <v>9</v>
      </c>
      <c r="U122" s="272"/>
      <c r="V122" s="272"/>
      <c r="W122" s="272"/>
      <c r="X122" s="272"/>
      <c r="Y122" s="272"/>
      <c r="Z122" s="272"/>
      <c r="AA122" s="272"/>
      <c r="AB122" s="272"/>
      <c r="AC122" s="272"/>
      <c r="AD122" s="272"/>
      <c r="AE122" s="272"/>
      <c r="AF122" s="272"/>
      <c r="AG122" s="272"/>
      <c r="AH122" s="284"/>
      <c r="AI122" s="305"/>
      <c r="AJ122" s="272"/>
      <c r="AK122" s="274"/>
      <c r="AL122" s="358" t="s">
        <v>14</v>
      </c>
    </row>
    <row r="123" spans="1:38" s="25" customFormat="1" ht="12.75" customHeight="1" x14ac:dyDescent="0.2">
      <c r="A123" s="346">
        <v>10</v>
      </c>
      <c r="B123" s="272"/>
      <c r="C123" s="272"/>
      <c r="D123" s="272"/>
      <c r="E123" s="272"/>
      <c r="F123" s="274"/>
      <c r="G123" s="251"/>
      <c r="H123" s="305"/>
      <c r="I123" s="481"/>
      <c r="J123" s="271">
        <f t="shared" si="14"/>
        <v>0</v>
      </c>
      <c r="K123" s="283">
        <f t="shared" si="15"/>
        <v>0</v>
      </c>
      <c r="L123" s="272"/>
      <c r="M123" s="272"/>
      <c r="N123" s="272"/>
      <c r="O123" s="284"/>
      <c r="P123" s="275"/>
      <c r="Q123" s="272"/>
      <c r="R123" s="274"/>
      <c r="S123" s="358" t="s">
        <v>15</v>
      </c>
      <c r="T123" s="346">
        <v>10</v>
      </c>
      <c r="U123" s="272"/>
      <c r="V123" s="272"/>
      <c r="W123" s="272"/>
      <c r="X123" s="272"/>
      <c r="Y123" s="272"/>
      <c r="Z123" s="272"/>
      <c r="AA123" s="272"/>
      <c r="AB123" s="272"/>
      <c r="AC123" s="272"/>
      <c r="AD123" s="272"/>
      <c r="AE123" s="272"/>
      <c r="AF123" s="272"/>
      <c r="AG123" s="272"/>
      <c r="AH123" s="284"/>
      <c r="AI123" s="305"/>
      <c r="AJ123" s="272"/>
      <c r="AK123" s="274"/>
      <c r="AL123" s="358" t="s">
        <v>15</v>
      </c>
    </row>
    <row r="124" spans="1:38" s="25" customFormat="1" ht="12.75" customHeight="1" x14ac:dyDescent="0.2">
      <c r="A124" s="346">
        <v>11</v>
      </c>
      <c r="B124" s="272"/>
      <c r="C124" s="272"/>
      <c r="D124" s="272"/>
      <c r="E124" s="272"/>
      <c r="F124" s="274"/>
      <c r="G124" s="251"/>
      <c r="H124" s="305"/>
      <c r="I124" s="481"/>
      <c r="J124" s="271">
        <f t="shared" si="14"/>
        <v>0</v>
      </c>
      <c r="K124" s="283">
        <f t="shared" si="15"/>
        <v>0</v>
      </c>
      <c r="L124" s="272"/>
      <c r="M124" s="272"/>
      <c r="N124" s="272"/>
      <c r="O124" s="284"/>
      <c r="P124" s="275"/>
      <c r="Q124" s="272"/>
      <c r="R124" s="274"/>
      <c r="S124" s="358" t="s">
        <v>16</v>
      </c>
      <c r="T124" s="346">
        <v>11</v>
      </c>
      <c r="U124" s="272"/>
      <c r="V124" s="272"/>
      <c r="W124" s="272"/>
      <c r="X124" s="272"/>
      <c r="Y124" s="272"/>
      <c r="Z124" s="272"/>
      <c r="AA124" s="272"/>
      <c r="AB124" s="272"/>
      <c r="AC124" s="272"/>
      <c r="AD124" s="272"/>
      <c r="AE124" s="272"/>
      <c r="AF124" s="272"/>
      <c r="AG124" s="272"/>
      <c r="AH124" s="284"/>
      <c r="AI124" s="305"/>
      <c r="AJ124" s="272"/>
      <c r="AK124" s="274"/>
      <c r="AL124" s="358" t="s">
        <v>16</v>
      </c>
    </row>
    <row r="125" spans="1:38" s="25" customFormat="1" ht="12.75" customHeight="1" x14ac:dyDescent="0.2">
      <c r="A125" s="346">
        <v>12</v>
      </c>
      <c r="B125" s="272"/>
      <c r="C125" s="272"/>
      <c r="D125" s="272"/>
      <c r="E125" s="272"/>
      <c r="F125" s="274"/>
      <c r="G125" s="251"/>
      <c r="H125" s="305"/>
      <c r="I125" s="481"/>
      <c r="J125" s="271">
        <f t="shared" si="14"/>
        <v>0</v>
      </c>
      <c r="K125" s="283">
        <f t="shared" si="15"/>
        <v>0</v>
      </c>
      <c r="L125" s="272"/>
      <c r="M125" s="272"/>
      <c r="N125" s="272"/>
      <c r="O125" s="284"/>
      <c r="P125" s="275"/>
      <c r="Q125" s="272"/>
      <c r="R125" s="274"/>
      <c r="S125" s="358" t="s">
        <v>17</v>
      </c>
      <c r="T125" s="346">
        <v>12</v>
      </c>
      <c r="U125" s="272"/>
      <c r="V125" s="272"/>
      <c r="W125" s="272"/>
      <c r="X125" s="272"/>
      <c r="Y125" s="272"/>
      <c r="Z125" s="272"/>
      <c r="AA125" s="272"/>
      <c r="AB125" s="272"/>
      <c r="AC125" s="272"/>
      <c r="AD125" s="272"/>
      <c r="AE125" s="272"/>
      <c r="AF125" s="272"/>
      <c r="AG125" s="272"/>
      <c r="AH125" s="284"/>
      <c r="AI125" s="305"/>
      <c r="AJ125" s="272"/>
      <c r="AK125" s="274"/>
      <c r="AL125" s="358" t="s">
        <v>17</v>
      </c>
    </row>
    <row r="126" spans="1:38" s="25" customFormat="1" ht="12.75" customHeight="1" x14ac:dyDescent="0.2">
      <c r="A126" s="346">
        <v>13</v>
      </c>
      <c r="B126" s="272"/>
      <c r="C126" s="272"/>
      <c r="D126" s="272"/>
      <c r="E126" s="272"/>
      <c r="F126" s="274"/>
      <c r="G126" s="251"/>
      <c r="H126" s="305"/>
      <c r="I126" s="481"/>
      <c r="J126" s="271">
        <f t="shared" si="14"/>
        <v>0</v>
      </c>
      <c r="K126" s="283">
        <f t="shared" si="15"/>
        <v>0</v>
      </c>
      <c r="L126" s="272"/>
      <c r="M126" s="272"/>
      <c r="N126" s="272"/>
      <c r="O126" s="284"/>
      <c r="P126" s="275"/>
      <c r="Q126" s="272"/>
      <c r="R126" s="274"/>
      <c r="S126" s="358" t="s">
        <v>18</v>
      </c>
      <c r="T126" s="346">
        <v>13</v>
      </c>
      <c r="U126" s="272"/>
      <c r="V126" s="272"/>
      <c r="W126" s="272"/>
      <c r="X126" s="272"/>
      <c r="Y126" s="272"/>
      <c r="Z126" s="272"/>
      <c r="AA126" s="272"/>
      <c r="AB126" s="272"/>
      <c r="AC126" s="272"/>
      <c r="AD126" s="272"/>
      <c r="AE126" s="272"/>
      <c r="AF126" s="272"/>
      <c r="AG126" s="272"/>
      <c r="AH126" s="284"/>
      <c r="AI126" s="305"/>
      <c r="AJ126" s="272"/>
      <c r="AK126" s="274"/>
      <c r="AL126" s="358" t="s">
        <v>18</v>
      </c>
    </row>
    <row r="127" spans="1:38" s="25" customFormat="1" ht="12.75" customHeight="1" x14ac:dyDescent="0.2">
      <c r="A127" s="346">
        <v>14</v>
      </c>
      <c r="B127" s="272"/>
      <c r="C127" s="272"/>
      <c r="D127" s="272"/>
      <c r="E127" s="272"/>
      <c r="F127" s="274"/>
      <c r="G127" s="251"/>
      <c r="H127" s="305"/>
      <c r="I127" s="481"/>
      <c r="J127" s="271">
        <f t="shared" si="14"/>
        <v>0</v>
      </c>
      <c r="K127" s="283">
        <f t="shared" si="15"/>
        <v>0</v>
      </c>
      <c r="L127" s="272"/>
      <c r="M127" s="272"/>
      <c r="N127" s="272"/>
      <c r="O127" s="284"/>
      <c r="P127" s="275"/>
      <c r="Q127" s="272"/>
      <c r="R127" s="274"/>
      <c r="S127" s="358" t="s">
        <v>19</v>
      </c>
      <c r="T127" s="346">
        <v>14</v>
      </c>
      <c r="U127" s="272"/>
      <c r="V127" s="272"/>
      <c r="W127" s="272"/>
      <c r="X127" s="272"/>
      <c r="Y127" s="272"/>
      <c r="Z127" s="272"/>
      <c r="AA127" s="272"/>
      <c r="AB127" s="272"/>
      <c r="AC127" s="272"/>
      <c r="AD127" s="272"/>
      <c r="AE127" s="272"/>
      <c r="AF127" s="272"/>
      <c r="AG127" s="272"/>
      <c r="AH127" s="284"/>
      <c r="AI127" s="305"/>
      <c r="AJ127" s="272"/>
      <c r="AK127" s="274"/>
      <c r="AL127" s="358" t="s">
        <v>19</v>
      </c>
    </row>
    <row r="128" spans="1:38" s="25" customFormat="1" ht="12.75" customHeight="1" x14ac:dyDescent="0.2">
      <c r="A128" s="346">
        <v>15</v>
      </c>
      <c r="B128" s="272"/>
      <c r="C128" s="272"/>
      <c r="D128" s="272"/>
      <c r="E128" s="272"/>
      <c r="F128" s="274"/>
      <c r="G128" s="251"/>
      <c r="H128" s="305"/>
      <c r="I128" s="481"/>
      <c r="J128" s="271">
        <f t="shared" si="14"/>
        <v>0</v>
      </c>
      <c r="K128" s="283">
        <f t="shared" si="15"/>
        <v>0</v>
      </c>
      <c r="L128" s="272"/>
      <c r="M128" s="272"/>
      <c r="N128" s="272"/>
      <c r="O128" s="284"/>
      <c r="P128" s="275"/>
      <c r="Q128" s="272"/>
      <c r="R128" s="274"/>
      <c r="S128" s="358" t="s">
        <v>20</v>
      </c>
      <c r="T128" s="346">
        <v>15</v>
      </c>
      <c r="U128" s="272"/>
      <c r="V128" s="272"/>
      <c r="W128" s="272"/>
      <c r="X128" s="272"/>
      <c r="Y128" s="272"/>
      <c r="Z128" s="272"/>
      <c r="AA128" s="272"/>
      <c r="AB128" s="272"/>
      <c r="AC128" s="272"/>
      <c r="AD128" s="272"/>
      <c r="AE128" s="272"/>
      <c r="AF128" s="272"/>
      <c r="AG128" s="272"/>
      <c r="AH128" s="284"/>
      <c r="AI128" s="305"/>
      <c r="AJ128" s="272"/>
      <c r="AK128" s="274"/>
      <c r="AL128" s="358" t="s">
        <v>20</v>
      </c>
    </row>
    <row r="129" spans="1:38" s="25" customFormat="1" ht="12.75" customHeight="1" x14ac:dyDescent="0.2">
      <c r="A129" s="346">
        <v>16</v>
      </c>
      <c r="B129" s="272"/>
      <c r="C129" s="272"/>
      <c r="D129" s="272"/>
      <c r="E129" s="272"/>
      <c r="F129" s="274"/>
      <c r="G129" s="251"/>
      <c r="H129" s="305"/>
      <c r="I129" s="481"/>
      <c r="J129" s="271">
        <f t="shared" si="14"/>
        <v>0</v>
      </c>
      <c r="K129" s="283">
        <f t="shared" si="15"/>
        <v>0</v>
      </c>
      <c r="L129" s="272"/>
      <c r="M129" s="272"/>
      <c r="N129" s="272"/>
      <c r="O129" s="284"/>
      <c r="P129" s="275"/>
      <c r="Q129" s="272"/>
      <c r="R129" s="274"/>
      <c r="S129" s="358" t="s">
        <v>21</v>
      </c>
      <c r="T129" s="346">
        <v>16</v>
      </c>
      <c r="U129" s="272"/>
      <c r="V129" s="272"/>
      <c r="W129" s="272"/>
      <c r="X129" s="272"/>
      <c r="Y129" s="272"/>
      <c r="Z129" s="272"/>
      <c r="AA129" s="272"/>
      <c r="AB129" s="272"/>
      <c r="AC129" s="272"/>
      <c r="AD129" s="272"/>
      <c r="AE129" s="272"/>
      <c r="AF129" s="272"/>
      <c r="AG129" s="272"/>
      <c r="AH129" s="284"/>
      <c r="AI129" s="305"/>
      <c r="AJ129" s="272"/>
      <c r="AK129" s="274"/>
      <c r="AL129" s="358" t="s">
        <v>21</v>
      </c>
    </row>
    <row r="130" spans="1:38" s="25" customFormat="1" ht="12.75" customHeight="1" x14ac:dyDescent="0.2">
      <c r="A130" s="346">
        <v>17</v>
      </c>
      <c r="B130" s="272"/>
      <c r="C130" s="272"/>
      <c r="D130" s="272"/>
      <c r="E130" s="272"/>
      <c r="F130" s="274"/>
      <c r="G130" s="251"/>
      <c r="H130" s="305"/>
      <c r="I130" s="481"/>
      <c r="J130" s="271">
        <f t="shared" si="14"/>
        <v>0</v>
      </c>
      <c r="K130" s="283">
        <f t="shared" si="15"/>
        <v>0</v>
      </c>
      <c r="L130" s="272"/>
      <c r="M130" s="272"/>
      <c r="N130" s="272"/>
      <c r="O130" s="284"/>
      <c r="P130" s="275"/>
      <c r="Q130" s="272"/>
      <c r="R130" s="274"/>
      <c r="S130" s="358" t="s">
        <v>22</v>
      </c>
      <c r="T130" s="346">
        <v>17</v>
      </c>
      <c r="U130" s="272"/>
      <c r="V130" s="272"/>
      <c r="W130" s="272"/>
      <c r="X130" s="272"/>
      <c r="Y130" s="272"/>
      <c r="Z130" s="272"/>
      <c r="AA130" s="272"/>
      <c r="AB130" s="272"/>
      <c r="AC130" s="272"/>
      <c r="AD130" s="272"/>
      <c r="AE130" s="272"/>
      <c r="AF130" s="272"/>
      <c r="AG130" s="272"/>
      <c r="AH130" s="284"/>
      <c r="AI130" s="305"/>
      <c r="AJ130" s="272"/>
      <c r="AK130" s="274"/>
      <c r="AL130" s="358" t="s">
        <v>22</v>
      </c>
    </row>
    <row r="131" spans="1:38" s="25" customFormat="1" ht="12.75" customHeight="1" x14ac:dyDescent="0.2">
      <c r="A131" s="346">
        <v>18</v>
      </c>
      <c r="B131" s="272"/>
      <c r="C131" s="272"/>
      <c r="D131" s="272"/>
      <c r="E131" s="272"/>
      <c r="F131" s="274"/>
      <c r="G131" s="251"/>
      <c r="H131" s="305"/>
      <c r="I131" s="481"/>
      <c r="J131" s="271">
        <f t="shared" si="14"/>
        <v>0</v>
      </c>
      <c r="K131" s="283">
        <f t="shared" si="15"/>
        <v>0</v>
      </c>
      <c r="L131" s="272"/>
      <c r="M131" s="272"/>
      <c r="N131" s="272"/>
      <c r="O131" s="284"/>
      <c r="P131" s="275"/>
      <c r="Q131" s="272"/>
      <c r="R131" s="274"/>
      <c r="S131" s="358" t="s">
        <v>23</v>
      </c>
      <c r="T131" s="346">
        <v>18</v>
      </c>
      <c r="U131" s="272"/>
      <c r="V131" s="272"/>
      <c r="W131" s="272"/>
      <c r="X131" s="272"/>
      <c r="Y131" s="272"/>
      <c r="Z131" s="272"/>
      <c r="AA131" s="272"/>
      <c r="AB131" s="272"/>
      <c r="AC131" s="272"/>
      <c r="AD131" s="272"/>
      <c r="AE131" s="272"/>
      <c r="AF131" s="272"/>
      <c r="AG131" s="272"/>
      <c r="AH131" s="284"/>
      <c r="AI131" s="305"/>
      <c r="AJ131" s="272"/>
      <c r="AK131" s="274"/>
      <c r="AL131" s="358" t="s">
        <v>23</v>
      </c>
    </row>
    <row r="132" spans="1:38" s="25" customFormat="1" ht="12.75" customHeight="1" x14ac:dyDescent="0.2">
      <c r="A132" s="346">
        <v>19</v>
      </c>
      <c r="B132" s="272"/>
      <c r="C132" s="272"/>
      <c r="D132" s="272"/>
      <c r="E132" s="272"/>
      <c r="F132" s="274"/>
      <c r="G132" s="251"/>
      <c r="H132" s="305"/>
      <c r="I132" s="481"/>
      <c r="J132" s="271">
        <f t="shared" si="14"/>
        <v>0</v>
      </c>
      <c r="K132" s="283">
        <f t="shared" si="15"/>
        <v>0</v>
      </c>
      <c r="L132" s="272"/>
      <c r="M132" s="272"/>
      <c r="N132" s="272"/>
      <c r="O132" s="284"/>
      <c r="P132" s="275"/>
      <c r="Q132" s="272"/>
      <c r="R132" s="274"/>
      <c r="S132" s="358" t="s">
        <v>24</v>
      </c>
      <c r="T132" s="346">
        <v>19</v>
      </c>
      <c r="U132" s="272"/>
      <c r="V132" s="272"/>
      <c r="W132" s="272"/>
      <c r="X132" s="272"/>
      <c r="Y132" s="272"/>
      <c r="Z132" s="272"/>
      <c r="AA132" s="272"/>
      <c r="AB132" s="272"/>
      <c r="AC132" s="272"/>
      <c r="AD132" s="272"/>
      <c r="AE132" s="272"/>
      <c r="AF132" s="272"/>
      <c r="AG132" s="272"/>
      <c r="AH132" s="284"/>
      <c r="AI132" s="305"/>
      <c r="AJ132" s="272"/>
      <c r="AK132" s="274"/>
      <c r="AL132" s="358" t="s">
        <v>24</v>
      </c>
    </row>
    <row r="133" spans="1:38" s="25" customFormat="1" ht="12.75" customHeight="1" x14ac:dyDescent="0.2">
      <c r="A133" s="346">
        <v>20</v>
      </c>
      <c r="B133" s="272"/>
      <c r="C133" s="272"/>
      <c r="D133" s="272"/>
      <c r="E133" s="272"/>
      <c r="F133" s="274"/>
      <c r="G133" s="251"/>
      <c r="H133" s="305"/>
      <c r="I133" s="481"/>
      <c r="J133" s="271">
        <f t="shared" si="14"/>
        <v>0</v>
      </c>
      <c r="K133" s="283">
        <f t="shared" si="15"/>
        <v>0</v>
      </c>
      <c r="L133" s="272"/>
      <c r="M133" s="272"/>
      <c r="N133" s="272"/>
      <c r="O133" s="284"/>
      <c r="P133" s="275"/>
      <c r="Q133" s="272"/>
      <c r="R133" s="274"/>
      <c r="S133" s="358" t="s">
        <v>25</v>
      </c>
      <c r="T133" s="346">
        <v>20</v>
      </c>
      <c r="U133" s="272"/>
      <c r="V133" s="272"/>
      <c r="W133" s="272"/>
      <c r="X133" s="272"/>
      <c r="Y133" s="272"/>
      <c r="Z133" s="272"/>
      <c r="AA133" s="272"/>
      <c r="AB133" s="272"/>
      <c r="AC133" s="272"/>
      <c r="AD133" s="272"/>
      <c r="AE133" s="272"/>
      <c r="AF133" s="272"/>
      <c r="AG133" s="272"/>
      <c r="AH133" s="284"/>
      <c r="AI133" s="305"/>
      <c r="AJ133" s="272"/>
      <c r="AK133" s="274"/>
      <c r="AL133" s="358" t="s">
        <v>25</v>
      </c>
    </row>
    <row r="134" spans="1:38" s="25" customFormat="1" ht="12.75" customHeight="1" x14ac:dyDescent="0.2">
      <c r="A134" s="346">
        <v>21</v>
      </c>
      <c r="B134" s="272"/>
      <c r="C134" s="272"/>
      <c r="D134" s="272"/>
      <c r="E134" s="272"/>
      <c r="F134" s="274"/>
      <c r="G134" s="251"/>
      <c r="H134" s="305"/>
      <c r="I134" s="481"/>
      <c r="J134" s="271">
        <f t="shared" si="14"/>
        <v>0</v>
      </c>
      <c r="K134" s="283">
        <f t="shared" si="15"/>
        <v>0</v>
      </c>
      <c r="L134" s="272"/>
      <c r="M134" s="272"/>
      <c r="N134" s="272"/>
      <c r="O134" s="284"/>
      <c r="P134" s="275"/>
      <c r="Q134" s="272"/>
      <c r="R134" s="274"/>
      <c r="S134" s="358" t="s">
        <v>26</v>
      </c>
      <c r="T134" s="346">
        <v>21</v>
      </c>
      <c r="U134" s="272"/>
      <c r="V134" s="272"/>
      <c r="W134" s="272"/>
      <c r="X134" s="272"/>
      <c r="Y134" s="272"/>
      <c r="Z134" s="272"/>
      <c r="AA134" s="272"/>
      <c r="AB134" s="272"/>
      <c r="AC134" s="272"/>
      <c r="AD134" s="272"/>
      <c r="AE134" s="272"/>
      <c r="AF134" s="272"/>
      <c r="AG134" s="272"/>
      <c r="AH134" s="284"/>
      <c r="AI134" s="305"/>
      <c r="AJ134" s="272"/>
      <c r="AK134" s="274"/>
      <c r="AL134" s="358" t="s">
        <v>26</v>
      </c>
    </row>
    <row r="135" spans="1:38" s="25" customFormat="1" ht="12.75" customHeight="1" x14ac:dyDescent="0.2">
      <c r="A135" s="346">
        <v>22</v>
      </c>
      <c r="B135" s="272"/>
      <c r="C135" s="272"/>
      <c r="D135" s="272"/>
      <c r="E135" s="272"/>
      <c r="F135" s="274"/>
      <c r="G135" s="251"/>
      <c r="H135" s="305"/>
      <c r="I135" s="481"/>
      <c r="J135" s="271">
        <f t="shared" si="14"/>
        <v>0</v>
      </c>
      <c r="K135" s="283">
        <f t="shared" si="15"/>
        <v>0</v>
      </c>
      <c r="L135" s="272"/>
      <c r="M135" s="272"/>
      <c r="N135" s="272"/>
      <c r="O135" s="284"/>
      <c r="P135" s="275"/>
      <c r="Q135" s="272"/>
      <c r="R135" s="274"/>
      <c r="S135" s="358" t="s">
        <v>27</v>
      </c>
      <c r="T135" s="346">
        <v>22</v>
      </c>
      <c r="U135" s="272"/>
      <c r="V135" s="272"/>
      <c r="W135" s="272"/>
      <c r="X135" s="272"/>
      <c r="Y135" s="272"/>
      <c r="Z135" s="272"/>
      <c r="AA135" s="272"/>
      <c r="AB135" s="272"/>
      <c r="AC135" s="272"/>
      <c r="AD135" s="272"/>
      <c r="AE135" s="272"/>
      <c r="AF135" s="272"/>
      <c r="AG135" s="272"/>
      <c r="AH135" s="284"/>
      <c r="AI135" s="305"/>
      <c r="AJ135" s="272"/>
      <c r="AK135" s="274"/>
      <c r="AL135" s="358" t="s">
        <v>27</v>
      </c>
    </row>
    <row r="136" spans="1:38" s="25" customFormat="1" ht="12.75" customHeight="1" x14ac:dyDescent="0.2">
      <c r="A136" s="346">
        <v>23</v>
      </c>
      <c r="B136" s="272"/>
      <c r="C136" s="272"/>
      <c r="D136" s="272"/>
      <c r="E136" s="272"/>
      <c r="F136" s="274"/>
      <c r="G136" s="251"/>
      <c r="H136" s="305"/>
      <c r="I136" s="481"/>
      <c r="J136" s="271">
        <f t="shared" si="14"/>
        <v>0</v>
      </c>
      <c r="K136" s="283">
        <f t="shared" si="15"/>
        <v>0</v>
      </c>
      <c r="L136" s="272"/>
      <c r="M136" s="272"/>
      <c r="N136" s="272"/>
      <c r="O136" s="284"/>
      <c r="P136" s="275"/>
      <c r="Q136" s="272"/>
      <c r="R136" s="274"/>
      <c r="S136" s="358" t="s">
        <v>28</v>
      </c>
      <c r="T136" s="346">
        <v>23</v>
      </c>
      <c r="U136" s="272"/>
      <c r="V136" s="272"/>
      <c r="W136" s="272"/>
      <c r="X136" s="272"/>
      <c r="Y136" s="272"/>
      <c r="Z136" s="272"/>
      <c r="AA136" s="272"/>
      <c r="AB136" s="272"/>
      <c r="AC136" s="272"/>
      <c r="AD136" s="272"/>
      <c r="AE136" s="272"/>
      <c r="AF136" s="272"/>
      <c r="AG136" s="272"/>
      <c r="AH136" s="284"/>
      <c r="AI136" s="305"/>
      <c r="AJ136" s="272"/>
      <c r="AK136" s="274"/>
      <c r="AL136" s="358" t="s">
        <v>28</v>
      </c>
    </row>
    <row r="137" spans="1:38" s="25" customFormat="1" ht="12.75" customHeight="1" x14ac:dyDescent="0.2">
      <c r="A137" s="346">
        <v>24</v>
      </c>
      <c r="B137" s="272"/>
      <c r="C137" s="272"/>
      <c r="D137" s="272"/>
      <c r="E137" s="272"/>
      <c r="F137" s="274"/>
      <c r="G137" s="251"/>
      <c r="H137" s="305"/>
      <c r="I137" s="481"/>
      <c r="J137" s="271">
        <f t="shared" si="14"/>
        <v>0</v>
      </c>
      <c r="K137" s="283">
        <f t="shared" si="15"/>
        <v>0</v>
      </c>
      <c r="L137" s="272"/>
      <c r="M137" s="272"/>
      <c r="N137" s="272"/>
      <c r="O137" s="284"/>
      <c r="P137" s="275"/>
      <c r="Q137" s="272"/>
      <c r="R137" s="274"/>
      <c r="S137" s="358" t="s">
        <v>29</v>
      </c>
      <c r="T137" s="346">
        <v>24</v>
      </c>
      <c r="U137" s="272"/>
      <c r="V137" s="272"/>
      <c r="W137" s="272"/>
      <c r="X137" s="272"/>
      <c r="Y137" s="272"/>
      <c r="Z137" s="272"/>
      <c r="AA137" s="272"/>
      <c r="AB137" s="272"/>
      <c r="AC137" s="272"/>
      <c r="AD137" s="272"/>
      <c r="AE137" s="272"/>
      <c r="AF137" s="272"/>
      <c r="AG137" s="272"/>
      <c r="AH137" s="284"/>
      <c r="AI137" s="305"/>
      <c r="AJ137" s="272"/>
      <c r="AK137" s="274"/>
      <c r="AL137" s="358" t="s">
        <v>29</v>
      </c>
    </row>
    <row r="138" spans="1:38" s="25" customFormat="1" ht="12.75" customHeight="1" x14ac:dyDescent="0.2">
      <c r="A138" s="346">
        <v>25</v>
      </c>
      <c r="B138" s="272"/>
      <c r="C138" s="272"/>
      <c r="D138" s="272"/>
      <c r="E138" s="272"/>
      <c r="F138" s="274"/>
      <c r="G138" s="251"/>
      <c r="H138" s="305"/>
      <c r="I138" s="481"/>
      <c r="J138" s="271">
        <f t="shared" si="14"/>
        <v>0</v>
      </c>
      <c r="K138" s="283">
        <f t="shared" si="15"/>
        <v>0</v>
      </c>
      <c r="L138" s="272"/>
      <c r="M138" s="272"/>
      <c r="N138" s="272"/>
      <c r="O138" s="284"/>
      <c r="P138" s="275"/>
      <c r="Q138" s="272"/>
      <c r="R138" s="274"/>
      <c r="S138" s="358" t="s">
        <v>30</v>
      </c>
      <c r="T138" s="346">
        <v>25</v>
      </c>
      <c r="U138" s="272"/>
      <c r="V138" s="272"/>
      <c r="W138" s="272"/>
      <c r="X138" s="272"/>
      <c r="Y138" s="272"/>
      <c r="Z138" s="272"/>
      <c r="AA138" s="272"/>
      <c r="AB138" s="272"/>
      <c r="AC138" s="272"/>
      <c r="AD138" s="272"/>
      <c r="AE138" s="272"/>
      <c r="AF138" s="272"/>
      <c r="AG138" s="272"/>
      <c r="AH138" s="284"/>
      <c r="AI138" s="305"/>
      <c r="AJ138" s="272"/>
      <c r="AK138" s="274"/>
      <c r="AL138" s="358" t="s">
        <v>30</v>
      </c>
    </row>
    <row r="139" spans="1:38" s="25" customFormat="1" ht="12.75" customHeight="1" x14ac:dyDescent="0.2">
      <c r="A139" s="346">
        <v>26</v>
      </c>
      <c r="B139" s="272"/>
      <c r="C139" s="272"/>
      <c r="D139" s="272"/>
      <c r="E139" s="272"/>
      <c r="F139" s="274"/>
      <c r="G139" s="251"/>
      <c r="H139" s="305"/>
      <c r="I139" s="481"/>
      <c r="J139" s="271">
        <f t="shared" si="14"/>
        <v>0</v>
      </c>
      <c r="K139" s="283">
        <f t="shared" si="15"/>
        <v>0</v>
      </c>
      <c r="L139" s="272"/>
      <c r="M139" s="272"/>
      <c r="N139" s="272"/>
      <c r="O139" s="284"/>
      <c r="P139" s="275"/>
      <c r="Q139" s="272"/>
      <c r="R139" s="274"/>
      <c r="S139" s="358" t="s">
        <v>31</v>
      </c>
      <c r="T139" s="346">
        <v>26</v>
      </c>
      <c r="U139" s="272"/>
      <c r="V139" s="272"/>
      <c r="W139" s="272"/>
      <c r="X139" s="272"/>
      <c r="Y139" s="272"/>
      <c r="Z139" s="272"/>
      <c r="AA139" s="272"/>
      <c r="AB139" s="272"/>
      <c r="AC139" s="272"/>
      <c r="AD139" s="272"/>
      <c r="AE139" s="272"/>
      <c r="AF139" s="272"/>
      <c r="AG139" s="272"/>
      <c r="AH139" s="284"/>
      <c r="AI139" s="305"/>
      <c r="AJ139" s="272"/>
      <c r="AK139" s="274"/>
      <c r="AL139" s="358" t="s">
        <v>31</v>
      </c>
    </row>
    <row r="140" spans="1:38" s="25" customFormat="1" ht="12.75" customHeight="1" x14ac:dyDescent="0.2">
      <c r="A140" s="346">
        <v>27</v>
      </c>
      <c r="B140" s="272"/>
      <c r="C140" s="272"/>
      <c r="D140" s="272"/>
      <c r="E140" s="272"/>
      <c r="F140" s="274"/>
      <c r="G140" s="251"/>
      <c r="H140" s="305"/>
      <c r="I140" s="481"/>
      <c r="J140" s="271">
        <f t="shared" si="14"/>
        <v>0</v>
      </c>
      <c r="K140" s="283">
        <f t="shared" si="15"/>
        <v>0</v>
      </c>
      <c r="L140" s="272"/>
      <c r="M140" s="272"/>
      <c r="N140" s="272"/>
      <c r="O140" s="284"/>
      <c r="P140" s="275"/>
      <c r="Q140" s="272"/>
      <c r="R140" s="274"/>
      <c r="S140" s="358" t="s">
        <v>32</v>
      </c>
      <c r="T140" s="346">
        <v>27</v>
      </c>
      <c r="U140" s="272"/>
      <c r="V140" s="272"/>
      <c r="W140" s="272"/>
      <c r="X140" s="272"/>
      <c r="Y140" s="272"/>
      <c r="Z140" s="272"/>
      <c r="AA140" s="272"/>
      <c r="AB140" s="272"/>
      <c r="AC140" s="272"/>
      <c r="AD140" s="272"/>
      <c r="AE140" s="272"/>
      <c r="AF140" s="272"/>
      <c r="AG140" s="272"/>
      <c r="AH140" s="284"/>
      <c r="AI140" s="305"/>
      <c r="AJ140" s="272"/>
      <c r="AK140" s="274"/>
      <c r="AL140" s="358" t="s">
        <v>32</v>
      </c>
    </row>
    <row r="141" spans="1:38" s="25" customFormat="1" ht="12.75" customHeight="1" x14ac:dyDescent="0.2">
      <c r="A141" s="346">
        <v>28</v>
      </c>
      <c r="B141" s="272"/>
      <c r="C141" s="272"/>
      <c r="D141" s="272"/>
      <c r="E141" s="272"/>
      <c r="F141" s="274"/>
      <c r="G141" s="251"/>
      <c r="H141" s="305"/>
      <c r="I141" s="481"/>
      <c r="J141" s="271">
        <f t="shared" si="14"/>
        <v>0</v>
      </c>
      <c r="K141" s="283">
        <f t="shared" si="15"/>
        <v>0</v>
      </c>
      <c r="L141" s="272"/>
      <c r="M141" s="272"/>
      <c r="N141" s="272"/>
      <c r="O141" s="284"/>
      <c r="P141" s="275"/>
      <c r="Q141" s="272"/>
      <c r="R141" s="274"/>
      <c r="S141" s="358" t="s">
        <v>33</v>
      </c>
      <c r="T141" s="346">
        <v>28</v>
      </c>
      <c r="U141" s="272"/>
      <c r="V141" s="272"/>
      <c r="W141" s="272"/>
      <c r="X141" s="272"/>
      <c r="Y141" s="272"/>
      <c r="Z141" s="272"/>
      <c r="AA141" s="272"/>
      <c r="AB141" s="272"/>
      <c r="AC141" s="272"/>
      <c r="AD141" s="272"/>
      <c r="AE141" s="272"/>
      <c r="AF141" s="272"/>
      <c r="AG141" s="272"/>
      <c r="AH141" s="284"/>
      <c r="AI141" s="305"/>
      <c r="AJ141" s="272"/>
      <c r="AK141" s="274"/>
      <c r="AL141" s="358" t="s">
        <v>33</v>
      </c>
    </row>
    <row r="142" spans="1:38" s="25" customFormat="1" ht="12.75" customHeight="1" x14ac:dyDescent="0.2">
      <c r="A142" s="346">
        <v>29</v>
      </c>
      <c r="B142" s="272"/>
      <c r="C142" s="272"/>
      <c r="D142" s="272"/>
      <c r="E142" s="272"/>
      <c r="F142" s="274"/>
      <c r="G142" s="251"/>
      <c r="H142" s="305"/>
      <c r="I142" s="481"/>
      <c r="J142" s="271">
        <f t="shared" si="14"/>
        <v>0</v>
      </c>
      <c r="K142" s="283">
        <f t="shared" si="15"/>
        <v>0</v>
      </c>
      <c r="L142" s="272"/>
      <c r="M142" s="272"/>
      <c r="N142" s="272"/>
      <c r="O142" s="284"/>
      <c r="P142" s="275"/>
      <c r="Q142" s="272"/>
      <c r="R142" s="274"/>
      <c r="S142" s="358" t="s">
        <v>34</v>
      </c>
      <c r="T142" s="346">
        <v>29</v>
      </c>
      <c r="U142" s="272"/>
      <c r="V142" s="272"/>
      <c r="W142" s="272"/>
      <c r="X142" s="273"/>
      <c r="Y142" s="272"/>
      <c r="Z142" s="272"/>
      <c r="AA142" s="272"/>
      <c r="AB142" s="272"/>
      <c r="AC142" s="272"/>
      <c r="AD142" s="272"/>
      <c r="AE142" s="272"/>
      <c r="AF142" s="272"/>
      <c r="AG142" s="272"/>
      <c r="AH142" s="284"/>
      <c r="AI142" s="305"/>
      <c r="AJ142" s="272"/>
      <c r="AK142" s="274"/>
      <c r="AL142" s="358" t="s">
        <v>34</v>
      </c>
    </row>
    <row r="143" spans="1:38" s="25" customFormat="1" ht="12.75" customHeight="1" x14ac:dyDescent="0.2">
      <c r="A143" s="346">
        <v>30</v>
      </c>
      <c r="B143" s="272"/>
      <c r="C143" s="272"/>
      <c r="D143" s="272"/>
      <c r="E143" s="272"/>
      <c r="F143" s="274"/>
      <c r="G143" s="254"/>
      <c r="H143" s="305"/>
      <c r="I143" s="481"/>
      <c r="J143" s="271">
        <f t="shared" si="14"/>
        <v>0</v>
      </c>
      <c r="K143" s="283">
        <f t="shared" si="15"/>
        <v>0</v>
      </c>
      <c r="L143" s="272"/>
      <c r="M143" s="272"/>
      <c r="N143" s="272"/>
      <c r="O143" s="284"/>
      <c r="P143" s="275"/>
      <c r="Q143" s="272"/>
      <c r="R143" s="274"/>
      <c r="S143" s="358" t="s">
        <v>35</v>
      </c>
      <c r="T143" s="346">
        <v>30</v>
      </c>
      <c r="U143" s="272"/>
      <c r="V143" s="272"/>
      <c r="W143" s="272"/>
      <c r="X143" s="272"/>
      <c r="Y143" s="272"/>
      <c r="Z143" s="272"/>
      <c r="AA143" s="272"/>
      <c r="AB143" s="272"/>
      <c r="AC143" s="272"/>
      <c r="AD143" s="272"/>
      <c r="AE143" s="272"/>
      <c r="AF143" s="272"/>
      <c r="AG143" s="272"/>
      <c r="AH143" s="284"/>
      <c r="AI143" s="305"/>
      <c r="AJ143" s="272"/>
      <c r="AK143" s="274"/>
      <c r="AL143" s="358" t="s">
        <v>35</v>
      </c>
    </row>
    <row r="144" spans="1:38" s="25" customFormat="1" ht="12.75" customHeight="1" x14ac:dyDescent="0.2">
      <c r="A144" s="483">
        <v>31</v>
      </c>
      <c r="B144" s="286"/>
      <c r="C144" s="286"/>
      <c r="D144" s="286"/>
      <c r="E144" s="286"/>
      <c r="F144" s="289"/>
      <c r="G144" s="484"/>
      <c r="H144" s="307"/>
      <c r="I144" s="485"/>
      <c r="J144" s="486">
        <f t="shared" si="14"/>
        <v>0</v>
      </c>
      <c r="K144" s="487">
        <f t="shared" si="15"/>
        <v>0</v>
      </c>
      <c r="L144" s="286"/>
      <c r="M144" s="286"/>
      <c r="N144" s="286"/>
      <c r="O144" s="287"/>
      <c r="P144" s="291"/>
      <c r="Q144" s="286"/>
      <c r="R144" s="289"/>
      <c r="S144" s="488" t="s">
        <v>36</v>
      </c>
      <c r="T144" s="483">
        <v>31</v>
      </c>
      <c r="U144" s="286"/>
      <c r="V144" s="286"/>
      <c r="W144" s="286"/>
      <c r="X144" s="286"/>
      <c r="Y144" s="286"/>
      <c r="Z144" s="286"/>
      <c r="AA144" s="286"/>
      <c r="AB144" s="286"/>
      <c r="AC144" s="286"/>
      <c r="AD144" s="286"/>
      <c r="AE144" s="286"/>
      <c r="AF144" s="286"/>
      <c r="AG144" s="286"/>
      <c r="AH144" s="287"/>
      <c r="AI144" s="307"/>
      <c r="AJ144" s="286"/>
      <c r="AK144" s="289"/>
      <c r="AL144" s="488" t="s">
        <v>36</v>
      </c>
    </row>
    <row r="145" spans="1:38" s="48" customFormat="1" ht="12.75" customHeight="1" thickBot="1" x14ac:dyDescent="0.25">
      <c r="A145" s="81"/>
      <c r="B145" s="278">
        <f>SUM(B113:B144)</f>
        <v>0</v>
      </c>
      <c r="C145" s="279">
        <f>SUM(C113:C144)</f>
        <v>0</v>
      </c>
      <c r="D145" s="279">
        <f>SUM(D113:D144)</f>
        <v>0</v>
      </c>
      <c r="E145" s="279">
        <f>SUM(E113:E144)</f>
        <v>0</v>
      </c>
      <c r="F145" s="280">
        <f>SUM(F113:F144)</f>
        <v>0</v>
      </c>
      <c r="G145" s="253"/>
      <c r="H145" s="118" t="s">
        <v>112</v>
      </c>
      <c r="I145" s="302"/>
      <c r="J145" s="279">
        <f t="shared" ref="J145:R145" si="16">SUM(J113:J144)</f>
        <v>0</v>
      </c>
      <c r="K145" s="279">
        <f t="shared" si="16"/>
        <v>0</v>
      </c>
      <c r="L145" s="279">
        <f t="shared" si="16"/>
        <v>0</v>
      </c>
      <c r="M145" s="279">
        <f t="shared" si="16"/>
        <v>0</v>
      </c>
      <c r="N145" s="279">
        <f t="shared" si="16"/>
        <v>0</v>
      </c>
      <c r="O145" s="279">
        <f t="shared" si="16"/>
        <v>0</v>
      </c>
      <c r="P145" s="279">
        <f t="shared" si="16"/>
        <v>0</v>
      </c>
      <c r="Q145" s="279">
        <f t="shared" si="16"/>
        <v>0</v>
      </c>
      <c r="R145" s="279">
        <f t="shared" si="16"/>
        <v>0</v>
      </c>
      <c r="S145" s="360"/>
      <c r="T145" s="81"/>
      <c r="U145" s="288">
        <f t="shared" ref="U145:AH145" si="17">SUM(U113:U144)</f>
        <v>0</v>
      </c>
      <c r="V145" s="288">
        <f t="shared" si="17"/>
        <v>0</v>
      </c>
      <c r="W145" s="288">
        <f t="shared" si="17"/>
        <v>0</v>
      </c>
      <c r="X145" s="288">
        <f t="shared" si="17"/>
        <v>0</v>
      </c>
      <c r="Y145" s="288">
        <f t="shared" si="17"/>
        <v>0</v>
      </c>
      <c r="Z145" s="288">
        <f t="shared" si="17"/>
        <v>0</v>
      </c>
      <c r="AA145" s="288">
        <f t="shared" si="17"/>
        <v>0</v>
      </c>
      <c r="AB145" s="288">
        <f t="shared" si="17"/>
        <v>0</v>
      </c>
      <c r="AC145" s="288">
        <f t="shared" si="17"/>
        <v>0</v>
      </c>
      <c r="AD145" s="288">
        <f t="shared" si="17"/>
        <v>0</v>
      </c>
      <c r="AE145" s="288">
        <f t="shared" si="17"/>
        <v>0</v>
      </c>
      <c r="AF145" s="288">
        <f t="shared" si="17"/>
        <v>0</v>
      </c>
      <c r="AG145" s="288">
        <f t="shared" si="17"/>
        <v>0</v>
      </c>
      <c r="AH145" s="288">
        <f t="shared" si="17"/>
        <v>0</v>
      </c>
      <c r="AI145" s="249"/>
      <c r="AJ145" s="288">
        <f>SUM(AJ113:AJ144)</f>
        <v>0</v>
      </c>
      <c r="AK145" s="290">
        <f>SUM(AK113:AK144)</f>
        <v>0</v>
      </c>
      <c r="AL145" s="367"/>
    </row>
    <row r="146" spans="1:38" s="9" customFormat="1" ht="12.75" customHeight="1" thickTop="1" x14ac:dyDescent="0.2">
      <c r="A146" s="71"/>
      <c r="B146" s="25"/>
      <c r="C146" s="25"/>
      <c r="D146" s="25"/>
      <c r="E146" s="25"/>
      <c r="F146" s="25"/>
      <c r="G146" s="53"/>
      <c r="H146" s="25"/>
      <c r="I146" s="53"/>
      <c r="J146" s="25"/>
      <c r="K146" s="25"/>
      <c r="L146" s="25"/>
      <c r="M146" s="25"/>
      <c r="N146" s="25"/>
      <c r="O146" s="25"/>
      <c r="P146" s="25"/>
      <c r="Q146" s="25"/>
      <c r="R146" s="25"/>
      <c r="S146" s="71"/>
      <c r="T146" s="71"/>
      <c r="U146" s="25"/>
      <c r="V146" s="25"/>
      <c r="W146" s="25"/>
      <c r="X146" s="25"/>
      <c r="Y146" s="25"/>
      <c r="Z146" s="25"/>
      <c r="AA146" s="25"/>
      <c r="AB146" s="25"/>
      <c r="AC146" s="25"/>
      <c r="AD146" s="25"/>
      <c r="AE146" s="25"/>
      <c r="AF146" s="25"/>
      <c r="AG146" s="25"/>
      <c r="AH146" s="25"/>
      <c r="AI146" s="25"/>
      <c r="AJ146" s="25"/>
      <c r="AK146" s="25"/>
      <c r="AL146" s="71"/>
    </row>
    <row r="147" spans="1:38" s="9" customFormat="1" ht="12.75" customHeight="1" x14ac:dyDescent="0.2">
      <c r="A147" s="347"/>
      <c r="G147" s="60"/>
      <c r="I147" s="60"/>
      <c r="J147" s="70"/>
      <c r="S147" s="347"/>
      <c r="T147" s="347"/>
      <c r="AL147" s="347"/>
    </row>
    <row r="148" spans="1:38" ht="12.75" customHeight="1" x14ac:dyDescent="0.2">
      <c r="A148" s="71"/>
      <c r="B148" s="25"/>
      <c r="C148" s="25"/>
      <c r="D148" s="25"/>
      <c r="E148" s="25"/>
      <c r="F148" s="25"/>
      <c r="G148" s="1"/>
      <c r="H148" s="578" t="str">
        <f>H10</f>
        <v xml:space="preserve">SYNDICAT DES MÉTALLOS SL </v>
      </c>
      <c r="I148" s="578"/>
      <c r="J148" s="578"/>
      <c r="K148" s="108"/>
      <c r="L148" s="108"/>
      <c r="M148" s="108"/>
      <c r="N148" s="25"/>
      <c r="O148" s="25"/>
      <c r="P148" s="25"/>
      <c r="Q148" s="25"/>
      <c r="R148" s="25"/>
      <c r="S148" s="71"/>
      <c r="T148" s="71"/>
      <c r="U148" s="25"/>
      <c r="V148" s="25"/>
      <c r="W148" s="25"/>
      <c r="X148" s="25"/>
      <c r="Y148" s="25"/>
      <c r="Z148" s="25"/>
      <c r="AA148" s="18" t="s">
        <v>61</v>
      </c>
      <c r="AB148" s="25"/>
      <c r="AC148" s="25"/>
      <c r="AD148" s="25"/>
      <c r="AE148" s="25"/>
      <c r="AF148" s="25"/>
      <c r="AG148" s="25"/>
      <c r="AH148" s="25"/>
      <c r="AI148" s="25"/>
      <c r="AJ148" s="25"/>
      <c r="AK148" s="25"/>
      <c r="AL148" s="71"/>
    </row>
    <row r="149" spans="1:38" ht="12.75" customHeight="1" x14ac:dyDescent="0.2">
      <c r="A149" s="71"/>
      <c r="B149" s="68" t="str">
        <f>$B$11</f>
        <v>Mois</v>
      </c>
      <c r="C149" s="44" t="str">
        <f>$C$11</f>
        <v>Janvier</v>
      </c>
      <c r="D149" s="138" t="str">
        <f>$D$11</f>
        <v>Année</v>
      </c>
      <c r="E149" s="246">
        <f>$E$11</f>
        <v>0</v>
      </c>
      <c r="F149" s="25"/>
      <c r="G149" s="1"/>
      <c r="H149" s="25"/>
      <c r="I149" s="56"/>
      <c r="J149" s="25"/>
      <c r="K149" s="25"/>
      <c r="L149" s="25"/>
      <c r="M149" s="25"/>
      <c r="N149" s="25"/>
      <c r="O149" s="25"/>
      <c r="P149" s="25"/>
      <c r="Q149" s="25"/>
      <c r="R149" s="25"/>
      <c r="S149" s="71"/>
      <c r="T149" s="71"/>
      <c r="U149" s="68"/>
      <c r="V149" s="44"/>
      <c r="W149" s="44"/>
      <c r="X149" s="25"/>
      <c r="Y149" s="25"/>
      <c r="Z149" s="25"/>
      <c r="AA149" s="25"/>
      <c r="AB149" s="25"/>
      <c r="AC149" s="25"/>
      <c r="AD149" s="25"/>
      <c r="AE149" s="25"/>
      <c r="AF149" s="25"/>
      <c r="AG149" s="25"/>
      <c r="AH149" s="25"/>
      <c r="AI149" s="68"/>
      <c r="AJ149" s="44" t="str">
        <f>$C$11</f>
        <v>Janvier</v>
      </c>
      <c r="AK149" s="44">
        <f>$E$11</f>
        <v>0</v>
      </c>
      <c r="AL149" s="71"/>
    </row>
    <row r="150" spans="1:38" ht="12.75" customHeight="1" x14ac:dyDescent="0.2">
      <c r="A150" s="71"/>
      <c r="B150" s="68" t="str">
        <f>$B$12</f>
        <v>Page No.</v>
      </c>
      <c r="C150" s="245">
        <f>C104+1</f>
        <v>4</v>
      </c>
      <c r="D150" s="44"/>
      <c r="E150" s="25"/>
      <c r="F150" s="25"/>
      <c r="G150" s="1"/>
      <c r="H150" s="25"/>
      <c r="I150" s="56" t="s">
        <v>56</v>
      </c>
      <c r="J150" s="25"/>
      <c r="K150" s="25"/>
      <c r="L150" s="10"/>
      <c r="M150" s="25"/>
      <c r="N150" s="25"/>
      <c r="O150" s="25"/>
      <c r="P150" s="36"/>
      <c r="Q150" s="25"/>
      <c r="R150" s="36"/>
      <c r="S150" s="71"/>
      <c r="T150" s="71"/>
      <c r="U150" s="68"/>
      <c r="V150" s="131"/>
      <c r="W150" s="44"/>
      <c r="X150" s="25"/>
      <c r="Y150" s="25"/>
      <c r="Z150" s="25"/>
      <c r="AA150" s="25"/>
      <c r="AB150" s="37" t="s">
        <v>62</v>
      </c>
      <c r="AC150" s="25"/>
      <c r="AD150" s="25"/>
      <c r="AE150" s="25"/>
      <c r="AF150" s="25"/>
      <c r="AG150" s="25"/>
      <c r="AH150" s="25"/>
      <c r="AI150" s="68" t="str">
        <f>$B$12</f>
        <v>Page No.</v>
      </c>
      <c r="AJ150" s="80">
        <f>AJ104+1</f>
        <v>4</v>
      </c>
      <c r="AK150" s="72"/>
      <c r="AL150" s="71"/>
    </row>
    <row r="151" spans="1:38" ht="12.75" customHeight="1" x14ac:dyDescent="0.2">
      <c r="A151" s="74"/>
      <c r="B151" s="8"/>
      <c r="C151" s="8"/>
      <c r="D151" s="8"/>
      <c r="E151" s="8"/>
      <c r="F151" s="8"/>
      <c r="G151" s="56"/>
      <c r="H151" s="8"/>
      <c r="I151" s="56"/>
      <c r="J151" s="8"/>
      <c r="K151" s="8"/>
      <c r="L151" s="25"/>
      <c r="M151" s="8"/>
      <c r="N151" s="8"/>
      <c r="O151" s="8"/>
      <c r="P151" s="8"/>
      <c r="Q151" s="8"/>
      <c r="R151" s="8"/>
      <c r="S151" s="74"/>
      <c r="T151" s="74"/>
      <c r="U151" s="8"/>
      <c r="V151" s="8"/>
      <c r="W151" s="8"/>
      <c r="X151" s="8"/>
      <c r="Y151" s="8"/>
      <c r="Z151" s="8"/>
      <c r="AA151" s="8"/>
      <c r="AB151" s="8"/>
      <c r="AC151" s="8"/>
      <c r="AD151" s="8"/>
      <c r="AE151" s="25"/>
      <c r="AF151" s="8"/>
      <c r="AG151" s="8"/>
      <c r="AH151" s="8"/>
      <c r="AI151" s="8"/>
      <c r="AJ151" s="8"/>
      <c r="AK151" s="8"/>
      <c r="AL151" s="74"/>
    </row>
    <row r="152" spans="1:38" ht="12.75" customHeight="1" x14ac:dyDescent="0.2">
      <c r="A152" s="38"/>
      <c r="B152" s="38"/>
      <c r="C152" s="38"/>
      <c r="D152" s="38"/>
      <c r="E152" s="38"/>
      <c r="F152" s="38"/>
      <c r="G152" s="57"/>
      <c r="H152" s="38"/>
      <c r="I152" s="57"/>
      <c r="J152" s="38"/>
      <c r="K152" s="38"/>
      <c r="L152" s="39"/>
      <c r="M152" s="38"/>
      <c r="N152" s="38"/>
      <c r="O152" s="38"/>
      <c r="P152" s="38"/>
      <c r="Q152" s="38"/>
      <c r="R152" s="38"/>
      <c r="S152" s="38"/>
      <c r="T152" s="38"/>
      <c r="U152" s="38"/>
      <c r="V152" s="38"/>
      <c r="W152" s="38"/>
      <c r="X152" s="38"/>
      <c r="Y152" s="38"/>
      <c r="Z152" s="38"/>
      <c r="AA152" s="38"/>
      <c r="AB152" s="38"/>
      <c r="AC152" s="38"/>
      <c r="AD152" s="38"/>
      <c r="AE152" s="39"/>
      <c r="AF152" s="38"/>
      <c r="AG152" s="38"/>
      <c r="AH152" s="38"/>
      <c r="AI152" s="38"/>
      <c r="AJ152" s="38"/>
      <c r="AK152" s="38"/>
      <c r="AL152" s="38"/>
    </row>
    <row r="153" spans="1:38" ht="12.75" customHeight="1" x14ac:dyDescent="0.2">
      <c r="A153" s="2"/>
      <c r="B153" s="8"/>
      <c r="C153" s="8" t="s">
        <v>57</v>
      </c>
      <c r="D153" s="8"/>
      <c r="E153" s="73"/>
      <c r="F153" s="2"/>
      <c r="G153" s="64"/>
      <c r="H153" s="6" t="s">
        <v>58</v>
      </c>
      <c r="I153" s="399"/>
      <c r="J153" s="579" t="s">
        <v>59</v>
      </c>
      <c r="K153" s="580"/>
      <c r="L153" s="8"/>
      <c r="M153" s="8"/>
      <c r="N153" s="8"/>
      <c r="O153" s="10" t="s">
        <v>113</v>
      </c>
      <c r="P153" s="8"/>
      <c r="Q153" s="8"/>
      <c r="R153" s="2"/>
      <c r="S153" s="74"/>
      <c r="T153" s="2"/>
      <c r="U153" s="8"/>
      <c r="V153" s="8"/>
      <c r="W153" s="8"/>
      <c r="X153" s="8"/>
      <c r="Y153" s="8"/>
      <c r="Z153" s="8"/>
      <c r="AA153" s="8"/>
      <c r="AB153" s="8"/>
      <c r="AC153" s="8"/>
      <c r="AD153" s="8"/>
      <c r="AE153" s="8"/>
      <c r="AF153" s="8"/>
      <c r="AG153" s="8"/>
      <c r="AH153" s="8"/>
      <c r="AI153" s="21"/>
      <c r="AJ153" s="8"/>
      <c r="AK153" s="2"/>
      <c r="AL153" s="74"/>
    </row>
    <row r="154" spans="1:38" ht="12.75" customHeight="1" x14ac:dyDescent="0.2">
      <c r="A154" s="2"/>
      <c r="B154" s="8"/>
      <c r="C154" s="8"/>
      <c r="D154" s="8"/>
      <c r="E154" s="74"/>
      <c r="F154" s="2"/>
      <c r="G154" s="64"/>
      <c r="H154" s="21"/>
      <c r="I154" s="400"/>
      <c r="J154" s="8"/>
      <c r="K154" s="2"/>
      <c r="L154" s="8"/>
      <c r="M154" s="8"/>
      <c r="N154" s="8"/>
      <c r="O154" s="8"/>
      <c r="P154" s="8"/>
      <c r="Q154" s="8"/>
      <c r="R154" s="2"/>
      <c r="S154" s="74"/>
      <c r="T154" s="2"/>
      <c r="U154" s="8"/>
      <c r="V154" s="8"/>
      <c r="W154" s="8"/>
      <c r="X154" s="8"/>
      <c r="Y154" s="8"/>
      <c r="Z154" s="8"/>
      <c r="AA154" s="8"/>
      <c r="AB154" s="8"/>
      <c r="AC154" s="8"/>
      <c r="AD154" s="8"/>
      <c r="AE154" s="8"/>
      <c r="AF154" s="8"/>
      <c r="AG154" s="8"/>
      <c r="AH154" s="8"/>
      <c r="AI154" s="21"/>
      <c r="AJ154" s="8"/>
      <c r="AK154" s="2"/>
      <c r="AL154" s="74"/>
    </row>
    <row r="155" spans="1:38" ht="12.75" customHeight="1" thickBot="1" x14ac:dyDescent="0.25">
      <c r="A155" s="34"/>
      <c r="B155" s="31">
        <v>1</v>
      </c>
      <c r="C155" s="31">
        <v>2</v>
      </c>
      <c r="D155" s="31">
        <v>3</v>
      </c>
      <c r="E155" s="31">
        <v>4</v>
      </c>
      <c r="F155" s="33">
        <v>5</v>
      </c>
      <c r="G155" s="65">
        <v>6</v>
      </c>
      <c r="H155" s="33">
        <v>7</v>
      </c>
      <c r="I155" s="401">
        <v>8</v>
      </c>
      <c r="J155" s="31">
        <v>9</v>
      </c>
      <c r="K155" s="33">
        <v>10</v>
      </c>
      <c r="L155" s="31">
        <v>11</v>
      </c>
      <c r="M155" s="31" t="s">
        <v>0</v>
      </c>
      <c r="N155" s="31">
        <v>12</v>
      </c>
      <c r="O155" s="31">
        <v>13</v>
      </c>
      <c r="P155" s="31">
        <v>14</v>
      </c>
      <c r="Q155" s="31">
        <v>15</v>
      </c>
      <c r="R155" s="33" t="s">
        <v>1</v>
      </c>
      <c r="S155" s="30"/>
      <c r="T155" s="34"/>
      <c r="U155" s="31">
        <v>16</v>
      </c>
      <c r="V155" s="31">
        <v>17</v>
      </c>
      <c r="W155" s="31">
        <v>18</v>
      </c>
      <c r="X155" s="31">
        <v>19</v>
      </c>
      <c r="Y155" s="31">
        <v>20</v>
      </c>
      <c r="Z155" s="31" t="s">
        <v>2</v>
      </c>
      <c r="AA155" s="31">
        <v>21</v>
      </c>
      <c r="AB155" s="31">
        <v>22</v>
      </c>
      <c r="AC155" s="31">
        <v>23</v>
      </c>
      <c r="AD155" s="31">
        <v>24</v>
      </c>
      <c r="AE155" s="31">
        <v>25</v>
      </c>
      <c r="AF155" s="31">
        <v>26</v>
      </c>
      <c r="AG155" s="31">
        <v>27</v>
      </c>
      <c r="AH155" s="31">
        <v>28</v>
      </c>
      <c r="AI155" s="35">
        <v>29</v>
      </c>
      <c r="AJ155" s="31">
        <v>30</v>
      </c>
      <c r="AK155" s="33">
        <v>31</v>
      </c>
      <c r="AL155" s="30"/>
    </row>
    <row r="156" spans="1:38" s="9" customFormat="1" ht="15.75" customHeight="1" thickTop="1" x14ac:dyDescent="0.2">
      <c r="A156" s="2"/>
      <c r="B156" s="530" t="s">
        <v>360</v>
      </c>
      <c r="C156" s="543" t="s">
        <v>361</v>
      </c>
      <c r="D156" s="543" t="s">
        <v>362</v>
      </c>
      <c r="E156" s="543" t="s">
        <v>374</v>
      </c>
      <c r="F156" s="533" t="s">
        <v>364</v>
      </c>
      <c r="G156" s="66"/>
      <c r="H156" s="6"/>
      <c r="I156" s="58"/>
      <c r="J156" s="20"/>
      <c r="K156" s="6"/>
      <c r="L156" s="530" t="s">
        <v>365</v>
      </c>
      <c r="M156" s="543" t="s">
        <v>366</v>
      </c>
      <c r="N156" s="543" t="s">
        <v>367</v>
      </c>
      <c r="O156" s="543" t="s">
        <v>368</v>
      </c>
      <c r="P156" s="543" t="s">
        <v>369</v>
      </c>
      <c r="Q156" s="543" t="s">
        <v>371</v>
      </c>
      <c r="R156" s="533" t="s">
        <v>370</v>
      </c>
      <c r="S156" s="74"/>
      <c r="T156" s="2"/>
      <c r="U156" s="562" t="s">
        <v>260</v>
      </c>
      <c r="V156" s="563"/>
      <c r="W156" s="563"/>
      <c r="X156" s="563"/>
      <c r="Y156" s="564"/>
      <c r="Z156" s="543" t="s">
        <v>346</v>
      </c>
      <c r="AA156" s="543" t="s">
        <v>347</v>
      </c>
      <c r="AB156" s="543" t="s">
        <v>348</v>
      </c>
      <c r="AC156" s="543" t="s">
        <v>349</v>
      </c>
      <c r="AD156" s="543" t="s">
        <v>350</v>
      </c>
      <c r="AE156" s="543" t="s">
        <v>351</v>
      </c>
      <c r="AF156" s="543" t="s">
        <v>352</v>
      </c>
      <c r="AG156" s="536" t="s">
        <v>353</v>
      </c>
      <c r="AH156" s="533" t="s">
        <v>354</v>
      </c>
      <c r="AI156" s="21"/>
      <c r="AJ156" s="530" t="s">
        <v>355</v>
      </c>
      <c r="AK156" s="533" t="s">
        <v>356</v>
      </c>
      <c r="AL156" s="74"/>
    </row>
    <row r="157" spans="1:38" s="9" customFormat="1" ht="15.75" customHeight="1" x14ac:dyDescent="0.2">
      <c r="A157" s="2"/>
      <c r="B157" s="531"/>
      <c r="C157" s="544"/>
      <c r="D157" s="544"/>
      <c r="E157" s="544"/>
      <c r="F157" s="534"/>
      <c r="G157" s="66" t="s">
        <v>3</v>
      </c>
      <c r="H157" s="6" t="s">
        <v>48</v>
      </c>
      <c r="I157" s="58" t="s">
        <v>79</v>
      </c>
      <c r="J157" s="20" t="s">
        <v>49</v>
      </c>
      <c r="K157" s="6" t="s">
        <v>50</v>
      </c>
      <c r="L157" s="531"/>
      <c r="M157" s="544"/>
      <c r="N157" s="544"/>
      <c r="O157" s="544"/>
      <c r="P157" s="544"/>
      <c r="Q157" s="544"/>
      <c r="R157" s="534"/>
      <c r="S157" s="74"/>
      <c r="T157" s="2"/>
      <c r="U157" s="539" t="s">
        <v>357</v>
      </c>
      <c r="V157" s="541" t="s">
        <v>358</v>
      </c>
      <c r="W157" s="541" t="s">
        <v>52</v>
      </c>
      <c r="X157" s="541" t="s">
        <v>51</v>
      </c>
      <c r="Y157" s="541" t="s">
        <v>359</v>
      </c>
      <c r="Z157" s="544"/>
      <c r="AA157" s="544"/>
      <c r="AB157" s="544"/>
      <c r="AC157" s="544"/>
      <c r="AD157" s="544"/>
      <c r="AE157" s="544"/>
      <c r="AF157" s="544"/>
      <c r="AG157" s="537"/>
      <c r="AH157" s="534"/>
      <c r="AI157" s="11" t="s">
        <v>53</v>
      </c>
      <c r="AJ157" s="531"/>
      <c r="AK157" s="534"/>
      <c r="AL157" s="74"/>
    </row>
    <row r="158" spans="1:38" s="9" customFormat="1" ht="15.75" customHeight="1" thickBot="1" x14ac:dyDescent="0.25">
      <c r="A158" s="12"/>
      <c r="B158" s="532"/>
      <c r="C158" s="542"/>
      <c r="D158" s="542"/>
      <c r="E158" s="542"/>
      <c r="F158" s="535"/>
      <c r="G158" s="67"/>
      <c r="H158" s="15"/>
      <c r="I158" s="59" t="s">
        <v>4</v>
      </c>
      <c r="J158" s="22"/>
      <c r="K158" s="15"/>
      <c r="L158" s="532"/>
      <c r="M158" s="542"/>
      <c r="N158" s="542"/>
      <c r="O158" s="542"/>
      <c r="P158" s="542"/>
      <c r="Q158" s="542"/>
      <c r="R158" s="535"/>
      <c r="S158" s="356"/>
      <c r="T158" s="12"/>
      <c r="U158" s="540"/>
      <c r="V158" s="542"/>
      <c r="W158" s="542"/>
      <c r="X158" s="542"/>
      <c r="Y158" s="542"/>
      <c r="Z158" s="542"/>
      <c r="AA158" s="542"/>
      <c r="AB158" s="542"/>
      <c r="AC158" s="542"/>
      <c r="AD158" s="542"/>
      <c r="AE158" s="542"/>
      <c r="AF158" s="542"/>
      <c r="AG158" s="538"/>
      <c r="AH158" s="535"/>
      <c r="AI158" s="23"/>
      <c r="AJ158" s="532"/>
      <c r="AK158" s="535"/>
      <c r="AL158" s="356"/>
    </row>
    <row r="159" spans="1:38" s="48" customFormat="1" ht="12.75" customHeight="1" thickTop="1" x14ac:dyDescent="0.2">
      <c r="A159" s="47"/>
      <c r="B159" s="309">
        <f>B145</f>
        <v>0</v>
      </c>
      <c r="C159" s="310">
        <f>C145</f>
        <v>0</v>
      </c>
      <c r="D159" s="310">
        <f>D145</f>
        <v>0</v>
      </c>
      <c r="E159" s="310">
        <f>E145</f>
        <v>0</v>
      </c>
      <c r="F159" s="311">
        <f>F145</f>
        <v>0</v>
      </c>
      <c r="G159" s="376" t="str">
        <f>$C$11</f>
        <v>Janvier</v>
      </c>
      <c r="H159" s="247" t="s">
        <v>63</v>
      </c>
      <c r="I159" s="250"/>
      <c r="J159" s="312">
        <f t="shared" ref="J159:R159" si="18">J145</f>
        <v>0</v>
      </c>
      <c r="K159" s="313">
        <f t="shared" si="18"/>
        <v>0</v>
      </c>
      <c r="L159" s="310">
        <f t="shared" si="18"/>
        <v>0</v>
      </c>
      <c r="M159" s="310">
        <f t="shared" si="18"/>
        <v>0</v>
      </c>
      <c r="N159" s="310">
        <f t="shared" si="18"/>
        <v>0</v>
      </c>
      <c r="O159" s="310">
        <f t="shared" si="18"/>
        <v>0</v>
      </c>
      <c r="P159" s="310">
        <f t="shared" si="18"/>
        <v>0</v>
      </c>
      <c r="Q159" s="310">
        <f t="shared" si="18"/>
        <v>0</v>
      </c>
      <c r="R159" s="314">
        <f t="shared" si="18"/>
        <v>0</v>
      </c>
      <c r="S159" s="361"/>
      <c r="T159" s="248"/>
      <c r="U159" s="310">
        <f t="shared" ref="U159:AH159" si="19">U145</f>
        <v>0</v>
      </c>
      <c r="V159" s="310">
        <f t="shared" si="19"/>
        <v>0</v>
      </c>
      <c r="W159" s="310">
        <f t="shared" si="19"/>
        <v>0</v>
      </c>
      <c r="X159" s="310">
        <f t="shared" si="19"/>
        <v>0</v>
      </c>
      <c r="Y159" s="310">
        <f t="shared" si="19"/>
        <v>0</v>
      </c>
      <c r="Z159" s="310">
        <f t="shared" si="19"/>
        <v>0</v>
      </c>
      <c r="AA159" s="310">
        <f t="shared" si="19"/>
        <v>0</v>
      </c>
      <c r="AB159" s="310">
        <f t="shared" si="19"/>
        <v>0</v>
      </c>
      <c r="AC159" s="310">
        <f t="shared" si="19"/>
        <v>0</v>
      </c>
      <c r="AD159" s="310">
        <f t="shared" si="19"/>
        <v>0</v>
      </c>
      <c r="AE159" s="310">
        <f t="shared" si="19"/>
        <v>0</v>
      </c>
      <c r="AF159" s="310">
        <f t="shared" si="19"/>
        <v>0</v>
      </c>
      <c r="AG159" s="310">
        <f t="shared" si="19"/>
        <v>0</v>
      </c>
      <c r="AH159" s="310">
        <f t="shared" si="19"/>
        <v>0</v>
      </c>
      <c r="AI159" s="315"/>
      <c r="AJ159" s="310">
        <f>AJ145</f>
        <v>0</v>
      </c>
      <c r="AK159" s="314">
        <f>AK145</f>
        <v>0</v>
      </c>
      <c r="AL159" s="368"/>
    </row>
    <row r="160" spans="1:38" s="25" customFormat="1" ht="12.75" customHeight="1" x14ac:dyDescent="0.2">
      <c r="A160" s="346">
        <v>1</v>
      </c>
      <c r="B160" s="272"/>
      <c r="C160" s="272"/>
      <c r="D160" s="272"/>
      <c r="E160" s="272"/>
      <c r="F160" s="274"/>
      <c r="G160" s="251"/>
      <c r="H160" s="305"/>
      <c r="I160" s="481"/>
      <c r="J160" s="271">
        <f t="shared" ref="J160:J190" si="20">SUM(B160:F160)</f>
        <v>0</v>
      </c>
      <c r="K160" s="283">
        <f t="shared" ref="K160:K190" si="21">SUM(U160:AK160)-SUM(L160:R160)</f>
        <v>0</v>
      </c>
      <c r="L160" s="272"/>
      <c r="M160" s="272"/>
      <c r="N160" s="272"/>
      <c r="O160" s="284"/>
      <c r="P160" s="275"/>
      <c r="Q160" s="272"/>
      <c r="R160" s="274"/>
      <c r="S160" s="358" t="s">
        <v>6</v>
      </c>
      <c r="T160" s="346">
        <v>1</v>
      </c>
      <c r="U160" s="272"/>
      <c r="V160" s="272"/>
      <c r="W160" s="272"/>
      <c r="X160" s="272"/>
      <c r="Y160" s="272"/>
      <c r="Z160" s="272"/>
      <c r="AA160" s="272"/>
      <c r="AB160" s="272"/>
      <c r="AC160" s="272"/>
      <c r="AD160" s="272"/>
      <c r="AE160" s="272"/>
      <c r="AF160" s="272"/>
      <c r="AG160" s="272"/>
      <c r="AH160" s="284"/>
      <c r="AI160" s="305"/>
      <c r="AJ160" s="272"/>
      <c r="AK160" s="274"/>
      <c r="AL160" s="358" t="s">
        <v>6</v>
      </c>
    </row>
    <row r="161" spans="1:38" s="25" customFormat="1" ht="12.75" customHeight="1" x14ac:dyDescent="0.2">
      <c r="A161" s="346">
        <v>2</v>
      </c>
      <c r="B161" s="272"/>
      <c r="C161" s="272"/>
      <c r="D161" s="272"/>
      <c r="E161" s="272"/>
      <c r="F161" s="274"/>
      <c r="G161" s="251"/>
      <c r="H161" s="305"/>
      <c r="I161" s="481"/>
      <c r="J161" s="271">
        <f t="shared" si="20"/>
        <v>0</v>
      </c>
      <c r="K161" s="283">
        <f t="shared" si="21"/>
        <v>0</v>
      </c>
      <c r="L161" s="272"/>
      <c r="M161" s="272"/>
      <c r="N161" s="272"/>
      <c r="O161" s="284"/>
      <c r="P161" s="275"/>
      <c r="Q161" s="272"/>
      <c r="R161" s="274"/>
      <c r="S161" s="358" t="s">
        <v>7</v>
      </c>
      <c r="T161" s="346">
        <v>2</v>
      </c>
      <c r="U161" s="272"/>
      <c r="V161" s="272"/>
      <c r="W161" s="272"/>
      <c r="X161" s="272"/>
      <c r="Y161" s="272"/>
      <c r="Z161" s="272"/>
      <c r="AA161" s="272"/>
      <c r="AB161" s="272"/>
      <c r="AC161" s="272"/>
      <c r="AD161" s="272"/>
      <c r="AE161" s="272"/>
      <c r="AF161" s="272"/>
      <c r="AG161" s="272"/>
      <c r="AH161" s="284"/>
      <c r="AI161" s="305"/>
      <c r="AJ161" s="272"/>
      <c r="AK161" s="274"/>
      <c r="AL161" s="358" t="s">
        <v>7</v>
      </c>
    </row>
    <row r="162" spans="1:38" s="25" customFormat="1" ht="12.75" customHeight="1" x14ac:dyDescent="0.2">
      <c r="A162" s="346">
        <v>3</v>
      </c>
      <c r="B162" s="272"/>
      <c r="C162" s="272"/>
      <c r="D162" s="272"/>
      <c r="E162" s="272"/>
      <c r="F162" s="274"/>
      <c r="G162" s="251"/>
      <c r="H162" s="305"/>
      <c r="I162" s="481"/>
      <c r="J162" s="271">
        <f t="shared" si="20"/>
        <v>0</v>
      </c>
      <c r="K162" s="283">
        <f t="shared" si="21"/>
        <v>0</v>
      </c>
      <c r="L162" s="272"/>
      <c r="M162" s="272"/>
      <c r="N162" s="272"/>
      <c r="O162" s="284"/>
      <c r="P162" s="275"/>
      <c r="Q162" s="272"/>
      <c r="R162" s="274"/>
      <c r="S162" s="358" t="s">
        <v>8</v>
      </c>
      <c r="T162" s="346">
        <v>3</v>
      </c>
      <c r="U162" s="272"/>
      <c r="V162" s="272"/>
      <c r="W162" s="272"/>
      <c r="X162" s="272"/>
      <c r="Y162" s="272"/>
      <c r="Z162" s="272"/>
      <c r="AA162" s="272"/>
      <c r="AB162" s="272"/>
      <c r="AC162" s="272"/>
      <c r="AD162" s="272"/>
      <c r="AE162" s="272"/>
      <c r="AF162" s="272"/>
      <c r="AG162" s="272"/>
      <c r="AH162" s="284"/>
      <c r="AI162" s="305"/>
      <c r="AJ162" s="272"/>
      <c r="AK162" s="274"/>
      <c r="AL162" s="358" t="s">
        <v>8</v>
      </c>
    </row>
    <row r="163" spans="1:38" s="25" customFormat="1" ht="12.75" customHeight="1" x14ac:dyDescent="0.2">
      <c r="A163" s="346">
        <v>4</v>
      </c>
      <c r="B163" s="272"/>
      <c r="C163" s="272"/>
      <c r="D163" s="272"/>
      <c r="E163" s="272"/>
      <c r="F163" s="274"/>
      <c r="G163" s="251"/>
      <c r="H163" s="305"/>
      <c r="I163" s="481"/>
      <c r="J163" s="271">
        <f t="shared" si="20"/>
        <v>0</v>
      </c>
      <c r="K163" s="283">
        <f t="shared" si="21"/>
        <v>0</v>
      </c>
      <c r="L163" s="272"/>
      <c r="M163" s="272"/>
      <c r="N163" s="272"/>
      <c r="O163" s="284"/>
      <c r="P163" s="275"/>
      <c r="Q163" s="272"/>
      <c r="R163" s="274"/>
      <c r="S163" s="358" t="s">
        <v>9</v>
      </c>
      <c r="T163" s="346">
        <v>4</v>
      </c>
      <c r="U163" s="272"/>
      <c r="V163" s="272"/>
      <c r="W163" s="272"/>
      <c r="X163" s="272"/>
      <c r="Y163" s="272"/>
      <c r="Z163" s="272"/>
      <c r="AA163" s="272"/>
      <c r="AB163" s="272"/>
      <c r="AC163" s="272"/>
      <c r="AD163" s="272"/>
      <c r="AE163" s="272"/>
      <c r="AF163" s="272"/>
      <c r="AG163" s="272"/>
      <c r="AH163" s="284"/>
      <c r="AI163" s="305"/>
      <c r="AJ163" s="272"/>
      <c r="AK163" s="274"/>
      <c r="AL163" s="358" t="s">
        <v>9</v>
      </c>
    </row>
    <row r="164" spans="1:38" s="25" customFormat="1" ht="12.75" customHeight="1" x14ac:dyDescent="0.2">
      <c r="A164" s="346">
        <v>5</v>
      </c>
      <c r="B164" s="272"/>
      <c r="C164" s="272"/>
      <c r="D164" s="272"/>
      <c r="E164" s="272"/>
      <c r="F164" s="274"/>
      <c r="G164" s="252"/>
      <c r="H164" s="305"/>
      <c r="I164" s="481"/>
      <c r="J164" s="271">
        <f t="shared" si="20"/>
        <v>0</v>
      </c>
      <c r="K164" s="283">
        <f t="shared" si="21"/>
        <v>0</v>
      </c>
      <c r="L164" s="272"/>
      <c r="M164" s="272"/>
      <c r="N164" s="272"/>
      <c r="O164" s="284"/>
      <c r="P164" s="275"/>
      <c r="Q164" s="272"/>
      <c r="R164" s="274"/>
      <c r="S164" s="358" t="s">
        <v>10</v>
      </c>
      <c r="T164" s="346">
        <v>5</v>
      </c>
      <c r="U164" s="272"/>
      <c r="V164" s="272"/>
      <c r="W164" s="272"/>
      <c r="X164" s="272"/>
      <c r="Y164" s="272"/>
      <c r="Z164" s="272"/>
      <c r="AA164" s="272"/>
      <c r="AB164" s="272"/>
      <c r="AC164" s="272"/>
      <c r="AD164" s="272"/>
      <c r="AE164" s="272"/>
      <c r="AF164" s="272"/>
      <c r="AG164" s="272"/>
      <c r="AH164" s="284"/>
      <c r="AI164" s="305"/>
      <c r="AJ164" s="272"/>
      <c r="AK164" s="274"/>
      <c r="AL164" s="358" t="s">
        <v>10</v>
      </c>
    </row>
    <row r="165" spans="1:38" s="25" customFormat="1" ht="12.75" customHeight="1" x14ac:dyDescent="0.2">
      <c r="A165" s="24">
        <v>6</v>
      </c>
      <c r="B165" s="276"/>
      <c r="C165" s="276"/>
      <c r="D165" s="276"/>
      <c r="E165" s="276"/>
      <c r="F165" s="277"/>
      <c r="G165" s="251"/>
      <c r="H165" s="306"/>
      <c r="I165" s="482"/>
      <c r="J165" s="271">
        <f t="shared" si="20"/>
        <v>0</v>
      </c>
      <c r="K165" s="283">
        <f t="shared" si="21"/>
        <v>0</v>
      </c>
      <c r="L165" s="276"/>
      <c r="M165" s="276"/>
      <c r="N165" s="276"/>
      <c r="O165" s="285"/>
      <c r="P165" s="273"/>
      <c r="Q165" s="276"/>
      <c r="R165" s="277"/>
      <c r="S165" s="359" t="s">
        <v>11</v>
      </c>
      <c r="T165" s="24">
        <v>6</v>
      </c>
      <c r="U165" s="276"/>
      <c r="V165" s="276"/>
      <c r="W165" s="276"/>
      <c r="X165" s="276"/>
      <c r="Y165" s="276"/>
      <c r="Z165" s="276"/>
      <c r="AA165" s="276"/>
      <c r="AB165" s="276"/>
      <c r="AC165" s="276"/>
      <c r="AD165" s="276"/>
      <c r="AE165" s="276"/>
      <c r="AF165" s="276"/>
      <c r="AG165" s="276"/>
      <c r="AH165" s="285"/>
      <c r="AI165" s="306"/>
      <c r="AJ165" s="276"/>
      <c r="AK165" s="277"/>
      <c r="AL165" s="359" t="s">
        <v>11</v>
      </c>
    </row>
    <row r="166" spans="1:38" s="25" customFormat="1" ht="12.75" customHeight="1" x14ac:dyDescent="0.2">
      <c r="A166" s="346">
        <v>7</v>
      </c>
      <c r="B166" s="272"/>
      <c r="C166" s="272"/>
      <c r="D166" s="272"/>
      <c r="E166" s="272"/>
      <c r="F166" s="274"/>
      <c r="G166" s="251"/>
      <c r="H166" s="305"/>
      <c r="I166" s="481"/>
      <c r="J166" s="271">
        <f t="shared" si="20"/>
        <v>0</v>
      </c>
      <c r="K166" s="283">
        <f t="shared" si="21"/>
        <v>0</v>
      </c>
      <c r="L166" s="272"/>
      <c r="M166" s="272"/>
      <c r="N166" s="272"/>
      <c r="O166" s="284"/>
      <c r="P166" s="275"/>
      <c r="Q166" s="272"/>
      <c r="R166" s="274"/>
      <c r="S166" s="358" t="s">
        <v>12</v>
      </c>
      <c r="T166" s="346">
        <v>7</v>
      </c>
      <c r="U166" s="272"/>
      <c r="V166" s="272"/>
      <c r="W166" s="272"/>
      <c r="X166" s="272"/>
      <c r="Y166" s="272"/>
      <c r="Z166" s="272"/>
      <c r="AA166" s="272"/>
      <c r="AB166" s="272"/>
      <c r="AC166" s="272"/>
      <c r="AD166" s="272"/>
      <c r="AE166" s="272"/>
      <c r="AF166" s="272"/>
      <c r="AG166" s="272"/>
      <c r="AH166" s="284"/>
      <c r="AI166" s="305"/>
      <c r="AJ166" s="272"/>
      <c r="AK166" s="274"/>
      <c r="AL166" s="358" t="s">
        <v>12</v>
      </c>
    </row>
    <row r="167" spans="1:38" s="25" customFormat="1" ht="12.75" customHeight="1" x14ac:dyDescent="0.2">
      <c r="A167" s="346">
        <v>8</v>
      </c>
      <c r="B167" s="272"/>
      <c r="C167" s="272"/>
      <c r="D167" s="272"/>
      <c r="E167" s="272"/>
      <c r="F167" s="274"/>
      <c r="G167" s="251"/>
      <c r="H167" s="305"/>
      <c r="I167" s="481"/>
      <c r="J167" s="271">
        <f t="shared" si="20"/>
        <v>0</v>
      </c>
      <c r="K167" s="283">
        <f t="shared" si="21"/>
        <v>0</v>
      </c>
      <c r="L167" s="272"/>
      <c r="M167" s="272"/>
      <c r="N167" s="272"/>
      <c r="O167" s="284"/>
      <c r="P167" s="275"/>
      <c r="Q167" s="272"/>
      <c r="R167" s="274"/>
      <c r="S167" s="358" t="s">
        <v>13</v>
      </c>
      <c r="T167" s="346">
        <v>8</v>
      </c>
      <c r="U167" s="272"/>
      <c r="V167" s="272"/>
      <c r="W167" s="272"/>
      <c r="X167" s="272"/>
      <c r="Y167" s="272"/>
      <c r="Z167" s="272"/>
      <c r="AA167" s="272"/>
      <c r="AB167" s="272"/>
      <c r="AC167" s="272"/>
      <c r="AD167" s="272"/>
      <c r="AE167" s="272"/>
      <c r="AF167" s="272"/>
      <c r="AG167" s="272"/>
      <c r="AH167" s="284"/>
      <c r="AI167" s="305"/>
      <c r="AJ167" s="272"/>
      <c r="AK167" s="274"/>
      <c r="AL167" s="358" t="s">
        <v>13</v>
      </c>
    </row>
    <row r="168" spans="1:38" s="25" customFormat="1" ht="12.75" customHeight="1" x14ac:dyDescent="0.2">
      <c r="A168" s="346">
        <v>9</v>
      </c>
      <c r="B168" s="272"/>
      <c r="C168" s="272"/>
      <c r="D168" s="272"/>
      <c r="E168" s="272"/>
      <c r="F168" s="274"/>
      <c r="G168" s="251"/>
      <c r="H168" s="305"/>
      <c r="I168" s="481"/>
      <c r="J168" s="271">
        <f t="shared" si="20"/>
        <v>0</v>
      </c>
      <c r="K168" s="283">
        <f t="shared" si="21"/>
        <v>0</v>
      </c>
      <c r="L168" s="272"/>
      <c r="M168" s="272"/>
      <c r="N168" s="272"/>
      <c r="O168" s="284"/>
      <c r="P168" s="275"/>
      <c r="Q168" s="272"/>
      <c r="R168" s="274"/>
      <c r="S168" s="358" t="s">
        <v>14</v>
      </c>
      <c r="T168" s="346">
        <v>9</v>
      </c>
      <c r="U168" s="272"/>
      <c r="V168" s="272"/>
      <c r="W168" s="272"/>
      <c r="X168" s="272"/>
      <c r="Y168" s="272"/>
      <c r="Z168" s="272"/>
      <c r="AA168" s="272"/>
      <c r="AB168" s="272"/>
      <c r="AC168" s="272"/>
      <c r="AD168" s="272"/>
      <c r="AE168" s="272"/>
      <c r="AF168" s="272"/>
      <c r="AG168" s="272"/>
      <c r="AH168" s="284"/>
      <c r="AI168" s="305"/>
      <c r="AJ168" s="272"/>
      <c r="AK168" s="274"/>
      <c r="AL168" s="358" t="s">
        <v>14</v>
      </c>
    </row>
    <row r="169" spans="1:38" s="25" customFormat="1" ht="12.75" customHeight="1" x14ac:dyDescent="0.2">
      <c r="A169" s="346">
        <v>10</v>
      </c>
      <c r="B169" s="272"/>
      <c r="C169" s="272"/>
      <c r="D169" s="272"/>
      <c r="E169" s="272"/>
      <c r="F169" s="274"/>
      <c r="G169" s="251"/>
      <c r="H169" s="305"/>
      <c r="I169" s="481"/>
      <c r="J169" s="271">
        <f t="shared" si="20"/>
        <v>0</v>
      </c>
      <c r="K169" s="283">
        <f t="shared" si="21"/>
        <v>0</v>
      </c>
      <c r="L169" s="272"/>
      <c r="M169" s="272"/>
      <c r="N169" s="272"/>
      <c r="O169" s="284"/>
      <c r="P169" s="275"/>
      <c r="Q169" s="272"/>
      <c r="R169" s="274"/>
      <c r="S169" s="358" t="s">
        <v>15</v>
      </c>
      <c r="T169" s="346">
        <v>10</v>
      </c>
      <c r="U169" s="272"/>
      <c r="V169" s="272"/>
      <c r="W169" s="272"/>
      <c r="X169" s="272"/>
      <c r="Y169" s="272"/>
      <c r="Z169" s="272"/>
      <c r="AA169" s="272"/>
      <c r="AB169" s="272"/>
      <c r="AC169" s="272"/>
      <c r="AD169" s="272"/>
      <c r="AE169" s="272"/>
      <c r="AF169" s="272"/>
      <c r="AG169" s="272"/>
      <c r="AH169" s="284"/>
      <c r="AI169" s="305"/>
      <c r="AJ169" s="272"/>
      <c r="AK169" s="274"/>
      <c r="AL169" s="358" t="s">
        <v>15</v>
      </c>
    </row>
    <row r="170" spans="1:38" s="25" customFormat="1" ht="12.75" customHeight="1" x14ac:dyDescent="0.2">
      <c r="A170" s="346">
        <v>11</v>
      </c>
      <c r="B170" s="272"/>
      <c r="C170" s="272"/>
      <c r="D170" s="272"/>
      <c r="E170" s="272"/>
      <c r="F170" s="274"/>
      <c r="G170" s="251"/>
      <c r="H170" s="305"/>
      <c r="I170" s="481"/>
      <c r="J170" s="271">
        <f t="shared" si="20"/>
        <v>0</v>
      </c>
      <c r="K170" s="283">
        <f t="shared" si="21"/>
        <v>0</v>
      </c>
      <c r="L170" s="272"/>
      <c r="M170" s="272"/>
      <c r="N170" s="272"/>
      <c r="O170" s="284"/>
      <c r="P170" s="275"/>
      <c r="Q170" s="272"/>
      <c r="R170" s="274"/>
      <c r="S170" s="358" t="s">
        <v>16</v>
      </c>
      <c r="T170" s="346">
        <v>11</v>
      </c>
      <c r="U170" s="272"/>
      <c r="V170" s="272"/>
      <c r="W170" s="272"/>
      <c r="X170" s="272"/>
      <c r="Y170" s="272"/>
      <c r="Z170" s="272"/>
      <c r="AA170" s="272"/>
      <c r="AB170" s="272"/>
      <c r="AC170" s="272"/>
      <c r="AD170" s="272"/>
      <c r="AE170" s="272"/>
      <c r="AF170" s="272"/>
      <c r="AG170" s="272"/>
      <c r="AH170" s="284"/>
      <c r="AI170" s="305"/>
      <c r="AJ170" s="272"/>
      <c r="AK170" s="274"/>
      <c r="AL170" s="358" t="s">
        <v>16</v>
      </c>
    </row>
    <row r="171" spans="1:38" s="25" customFormat="1" ht="12.75" customHeight="1" x14ac:dyDescent="0.2">
      <c r="A171" s="346">
        <v>12</v>
      </c>
      <c r="B171" s="272"/>
      <c r="C171" s="272"/>
      <c r="D171" s="272"/>
      <c r="E171" s="272"/>
      <c r="F171" s="274"/>
      <c r="G171" s="251"/>
      <c r="H171" s="305"/>
      <c r="I171" s="481"/>
      <c r="J171" s="271">
        <f t="shared" si="20"/>
        <v>0</v>
      </c>
      <c r="K171" s="283">
        <f t="shared" si="21"/>
        <v>0</v>
      </c>
      <c r="L171" s="272"/>
      <c r="M171" s="272"/>
      <c r="N171" s="272"/>
      <c r="O171" s="284"/>
      <c r="P171" s="275"/>
      <c r="Q171" s="272"/>
      <c r="R171" s="274"/>
      <c r="S171" s="358" t="s">
        <v>17</v>
      </c>
      <c r="T171" s="346">
        <v>12</v>
      </c>
      <c r="U171" s="272"/>
      <c r="V171" s="272"/>
      <c r="W171" s="272"/>
      <c r="X171" s="272"/>
      <c r="Y171" s="272"/>
      <c r="Z171" s="272"/>
      <c r="AA171" s="272"/>
      <c r="AB171" s="272"/>
      <c r="AC171" s="272"/>
      <c r="AD171" s="272"/>
      <c r="AE171" s="272"/>
      <c r="AF171" s="272"/>
      <c r="AG171" s="272"/>
      <c r="AH171" s="284"/>
      <c r="AI171" s="305"/>
      <c r="AJ171" s="272"/>
      <c r="AK171" s="274"/>
      <c r="AL171" s="358" t="s">
        <v>17</v>
      </c>
    </row>
    <row r="172" spans="1:38" s="25" customFormat="1" ht="12.75" customHeight="1" x14ac:dyDescent="0.2">
      <c r="A172" s="346">
        <v>13</v>
      </c>
      <c r="B172" s="272"/>
      <c r="C172" s="272"/>
      <c r="D172" s="272"/>
      <c r="E172" s="272"/>
      <c r="F172" s="274"/>
      <c r="G172" s="251"/>
      <c r="H172" s="305"/>
      <c r="I172" s="481"/>
      <c r="J172" s="271">
        <f t="shared" si="20"/>
        <v>0</v>
      </c>
      <c r="K172" s="283">
        <f t="shared" si="21"/>
        <v>0</v>
      </c>
      <c r="L172" s="272"/>
      <c r="M172" s="272"/>
      <c r="N172" s="272"/>
      <c r="O172" s="284"/>
      <c r="P172" s="275"/>
      <c r="Q172" s="272"/>
      <c r="R172" s="274"/>
      <c r="S172" s="358" t="s">
        <v>18</v>
      </c>
      <c r="T172" s="346">
        <v>13</v>
      </c>
      <c r="U172" s="272"/>
      <c r="V172" s="272"/>
      <c r="W172" s="272"/>
      <c r="X172" s="272"/>
      <c r="Y172" s="272"/>
      <c r="Z172" s="272"/>
      <c r="AA172" s="272"/>
      <c r="AB172" s="272"/>
      <c r="AC172" s="272"/>
      <c r="AD172" s="272"/>
      <c r="AE172" s="272"/>
      <c r="AF172" s="272"/>
      <c r="AG172" s="272"/>
      <c r="AH172" s="284"/>
      <c r="AI172" s="305"/>
      <c r="AJ172" s="272"/>
      <c r="AK172" s="274"/>
      <c r="AL172" s="358" t="s">
        <v>18</v>
      </c>
    </row>
    <row r="173" spans="1:38" s="25" customFormat="1" ht="12.75" customHeight="1" x14ac:dyDescent="0.2">
      <c r="A173" s="346">
        <v>14</v>
      </c>
      <c r="B173" s="272"/>
      <c r="C173" s="272"/>
      <c r="D173" s="272"/>
      <c r="E173" s="272"/>
      <c r="F173" s="274"/>
      <c r="G173" s="251"/>
      <c r="H173" s="305"/>
      <c r="I173" s="481"/>
      <c r="J173" s="271">
        <f t="shared" si="20"/>
        <v>0</v>
      </c>
      <c r="K173" s="283">
        <f t="shared" si="21"/>
        <v>0</v>
      </c>
      <c r="L173" s="272"/>
      <c r="M173" s="272"/>
      <c r="N173" s="272"/>
      <c r="O173" s="284"/>
      <c r="P173" s="275"/>
      <c r="Q173" s="272"/>
      <c r="R173" s="274"/>
      <c r="S173" s="358" t="s">
        <v>19</v>
      </c>
      <c r="T173" s="346">
        <v>14</v>
      </c>
      <c r="U173" s="272"/>
      <c r="V173" s="272"/>
      <c r="W173" s="272"/>
      <c r="X173" s="272"/>
      <c r="Y173" s="272"/>
      <c r="Z173" s="272"/>
      <c r="AA173" s="272"/>
      <c r="AB173" s="272"/>
      <c r="AC173" s="272"/>
      <c r="AD173" s="272"/>
      <c r="AE173" s="272"/>
      <c r="AF173" s="272"/>
      <c r="AG173" s="272"/>
      <c r="AH173" s="284"/>
      <c r="AI173" s="305"/>
      <c r="AJ173" s="272"/>
      <c r="AK173" s="274"/>
      <c r="AL173" s="358" t="s">
        <v>19</v>
      </c>
    </row>
    <row r="174" spans="1:38" s="25" customFormat="1" ht="12.75" customHeight="1" x14ac:dyDescent="0.2">
      <c r="A174" s="346">
        <v>15</v>
      </c>
      <c r="B174" s="272"/>
      <c r="C174" s="272"/>
      <c r="D174" s="272"/>
      <c r="E174" s="272"/>
      <c r="F174" s="274"/>
      <c r="G174" s="251"/>
      <c r="H174" s="305"/>
      <c r="I174" s="481"/>
      <c r="J174" s="271">
        <f t="shared" si="20"/>
        <v>0</v>
      </c>
      <c r="K174" s="283">
        <f t="shared" si="21"/>
        <v>0</v>
      </c>
      <c r="L174" s="272"/>
      <c r="M174" s="272"/>
      <c r="N174" s="272"/>
      <c r="O174" s="284"/>
      <c r="P174" s="275"/>
      <c r="Q174" s="272"/>
      <c r="R174" s="274"/>
      <c r="S174" s="358" t="s">
        <v>20</v>
      </c>
      <c r="T174" s="346">
        <v>15</v>
      </c>
      <c r="U174" s="272"/>
      <c r="V174" s="272"/>
      <c r="W174" s="272"/>
      <c r="X174" s="272"/>
      <c r="Y174" s="272"/>
      <c r="Z174" s="272"/>
      <c r="AA174" s="272"/>
      <c r="AB174" s="272"/>
      <c r="AC174" s="272"/>
      <c r="AD174" s="272"/>
      <c r="AE174" s="272"/>
      <c r="AF174" s="272"/>
      <c r="AG174" s="272"/>
      <c r="AH174" s="284"/>
      <c r="AI174" s="305"/>
      <c r="AJ174" s="272"/>
      <c r="AK174" s="274"/>
      <c r="AL174" s="358" t="s">
        <v>20</v>
      </c>
    </row>
    <row r="175" spans="1:38" s="25" customFormat="1" ht="12.75" customHeight="1" x14ac:dyDescent="0.2">
      <c r="A175" s="346">
        <v>16</v>
      </c>
      <c r="B175" s="272"/>
      <c r="C175" s="272"/>
      <c r="D175" s="272"/>
      <c r="E175" s="272"/>
      <c r="F175" s="274"/>
      <c r="G175" s="251"/>
      <c r="H175" s="305"/>
      <c r="I175" s="481"/>
      <c r="J175" s="271">
        <f t="shared" si="20"/>
        <v>0</v>
      </c>
      <c r="K175" s="283">
        <f t="shared" si="21"/>
        <v>0</v>
      </c>
      <c r="L175" s="272"/>
      <c r="M175" s="272"/>
      <c r="N175" s="272"/>
      <c r="O175" s="284"/>
      <c r="P175" s="275"/>
      <c r="Q175" s="272"/>
      <c r="R175" s="274"/>
      <c r="S175" s="358" t="s">
        <v>21</v>
      </c>
      <c r="T175" s="346">
        <v>16</v>
      </c>
      <c r="U175" s="272"/>
      <c r="V175" s="272"/>
      <c r="W175" s="272"/>
      <c r="X175" s="272"/>
      <c r="Y175" s="272"/>
      <c r="Z175" s="272"/>
      <c r="AA175" s="272"/>
      <c r="AB175" s="272"/>
      <c r="AC175" s="272"/>
      <c r="AD175" s="272"/>
      <c r="AE175" s="272"/>
      <c r="AF175" s="272"/>
      <c r="AG175" s="272"/>
      <c r="AH175" s="284"/>
      <c r="AI175" s="305"/>
      <c r="AJ175" s="272"/>
      <c r="AK175" s="274"/>
      <c r="AL175" s="358" t="s">
        <v>21</v>
      </c>
    </row>
    <row r="176" spans="1:38" s="25" customFormat="1" ht="12.75" customHeight="1" x14ac:dyDescent="0.2">
      <c r="A176" s="346">
        <v>17</v>
      </c>
      <c r="B176" s="272"/>
      <c r="C176" s="272"/>
      <c r="D176" s="272"/>
      <c r="E176" s="272"/>
      <c r="F176" s="274"/>
      <c r="G176" s="251"/>
      <c r="H176" s="305"/>
      <c r="I176" s="481"/>
      <c r="J176" s="271">
        <f t="shared" si="20"/>
        <v>0</v>
      </c>
      <c r="K176" s="283">
        <f t="shared" si="21"/>
        <v>0</v>
      </c>
      <c r="L176" s="272"/>
      <c r="M176" s="272"/>
      <c r="N176" s="272"/>
      <c r="O176" s="284"/>
      <c r="P176" s="275"/>
      <c r="Q176" s="272"/>
      <c r="R176" s="274"/>
      <c r="S176" s="358" t="s">
        <v>22</v>
      </c>
      <c r="T176" s="346">
        <v>17</v>
      </c>
      <c r="U176" s="272"/>
      <c r="V176" s="272"/>
      <c r="W176" s="272"/>
      <c r="X176" s="272"/>
      <c r="Y176" s="272"/>
      <c r="Z176" s="272"/>
      <c r="AA176" s="272"/>
      <c r="AB176" s="272"/>
      <c r="AC176" s="272"/>
      <c r="AD176" s="272"/>
      <c r="AE176" s="272"/>
      <c r="AF176" s="272"/>
      <c r="AG176" s="272"/>
      <c r="AH176" s="284"/>
      <c r="AI176" s="305"/>
      <c r="AJ176" s="272"/>
      <c r="AK176" s="274"/>
      <c r="AL176" s="358" t="s">
        <v>22</v>
      </c>
    </row>
    <row r="177" spans="1:38" s="25" customFormat="1" ht="12.75" customHeight="1" x14ac:dyDescent="0.2">
      <c r="A177" s="346">
        <v>18</v>
      </c>
      <c r="B177" s="272"/>
      <c r="C177" s="272"/>
      <c r="D177" s="272"/>
      <c r="E177" s="272"/>
      <c r="F177" s="274"/>
      <c r="G177" s="251"/>
      <c r="H177" s="305"/>
      <c r="I177" s="481"/>
      <c r="J177" s="271">
        <f t="shared" si="20"/>
        <v>0</v>
      </c>
      <c r="K177" s="283">
        <f t="shared" si="21"/>
        <v>0</v>
      </c>
      <c r="L177" s="272"/>
      <c r="M177" s="272"/>
      <c r="N177" s="272"/>
      <c r="O177" s="284"/>
      <c r="P177" s="275"/>
      <c r="Q177" s="272"/>
      <c r="R177" s="274"/>
      <c r="S177" s="358" t="s">
        <v>23</v>
      </c>
      <c r="T177" s="346">
        <v>18</v>
      </c>
      <c r="U177" s="272"/>
      <c r="V177" s="272"/>
      <c r="W177" s="272"/>
      <c r="X177" s="272"/>
      <c r="Y177" s="272"/>
      <c r="Z177" s="272"/>
      <c r="AA177" s="272"/>
      <c r="AB177" s="272"/>
      <c r="AC177" s="272"/>
      <c r="AD177" s="272"/>
      <c r="AE177" s="272"/>
      <c r="AF177" s="272"/>
      <c r="AG177" s="272"/>
      <c r="AH177" s="284"/>
      <c r="AI177" s="305"/>
      <c r="AJ177" s="272"/>
      <c r="AK177" s="274"/>
      <c r="AL177" s="358" t="s">
        <v>23</v>
      </c>
    </row>
    <row r="178" spans="1:38" s="25" customFormat="1" ht="12.75" customHeight="1" x14ac:dyDescent="0.2">
      <c r="A178" s="346">
        <v>19</v>
      </c>
      <c r="B178" s="272"/>
      <c r="C178" s="272"/>
      <c r="D178" s="272"/>
      <c r="E178" s="272"/>
      <c r="F178" s="274"/>
      <c r="G178" s="251"/>
      <c r="H178" s="305"/>
      <c r="I178" s="481"/>
      <c r="J178" s="271">
        <f t="shared" si="20"/>
        <v>0</v>
      </c>
      <c r="K178" s="283">
        <f t="shared" si="21"/>
        <v>0</v>
      </c>
      <c r="L178" s="272"/>
      <c r="M178" s="272"/>
      <c r="N178" s="272"/>
      <c r="O178" s="284"/>
      <c r="P178" s="275"/>
      <c r="Q178" s="272"/>
      <c r="R178" s="274"/>
      <c r="S178" s="358" t="s">
        <v>24</v>
      </c>
      <c r="T178" s="346">
        <v>19</v>
      </c>
      <c r="U178" s="272"/>
      <c r="V178" s="272"/>
      <c r="W178" s="272"/>
      <c r="X178" s="272"/>
      <c r="Y178" s="272"/>
      <c r="Z178" s="272"/>
      <c r="AA178" s="272"/>
      <c r="AB178" s="272"/>
      <c r="AC178" s="272"/>
      <c r="AD178" s="272"/>
      <c r="AE178" s="272"/>
      <c r="AF178" s="272"/>
      <c r="AG178" s="272"/>
      <c r="AH178" s="284"/>
      <c r="AI178" s="305"/>
      <c r="AJ178" s="272"/>
      <c r="AK178" s="274"/>
      <c r="AL178" s="358" t="s">
        <v>24</v>
      </c>
    </row>
    <row r="179" spans="1:38" s="25" customFormat="1" ht="12.75" customHeight="1" x14ac:dyDescent="0.2">
      <c r="A179" s="346">
        <v>20</v>
      </c>
      <c r="B179" s="272"/>
      <c r="C179" s="272"/>
      <c r="D179" s="272"/>
      <c r="E179" s="272"/>
      <c r="F179" s="274"/>
      <c r="G179" s="251"/>
      <c r="H179" s="305"/>
      <c r="I179" s="481"/>
      <c r="J179" s="271">
        <f t="shared" si="20"/>
        <v>0</v>
      </c>
      <c r="K179" s="283">
        <f t="shared" si="21"/>
        <v>0</v>
      </c>
      <c r="L179" s="272"/>
      <c r="M179" s="272"/>
      <c r="N179" s="272"/>
      <c r="O179" s="284"/>
      <c r="P179" s="275"/>
      <c r="Q179" s="272"/>
      <c r="R179" s="274"/>
      <c r="S179" s="358" t="s">
        <v>25</v>
      </c>
      <c r="T179" s="346">
        <v>20</v>
      </c>
      <c r="U179" s="272"/>
      <c r="V179" s="272"/>
      <c r="W179" s="272"/>
      <c r="X179" s="272"/>
      <c r="Y179" s="272"/>
      <c r="Z179" s="272"/>
      <c r="AA179" s="272"/>
      <c r="AB179" s="272"/>
      <c r="AC179" s="272"/>
      <c r="AD179" s="272"/>
      <c r="AE179" s="272"/>
      <c r="AF179" s="272"/>
      <c r="AG179" s="272"/>
      <c r="AH179" s="284"/>
      <c r="AI179" s="305"/>
      <c r="AJ179" s="272"/>
      <c r="AK179" s="274"/>
      <c r="AL179" s="358" t="s">
        <v>25</v>
      </c>
    </row>
    <row r="180" spans="1:38" s="25" customFormat="1" ht="12.75" customHeight="1" x14ac:dyDescent="0.2">
      <c r="A180" s="346">
        <v>21</v>
      </c>
      <c r="B180" s="272"/>
      <c r="C180" s="272"/>
      <c r="D180" s="272"/>
      <c r="E180" s="272"/>
      <c r="F180" s="274"/>
      <c r="G180" s="251"/>
      <c r="H180" s="305"/>
      <c r="I180" s="481"/>
      <c r="J180" s="271">
        <f t="shared" si="20"/>
        <v>0</v>
      </c>
      <c r="K180" s="283">
        <f t="shared" si="21"/>
        <v>0</v>
      </c>
      <c r="L180" s="272"/>
      <c r="M180" s="272"/>
      <c r="N180" s="272"/>
      <c r="O180" s="284"/>
      <c r="P180" s="275"/>
      <c r="Q180" s="272"/>
      <c r="R180" s="274"/>
      <c r="S180" s="358" t="s">
        <v>26</v>
      </c>
      <c r="T180" s="346">
        <v>21</v>
      </c>
      <c r="U180" s="272"/>
      <c r="V180" s="272"/>
      <c r="W180" s="272"/>
      <c r="X180" s="272"/>
      <c r="Y180" s="272"/>
      <c r="Z180" s="272"/>
      <c r="AA180" s="272"/>
      <c r="AB180" s="272"/>
      <c r="AC180" s="272"/>
      <c r="AD180" s="272"/>
      <c r="AE180" s="272"/>
      <c r="AF180" s="272"/>
      <c r="AG180" s="272"/>
      <c r="AH180" s="284"/>
      <c r="AI180" s="305"/>
      <c r="AJ180" s="272"/>
      <c r="AK180" s="274"/>
      <c r="AL180" s="358" t="s">
        <v>26</v>
      </c>
    </row>
    <row r="181" spans="1:38" s="25" customFormat="1" ht="12.75" customHeight="1" x14ac:dyDescent="0.2">
      <c r="A181" s="346">
        <v>22</v>
      </c>
      <c r="B181" s="272"/>
      <c r="C181" s="272"/>
      <c r="D181" s="272"/>
      <c r="E181" s="272"/>
      <c r="F181" s="274"/>
      <c r="G181" s="251"/>
      <c r="H181" s="305"/>
      <c r="I181" s="481"/>
      <c r="J181" s="271">
        <f t="shared" si="20"/>
        <v>0</v>
      </c>
      <c r="K181" s="283">
        <f t="shared" si="21"/>
        <v>0</v>
      </c>
      <c r="L181" s="272"/>
      <c r="M181" s="272"/>
      <c r="N181" s="272"/>
      <c r="O181" s="284"/>
      <c r="P181" s="275"/>
      <c r="Q181" s="272"/>
      <c r="R181" s="274"/>
      <c r="S181" s="358" t="s">
        <v>27</v>
      </c>
      <c r="T181" s="346">
        <v>22</v>
      </c>
      <c r="U181" s="272"/>
      <c r="V181" s="272"/>
      <c r="W181" s="272"/>
      <c r="X181" s="272"/>
      <c r="Y181" s="272"/>
      <c r="Z181" s="272"/>
      <c r="AA181" s="272"/>
      <c r="AB181" s="272"/>
      <c r="AC181" s="272"/>
      <c r="AD181" s="272"/>
      <c r="AE181" s="272"/>
      <c r="AF181" s="272"/>
      <c r="AG181" s="272"/>
      <c r="AH181" s="284"/>
      <c r="AI181" s="305"/>
      <c r="AJ181" s="272"/>
      <c r="AK181" s="274"/>
      <c r="AL181" s="358" t="s">
        <v>27</v>
      </c>
    </row>
    <row r="182" spans="1:38" s="25" customFormat="1" ht="12.75" customHeight="1" x14ac:dyDescent="0.2">
      <c r="A182" s="346">
        <v>23</v>
      </c>
      <c r="B182" s="272"/>
      <c r="C182" s="272"/>
      <c r="D182" s="272"/>
      <c r="E182" s="272"/>
      <c r="F182" s="274"/>
      <c r="G182" s="251"/>
      <c r="H182" s="305"/>
      <c r="I182" s="481"/>
      <c r="J182" s="271">
        <f t="shared" si="20"/>
        <v>0</v>
      </c>
      <c r="K182" s="283">
        <f t="shared" si="21"/>
        <v>0</v>
      </c>
      <c r="L182" s="272"/>
      <c r="M182" s="272"/>
      <c r="N182" s="272"/>
      <c r="O182" s="284"/>
      <c r="P182" s="275"/>
      <c r="Q182" s="272"/>
      <c r="R182" s="274"/>
      <c r="S182" s="358" t="s">
        <v>28</v>
      </c>
      <c r="T182" s="346">
        <v>23</v>
      </c>
      <c r="U182" s="272"/>
      <c r="V182" s="272"/>
      <c r="W182" s="272"/>
      <c r="X182" s="272"/>
      <c r="Y182" s="272"/>
      <c r="Z182" s="272"/>
      <c r="AA182" s="272"/>
      <c r="AB182" s="272"/>
      <c r="AC182" s="272"/>
      <c r="AD182" s="272"/>
      <c r="AE182" s="272"/>
      <c r="AF182" s="272"/>
      <c r="AG182" s="272"/>
      <c r="AH182" s="284"/>
      <c r="AI182" s="305"/>
      <c r="AJ182" s="272"/>
      <c r="AK182" s="274"/>
      <c r="AL182" s="358" t="s">
        <v>28</v>
      </c>
    </row>
    <row r="183" spans="1:38" s="25" customFormat="1" ht="12.75" customHeight="1" x14ac:dyDescent="0.2">
      <c r="A183" s="346">
        <v>24</v>
      </c>
      <c r="B183" s="272"/>
      <c r="C183" s="272"/>
      <c r="D183" s="272"/>
      <c r="E183" s="272"/>
      <c r="F183" s="274"/>
      <c r="G183" s="251"/>
      <c r="H183" s="305"/>
      <c r="I183" s="481"/>
      <c r="J183" s="271">
        <f t="shared" si="20"/>
        <v>0</v>
      </c>
      <c r="K183" s="283">
        <f t="shared" si="21"/>
        <v>0</v>
      </c>
      <c r="L183" s="272"/>
      <c r="M183" s="272"/>
      <c r="N183" s="272"/>
      <c r="O183" s="284"/>
      <c r="P183" s="275"/>
      <c r="Q183" s="272"/>
      <c r="R183" s="274"/>
      <c r="S183" s="358" t="s">
        <v>29</v>
      </c>
      <c r="T183" s="346">
        <v>24</v>
      </c>
      <c r="U183" s="272"/>
      <c r="V183" s="272"/>
      <c r="W183" s="272"/>
      <c r="X183" s="272"/>
      <c r="Y183" s="272"/>
      <c r="Z183" s="272"/>
      <c r="AA183" s="272"/>
      <c r="AB183" s="272"/>
      <c r="AC183" s="272"/>
      <c r="AD183" s="272"/>
      <c r="AE183" s="272"/>
      <c r="AF183" s="272"/>
      <c r="AG183" s="272"/>
      <c r="AH183" s="284"/>
      <c r="AI183" s="305"/>
      <c r="AJ183" s="272"/>
      <c r="AK183" s="274"/>
      <c r="AL183" s="358" t="s">
        <v>29</v>
      </c>
    </row>
    <row r="184" spans="1:38" s="25" customFormat="1" ht="12.75" customHeight="1" x14ac:dyDescent="0.2">
      <c r="A184" s="346">
        <v>25</v>
      </c>
      <c r="B184" s="272"/>
      <c r="C184" s="272"/>
      <c r="D184" s="272"/>
      <c r="E184" s="272"/>
      <c r="F184" s="274"/>
      <c r="G184" s="251"/>
      <c r="H184" s="305"/>
      <c r="I184" s="481"/>
      <c r="J184" s="271">
        <f t="shared" si="20"/>
        <v>0</v>
      </c>
      <c r="K184" s="283">
        <f t="shared" si="21"/>
        <v>0</v>
      </c>
      <c r="L184" s="272"/>
      <c r="M184" s="272"/>
      <c r="N184" s="272"/>
      <c r="O184" s="284"/>
      <c r="P184" s="275"/>
      <c r="Q184" s="272"/>
      <c r="R184" s="274"/>
      <c r="S184" s="358" t="s">
        <v>30</v>
      </c>
      <c r="T184" s="346">
        <v>25</v>
      </c>
      <c r="U184" s="272"/>
      <c r="V184" s="272"/>
      <c r="W184" s="272"/>
      <c r="X184" s="272"/>
      <c r="Y184" s="272"/>
      <c r="Z184" s="272"/>
      <c r="AA184" s="272"/>
      <c r="AB184" s="272"/>
      <c r="AC184" s="272"/>
      <c r="AD184" s="272"/>
      <c r="AE184" s="272"/>
      <c r="AF184" s="272"/>
      <c r="AG184" s="272"/>
      <c r="AH184" s="284"/>
      <c r="AI184" s="305"/>
      <c r="AJ184" s="272"/>
      <c r="AK184" s="274"/>
      <c r="AL184" s="358" t="s">
        <v>30</v>
      </c>
    </row>
    <row r="185" spans="1:38" s="25" customFormat="1" ht="12.75" customHeight="1" x14ac:dyDescent="0.2">
      <c r="A185" s="346">
        <v>26</v>
      </c>
      <c r="B185" s="272"/>
      <c r="C185" s="272"/>
      <c r="D185" s="272"/>
      <c r="E185" s="272"/>
      <c r="F185" s="274"/>
      <c r="G185" s="251"/>
      <c r="H185" s="305"/>
      <c r="I185" s="481"/>
      <c r="J185" s="271">
        <f t="shared" si="20"/>
        <v>0</v>
      </c>
      <c r="K185" s="283">
        <f t="shared" si="21"/>
        <v>0</v>
      </c>
      <c r="L185" s="272"/>
      <c r="M185" s="272"/>
      <c r="N185" s="272"/>
      <c r="O185" s="284"/>
      <c r="P185" s="275"/>
      <c r="Q185" s="272"/>
      <c r="R185" s="274"/>
      <c r="S185" s="358" t="s">
        <v>31</v>
      </c>
      <c r="T185" s="346">
        <v>26</v>
      </c>
      <c r="U185" s="272"/>
      <c r="V185" s="272"/>
      <c r="W185" s="272"/>
      <c r="X185" s="272"/>
      <c r="Y185" s="272"/>
      <c r="Z185" s="272"/>
      <c r="AA185" s="272"/>
      <c r="AB185" s="272"/>
      <c r="AC185" s="272"/>
      <c r="AD185" s="272"/>
      <c r="AE185" s="272"/>
      <c r="AF185" s="272"/>
      <c r="AG185" s="272"/>
      <c r="AH185" s="284"/>
      <c r="AI185" s="305"/>
      <c r="AJ185" s="272"/>
      <c r="AK185" s="274"/>
      <c r="AL185" s="358" t="s">
        <v>31</v>
      </c>
    </row>
    <row r="186" spans="1:38" s="25" customFormat="1" ht="12.75" customHeight="1" x14ac:dyDescent="0.2">
      <c r="A186" s="346">
        <v>27</v>
      </c>
      <c r="B186" s="272"/>
      <c r="C186" s="272"/>
      <c r="D186" s="272"/>
      <c r="E186" s="272"/>
      <c r="F186" s="274"/>
      <c r="G186" s="251"/>
      <c r="H186" s="305"/>
      <c r="I186" s="481"/>
      <c r="J186" s="271">
        <f t="shared" si="20"/>
        <v>0</v>
      </c>
      <c r="K186" s="283">
        <f t="shared" si="21"/>
        <v>0</v>
      </c>
      <c r="L186" s="272"/>
      <c r="M186" s="272"/>
      <c r="N186" s="272"/>
      <c r="O186" s="284"/>
      <c r="P186" s="275"/>
      <c r="Q186" s="272"/>
      <c r="R186" s="274"/>
      <c r="S186" s="358" t="s">
        <v>32</v>
      </c>
      <c r="T186" s="346">
        <v>27</v>
      </c>
      <c r="U186" s="272"/>
      <c r="V186" s="272"/>
      <c r="W186" s="272"/>
      <c r="X186" s="272"/>
      <c r="Y186" s="272"/>
      <c r="Z186" s="272"/>
      <c r="AA186" s="272"/>
      <c r="AB186" s="272"/>
      <c r="AC186" s="272"/>
      <c r="AD186" s="272"/>
      <c r="AE186" s="272"/>
      <c r="AF186" s="272"/>
      <c r="AG186" s="272"/>
      <c r="AH186" s="284"/>
      <c r="AI186" s="305"/>
      <c r="AJ186" s="272"/>
      <c r="AK186" s="274"/>
      <c r="AL186" s="358" t="s">
        <v>32</v>
      </c>
    </row>
    <row r="187" spans="1:38" s="25" customFormat="1" ht="12.75" customHeight="1" x14ac:dyDescent="0.2">
      <c r="A187" s="346">
        <v>28</v>
      </c>
      <c r="B187" s="272"/>
      <c r="C187" s="272"/>
      <c r="D187" s="272"/>
      <c r="E187" s="272"/>
      <c r="F187" s="274"/>
      <c r="G187" s="251"/>
      <c r="H187" s="305"/>
      <c r="I187" s="481"/>
      <c r="J187" s="271">
        <f t="shared" si="20"/>
        <v>0</v>
      </c>
      <c r="K187" s="283">
        <f t="shared" si="21"/>
        <v>0</v>
      </c>
      <c r="L187" s="272"/>
      <c r="M187" s="272"/>
      <c r="N187" s="272"/>
      <c r="O187" s="284"/>
      <c r="P187" s="275"/>
      <c r="Q187" s="272"/>
      <c r="R187" s="274"/>
      <c r="S187" s="358" t="s">
        <v>33</v>
      </c>
      <c r="T187" s="346">
        <v>28</v>
      </c>
      <c r="U187" s="272"/>
      <c r="V187" s="272"/>
      <c r="W187" s="272"/>
      <c r="X187" s="272"/>
      <c r="Y187" s="272"/>
      <c r="Z187" s="272"/>
      <c r="AA187" s="272"/>
      <c r="AB187" s="272"/>
      <c r="AC187" s="272"/>
      <c r="AD187" s="272"/>
      <c r="AE187" s="272"/>
      <c r="AF187" s="272"/>
      <c r="AG187" s="272"/>
      <c r="AH187" s="284"/>
      <c r="AI187" s="305"/>
      <c r="AJ187" s="272"/>
      <c r="AK187" s="274"/>
      <c r="AL187" s="358" t="s">
        <v>33</v>
      </c>
    </row>
    <row r="188" spans="1:38" s="25" customFormat="1" ht="12.75" customHeight="1" x14ac:dyDescent="0.2">
      <c r="A188" s="346">
        <v>29</v>
      </c>
      <c r="B188" s="272"/>
      <c r="C188" s="272"/>
      <c r="D188" s="272"/>
      <c r="E188" s="272"/>
      <c r="F188" s="274"/>
      <c r="G188" s="251"/>
      <c r="H188" s="305"/>
      <c r="I188" s="481"/>
      <c r="J188" s="271">
        <f t="shared" si="20"/>
        <v>0</v>
      </c>
      <c r="K188" s="283">
        <f t="shared" si="21"/>
        <v>0</v>
      </c>
      <c r="L188" s="272"/>
      <c r="M188" s="272"/>
      <c r="N188" s="272"/>
      <c r="O188" s="284"/>
      <c r="P188" s="275"/>
      <c r="Q188" s="272"/>
      <c r="R188" s="274"/>
      <c r="S188" s="358" t="s">
        <v>34</v>
      </c>
      <c r="T188" s="346">
        <v>29</v>
      </c>
      <c r="U188" s="272"/>
      <c r="V188" s="272"/>
      <c r="W188" s="272"/>
      <c r="X188" s="273"/>
      <c r="Y188" s="272"/>
      <c r="Z188" s="272"/>
      <c r="AA188" s="272"/>
      <c r="AB188" s="272"/>
      <c r="AC188" s="272"/>
      <c r="AD188" s="272"/>
      <c r="AE188" s="272"/>
      <c r="AF188" s="272"/>
      <c r="AG188" s="272"/>
      <c r="AH188" s="284"/>
      <c r="AI188" s="305"/>
      <c r="AJ188" s="272"/>
      <c r="AK188" s="274"/>
      <c r="AL188" s="358" t="s">
        <v>34</v>
      </c>
    </row>
    <row r="189" spans="1:38" s="25" customFormat="1" ht="12.75" customHeight="1" x14ac:dyDescent="0.2">
      <c r="A189" s="346">
        <v>30</v>
      </c>
      <c r="B189" s="272"/>
      <c r="C189" s="272"/>
      <c r="D189" s="272"/>
      <c r="E189" s="272"/>
      <c r="F189" s="274"/>
      <c r="G189" s="254"/>
      <c r="H189" s="305"/>
      <c r="I189" s="481"/>
      <c r="J189" s="271">
        <f t="shared" si="20"/>
        <v>0</v>
      </c>
      <c r="K189" s="283">
        <f t="shared" si="21"/>
        <v>0</v>
      </c>
      <c r="L189" s="272"/>
      <c r="M189" s="272"/>
      <c r="N189" s="272"/>
      <c r="O189" s="284"/>
      <c r="P189" s="275"/>
      <c r="Q189" s="272"/>
      <c r="R189" s="274"/>
      <c r="S189" s="358" t="s">
        <v>35</v>
      </c>
      <c r="T189" s="346">
        <v>30</v>
      </c>
      <c r="U189" s="272"/>
      <c r="V189" s="272"/>
      <c r="W189" s="272"/>
      <c r="X189" s="272"/>
      <c r="Y189" s="272"/>
      <c r="Z189" s="272"/>
      <c r="AA189" s="272"/>
      <c r="AB189" s="272"/>
      <c r="AC189" s="272"/>
      <c r="AD189" s="272"/>
      <c r="AE189" s="272"/>
      <c r="AF189" s="272"/>
      <c r="AG189" s="272"/>
      <c r="AH189" s="284"/>
      <c r="AI189" s="305"/>
      <c r="AJ189" s="272"/>
      <c r="AK189" s="274"/>
      <c r="AL189" s="358" t="s">
        <v>35</v>
      </c>
    </row>
    <row r="190" spans="1:38" s="25" customFormat="1" ht="12.75" customHeight="1" x14ac:dyDescent="0.2">
      <c r="A190" s="483">
        <v>31</v>
      </c>
      <c r="B190" s="286"/>
      <c r="C190" s="286"/>
      <c r="D190" s="286"/>
      <c r="E190" s="286"/>
      <c r="F190" s="289"/>
      <c r="G190" s="484"/>
      <c r="H190" s="307"/>
      <c r="I190" s="485"/>
      <c r="J190" s="486">
        <f t="shared" si="20"/>
        <v>0</v>
      </c>
      <c r="K190" s="487">
        <f t="shared" si="21"/>
        <v>0</v>
      </c>
      <c r="L190" s="286"/>
      <c r="M190" s="286"/>
      <c r="N190" s="286"/>
      <c r="O190" s="287"/>
      <c r="P190" s="291"/>
      <c r="Q190" s="286"/>
      <c r="R190" s="289"/>
      <c r="S190" s="488" t="s">
        <v>36</v>
      </c>
      <c r="T190" s="483">
        <v>31</v>
      </c>
      <c r="U190" s="286"/>
      <c r="V190" s="286"/>
      <c r="W190" s="286"/>
      <c r="X190" s="286"/>
      <c r="Y190" s="286"/>
      <c r="Z190" s="286"/>
      <c r="AA190" s="286"/>
      <c r="AB190" s="286"/>
      <c r="AC190" s="286"/>
      <c r="AD190" s="286"/>
      <c r="AE190" s="286"/>
      <c r="AF190" s="286"/>
      <c r="AG190" s="286"/>
      <c r="AH190" s="287"/>
      <c r="AI190" s="307"/>
      <c r="AJ190" s="286"/>
      <c r="AK190" s="289"/>
      <c r="AL190" s="488" t="s">
        <v>36</v>
      </c>
    </row>
    <row r="191" spans="1:38" s="48" customFormat="1" ht="12.75" customHeight="1" thickBot="1" x14ac:dyDescent="0.25">
      <c r="A191" s="81"/>
      <c r="B191" s="278">
        <f>SUM(B159:B190)</f>
        <v>0</v>
      </c>
      <c r="C191" s="279">
        <f>SUM(C159:C190)</f>
        <v>0</v>
      </c>
      <c r="D191" s="279">
        <f>SUM(D159:D190)</f>
        <v>0</v>
      </c>
      <c r="E191" s="279">
        <f>SUM(E159:E190)</f>
        <v>0</v>
      </c>
      <c r="F191" s="280">
        <f>SUM(F159:F190)</f>
        <v>0</v>
      </c>
      <c r="G191" s="253"/>
      <c r="H191" s="118" t="s">
        <v>112</v>
      </c>
      <c r="I191" s="302"/>
      <c r="J191" s="279">
        <f t="shared" ref="J191:R191" si="22">SUM(J159:J190)</f>
        <v>0</v>
      </c>
      <c r="K191" s="279">
        <f t="shared" si="22"/>
        <v>0</v>
      </c>
      <c r="L191" s="279">
        <f t="shared" si="22"/>
        <v>0</v>
      </c>
      <c r="M191" s="279">
        <f t="shared" si="22"/>
        <v>0</v>
      </c>
      <c r="N191" s="279">
        <f t="shared" si="22"/>
        <v>0</v>
      </c>
      <c r="O191" s="279">
        <f t="shared" si="22"/>
        <v>0</v>
      </c>
      <c r="P191" s="279">
        <f t="shared" si="22"/>
        <v>0</v>
      </c>
      <c r="Q191" s="279">
        <f t="shared" si="22"/>
        <v>0</v>
      </c>
      <c r="R191" s="279">
        <f t="shared" si="22"/>
        <v>0</v>
      </c>
      <c r="S191" s="360"/>
      <c r="T191" s="81"/>
      <c r="U191" s="288">
        <f t="shared" ref="U191:AH191" si="23">SUM(U159:U190)</f>
        <v>0</v>
      </c>
      <c r="V191" s="288">
        <f t="shared" si="23"/>
        <v>0</v>
      </c>
      <c r="W191" s="288">
        <f t="shared" si="23"/>
        <v>0</v>
      </c>
      <c r="X191" s="288">
        <f t="shared" si="23"/>
        <v>0</v>
      </c>
      <c r="Y191" s="288">
        <f t="shared" si="23"/>
        <v>0</v>
      </c>
      <c r="Z191" s="288">
        <f t="shared" si="23"/>
        <v>0</v>
      </c>
      <c r="AA191" s="288">
        <f t="shared" si="23"/>
        <v>0</v>
      </c>
      <c r="AB191" s="288">
        <f t="shared" si="23"/>
        <v>0</v>
      </c>
      <c r="AC191" s="288">
        <f t="shared" si="23"/>
        <v>0</v>
      </c>
      <c r="AD191" s="288">
        <f t="shared" si="23"/>
        <v>0</v>
      </c>
      <c r="AE191" s="288">
        <f t="shared" si="23"/>
        <v>0</v>
      </c>
      <c r="AF191" s="288">
        <f t="shared" si="23"/>
        <v>0</v>
      </c>
      <c r="AG191" s="288">
        <f t="shared" si="23"/>
        <v>0</v>
      </c>
      <c r="AH191" s="288">
        <f t="shared" si="23"/>
        <v>0</v>
      </c>
      <c r="AI191" s="249"/>
      <c r="AJ191" s="288">
        <f>SUM(AJ159:AJ190)</f>
        <v>0</v>
      </c>
      <c r="AK191" s="290">
        <f>SUM(AK159:AK190)</f>
        <v>0</v>
      </c>
      <c r="AL191" s="367"/>
    </row>
    <row r="192" spans="1:38" s="9" customFormat="1" ht="12.75" customHeight="1" thickTop="1" x14ac:dyDescent="0.2">
      <c r="A192" s="71"/>
      <c r="B192" s="25"/>
      <c r="C192" s="25"/>
      <c r="D192" s="25"/>
      <c r="E192" s="25"/>
      <c r="F192" s="25"/>
      <c r="G192" s="53"/>
      <c r="H192" s="25"/>
      <c r="I192" s="53"/>
      <c r="J192" s="25"/>
      <c r="K192" s="25"/>
      <c r="L192" s="25"/>
      <c r="M192" s="25"/>
      <c r="N192" s="25"/>
      <c r="O192" s="25"/>
      <c r="P192" s="25"/>
      <c r="Q192" s="25"/>
      <c r="R192" s="25"/>
      <c r="S192" s="71"/>
      <c r="T192" s="71"/>
      <c r="U192" s="25"/>
      <c r="V192" s="25"/>
      <c r="W192" s="25"/>
      <c r="X192" s="25"/>
      <c r="Y192" s="25"/>
      <c r="Z192" s="25"/>
      <c r="AA192" s="25"/>
      <c r="AB192" s="25"/>
      <c r="AC192" s="25"/>
      <c r="AD192" s="25"/>
      <c r="AE192" s="25"/>
      <c r="AF192" s="25"/>
      <c r="AG192" s="25"/>
      <c r="AH192" s="25"/>
      <c r="AI192" s="25"/>
      <c r="AJ192" s="25"/>
      <c r="AK192" s="25"/>
      <c r="AL192" s="71"/>
    </row>
    <row r="193" spans="1:38" s="9" customFormat="1" ht="12.75" customHeight="1" x14ac:dyDescent="0.2">
      <c r="A193" s="347"/>
      <c r="G193" s="60"/>
      <c r="H193" s="9" t="s">
        <v>343</v>
      </c>
      <c r="I193" s="60"/>
      <c r="J193" s="456">
        <f>SUM(J191-K191)</f>
        <v>0</v>
      </c>
      <c r="S193" s="347"/>
      <c r="T193" s="347"/>
      <c r="AL193" s="347"/>
    </row>
    <row r="194" spans="1:38" ht="12.75" customHeight="1" thickBot="1" x14ac:dyDescent="0.25">
      <c r="A194" s="347"/>
      <c r="B194" s="79"/>
      <c r="C194" s="79"/>
      <c r="D194" s="79"/>
      <c r="E194" s="79"/>
      <c r="F194" s="79"/>
      <c r="G194" s="79"/>
      <c r="H194" s="79"/>
      <c r="I194" s="79"/>
      <c r="J194" s="79"/>
      <c r="K194" s="79"/>
      <c r="L194" s="9"/>
      <c r="M194" s="9"/>
      <c r="N194" s="9"/>
      <c r="O194" s="9"/>
      <c r="P194" s="9"/>
      <c r="Q194" s="9"/>
      <c r="R194" s="9"/>
      <c r="S194" s="347"/>
      <c r="T194" s="347"/>
      <c r="U194" s="9"/>
      <c r="V194" s="9"/>
      <c r="W194" s="9"/>
      <c r="X194" s="9"/>
      <c r="Y194" s="9"/>
      <c r="Z194" s="9"/>
      <c r="AA194" s="9"/>
      <c r="AB194" s="9"/>
      <c r="AC194" s="9"/>
      <c r="AD194" s="9"/>
      <c r="AE194" s="9"/>
      <c r="AF194" s="9"/>
      <c r="AG194" s="9"/>
      <c r="AH194" s="9"/>
      <c r="AI194" s="9"/>
      <c r="AJ194" s="9"/>
      <c r="AK194" s="9"/>
      <c r="AL194" s="347"/>
    </row>
    <row r="195" spans="1:38" s="26" customFormat="1" ht="12.75" customHeight="1" thickBot="1" x14ac:dyDescent="0.25">
      <c r="A195" s="27"/>
      <c r="B195" s="79"/>
      <c r="C195" s="79"/>
      <c r="D195" s="79"/>
      <c r="E195" s="79"/>
      <c r="F195" s="79"/>
      <c r="G195" s="79"/>
      <c r="H195" s="79"/>
      <c r="I195" s="79"/>
      <c r="J195" s="79"/>
      <c r="K195" s="79"/>
      <c r="L195" s="587" t="s">
        <v>55</v>
      </c>
      <c r="M195" s="588"/>
      <c r="N195" s="588"/>
      <c r="O195" s="588"/>
      <c r="P195" s="590"/>
      <c r="Q195" s="590"/>
      <c r="R195" s="40"/>
      <c r="S195" s="27"/>
      <c r="T195" s="27"/>
      <c r="U195" s="566" t="s">
        <v>376</v>
      </c>
      <c r="V195" s="567"/>
      <c r="W195" s="567"/>
      <c r="X195" s="568"/>
      <c r="Y195" s="84"/>
      <c r="Z195" s="566" t="s">
        <v>376</v>
      </c>
      <c r="AA195" s="567"/>
      <c r="AB195" s="567"/>
      <c r="AC195" s="568"/>
      <c r="AD195" s="84"/>
      <c r="AE195" s="566" t="s">
        <v>376</v>
      </c>
      <c r="AF195" s="567"/>
      <c r="AG195" s="567"/>
      <c r="AH195" s="568"/>
      <c r="AL195" s="27"/>
    </row>
    <row r="196" spans="1:38" s="26" customFormat="1" ht="12.75" customHeight="1" x14ac:dyDescent="0.2">
      <c r="A196" s="27"/>
      <c r="B196" s="587" t="s">
        <v>80</v>
      </c>
      <c r="C196" s="588"/>
      <c r="D196" s="588"/>
      <c r="E196" s="589"/>
      <c r="F196" s="77"/>
      <c r="G196" s="75"/>
      <c r="H196" s="75"/>
      <c r="I196" s="75"/>
      <c r="J196" s="75"/>
      <c r="K196" s="75"/>
      <c r="L196" s="591" t="s">
        <v>386</v>
      </c>
      <c r="M196" s="592"/>
      <c r="N196" s="592"/>
      <c r="O196" s="592"/>
      <c r="P196" s="593"/>
      <c r="Q196" s="593"/>
      <c r="R196" s="41"/>
      <c r="S196" s="27"/>
      <c r="T196" s="27"/>
      <c r="U196" s="406" t="s">
        <v>78</v>
      </c>
      <c r="V196" s="572"/>
      <c r="W196" s="572"/>
      <c r="X196" s="573"/>
      <c r="Y196" s="84"/>
      <c r="Z196" s="406" t="s">
        <v>104</v>
      </c>
      <c r="AA196" s="572"/>
      <c r="AB196" s="572"/>
      <c r="AC196" s="573"/>
      <c r="AD196" s="84"/>
      <c r="AE196" s="406" t="s">
        <v>109</v>
      </c>
      <c r="AF196" s="572"/>
      <c r="AG196" s="572"/>
      <c r="AH196" s="573"/>
      <c r="AL196" s="27"/>
    </row>
    <row r="197" spans="1:38" s="26" customFormat="1" ht="12.75" customHeight="1" thickBot="1" x14ac:dyDescent="0.25">
      <c r="A197" s="27"/>
      <c r="B197" s="470" t="s">
        <v>81</v>
      </c>
      <c r="C197" s="471" t="s">
        <v>82</v>
      </c>
      <c r="D197" s="471" t="s">
        <v>81</v>
      </c>
      <c r="E197" s="117" t="s">
        <v>82</v>
      </c>
      <c r="F197" s="77"/>
      <c r="G197" s="75"/>
      <c r="H197" s="75"/>
      <c r="I197" s="75"/>
      <c r="J197" s="75"/>
      <c r="K197" s="75"/>
      <c r="L197" s="569" t="s">
        <v>387</v>
      </c>
      <c r="M197" s="570"/>
      <c r="N197" s="570"/>
      <c r="O197" s="570"/>
      <c r="P197" s="571">
        <f>J21</f>
        <v>0</v>
      </c>
      <c r="Q197" s="571"/>
      <c r="R197" s="41"/>
      <c r="S197" s="27"/>
      <c r="T197" s="27"/>
      <c r="U197" s="406" t="s">
        <v>68</v>
      </c>
      <c r="V197" s="572"/>
      <c r="W197" s="572"/>
      <c r="X197" s="573"/>
      <c r="Y197" s="84"/>
      <c r="Z197" s="406" t="s">
        <v>68</v>
      </c>
      <c r="AA197" s="572"/>
      <c r="AB197" s="572"/>
      <c r="AC197" s="573"/>
      <c r="AD197" s="84"/>
      <c r="AE197" s="406" t="s">
        <v>68</v>
      </c>
      <c r="AF197" s="572"/>
      <c r="AG197" s="572"/>
      <c r="AH197" s="573"/>
      <c r="AL197" s="27"/>
    </row>
    <row r="198" spans="1:38" s="26" customFormat="1" ht="12.75" customHeight="1" x14ac:dyDescent="0.2">
      <c r="A198" s="27"/>
      <c r="B198" s="489"/>
      <c r="C198" s="464">
        <v>0</v>
      </c>
      <c r="D198" s="492"/>
      <c r="E198" s="465">
        <v>0</v>
      </c>
      <c r="F198" s="75"/>
      <c r="G198" s="75"/>
      <c r="H198" s="75"/>
      <c r="I198" s="75"/>
      <c r="J198" s="75"/>
      <c r="K198" s="75"/>
      <c r="L198" s="521" t="s">
        <v>388</v>
      </c>
      <c r="M198" s="522"/>
      <c r="N198" s="522"/>
      <c r="O198" s="522"/>
      <c r="P198" s="571">
        <f>J7</f>
        <v>0</v>
      </c>
      <c r="Q198" s="571"/>
      <c r="R198" s="41"/>
      <c r="S198" s="27"/>
      <c r="T198" s="27"/>
      <c r="U198" s="407" t="s">
        <v>83</v>
      </c>
      <c r="V198" s="572"/>
      <c r="W198" s="572"/>
      <c r="X198" s="573"/>
      <c r="Y198" s="84"/>
      <c r="Z198" s="407" t="s">
        <v>83</v>
      </c>
      <c r="AA198" s="572"/>
      <c r="AB198" s="572"/>
      <c r="AC198" s="573"/>
      <c r="AD198" s="84"/>
      <c r="AE198" s="407" t="s">
        <v>83</v>
      </c>
      <c r="AF198" s="572"/>
      <c r="AG198" s="572"/>
      <c r="AH198" s="573"/>
      <c r="AL198" s="27"/>
    </row>
    <row r="199" spans="1:38" s="26" customFormat="1" ht="12.75" customHeight="1" x14ac:dyDescent="0.2">
      <c r="A199" s="27"/>
      <c r="B199" s="490"/>
      <c r="C199" s="466">
        <v>0</v>
      </c>
      <c r="D199" s="493"/>
      <c r="E199" s="467">
        <v>0</v>
      </c>
      <c r="F199" s="75"/>
      <c r="G199" s="75"/>
      <c r="H199" s="75"/>
      <c r="I199" s="75"/>
      <c r="J199" s="75"/>
      <c r="K199" s="75"/>
      <c r="L199" s="521" t="s">
        <v>389</v>
      </c>
      <c r="M199" s="522"/>
      <c r="N199" s="522"/>
      <c r="O199" s="522"/>
      <c r="P199" s="571">
        <f>SUM(P197:Q198)</f>
        <v>0</v>
      </c>
      <c r="Q199" s="571"/>
      <c r="R199" s="41"/>
      <c r="S199" s="27"/>
      <c r="T199" s="27"/>
      <c r="U199" s="408" t="s">
        <v>136</v>
      </c>
      <c r="V199" s="576">
        <v>0</v>
      </c>
      <c r="W199" s="576"/>
      <c r="X199" s="577"/>
      <c r="Y199" s="84"/>
      <c r="Z199" s="408" t="s">
        <v>136</v>
      </c>
      <c r="AA199" s="576">
        <v>0</v>
      </c>
      <c r="AB199" s="576"/>
      <c r="AC199" s="577"/>
      <c r="AD199" s="84"/>
      <c r="AE199" s="408" t="s">
        <v>136</v>
      </c>
      <c r="AF199" s="576">
        <v>0</v>
      </c>
      <c r="AG199" s="576"/>
      <c r="AH199" s="577"/>
      <c r="AL199" s="27"/>
    </row>
    <row r="200" spans="1:38" s="26" customFormat="1" ht="12.75" customHeight="1" x14ac:dyDescent="0.2">
      <c r="A200" s="27"/>
      <c r="B200" s="490"/>
      <c r="C200" s="466">
        <v>0</v>
      </c>
      <c r="D200" s="493"/>
      <c r="E200" s="467">
        <v>0</v>
      </c>
      <c r="F200" s="75"/>
      <c r="G200" s="75"/>
      <c r="H200" s="75"/>
      <c r="I200" s="75"/>
      <c r="J200" s="75"/>
      <c r="K200" s="75"/>
      <c r="L200" s="521" t="s">
        <v>390</v>
      </c>
      <c r="M200" s="522"/>
      <c r="N200" s="522"/>
      <c r="O200" s="522"/>
      <c r="P200" s="571">
        <f>K191</f>
        <v>0</v>
      </c>
      <c r="Q200" s="571"/>
      <c r="R200" s="41"/>
      <c r="S200" s="27"/>
      <c r="T200" s="27"/>
      <c r="U200" s="406" t="s">
        <v>65</v>
      </c>
      <c r="V200" s="574">
        <v>0</v>
      </c>
      <c r="W200" s="574"/>
      <c r="X200" s="575"/>
      <c r="Y200" s="84"/>
      <c r="Z200" s="406" t="s">
        <v>65</v>
      </c>
      <c r="AA200" s="574">
        <v>0</v>
      </c>
      <c r="AB200" s="574"/>
      <c r="AC200" s="575"/>
      <c r="AD200" s="84"/>
      <c r="AE200" s="406" t="s">
        <v>65</v>
      </c>
      <c r="AF200" s="574">
        <v>0</v>
      </c>
      <c r="AG200" s="574"/>
      <c r="AH200" s="575"/>
      <c r="AL200" s="27"/>
    </row>
    <row r="201" spans="1:38" s="26" customFormat="1" ht="12.75" customHeight="1" x14ac:dyDescent="0.2">
      <c r="A201" s="27"/>
      <c r="B201" s="490"/>
      <c r="C201" s="466">
        <v>0</v>
      </c>
      <c r="D201" s="493"/>
      <c r="E201" s="467">
        <v>0</v>
      </c>
      <c r="F201" s="75"/>
      <c r="G201" s="75"/>
      <c r="H201" s="75"/>
      <c r="I201" s="75"/>
      <c r="J201" s="75"/>
      <c r="K201" s="75"/>
      <c r="L201" s="521" t="s">
        <v>391</v>
      </c>
      <c r="M201" s="522"/>
      <c r="N201" s="522"/>
      <c r="O201" s="522"/>
      <c r="P201" s="523"/>
      <c r="Q201" s="523"/>
      <c r="R201" s="41" t="s">
        <v>87</v>
      </c>
      <c r="S201" s="27"/>
      <c r="T201" s="27"/>
      <c r="U201" s="406" t="s">
        <v>66</v>
      </c>
      <c r="V201" s="574">
        <v>0</v>
      </c>
      <c r="W201" s="574"/>
      <c r="X201" s="575"/>
      <c r="Y201" s="84"/>
      <c r="Z201" s="406" t="s">
        <v>66</v>
      </c>
      <c r="AA201" s="574">
        <v>0</v>
      </c>
      <c r="AB201" s="574"/>
      <c r="AC201" s="575"/>
      <c r="AD201" s="84"/>
      <c r="AE201" s="406" t="s">
        <v>66</v>
      </c>
      <c r="AF201" s="574">
        <v>0</v>
      </c>
      <c r="AG201" s="574"/>
      <c r="AH201" s="575"/>
      <c r="AL201" s="27"/>
    </row>
    <row r="202" spans="1:38" s="26" customFormat="1" ht="12.75" customHeight="1" x14ac:dyDescent="0.2">
      <c r="A202" s="27"/>
      <c r="B202" s="490"/>
      <c r="C202" s="466">
        <v>0</v>
      </c>
      <c r="D202" s="493"/>
      <c r="E202" s="467">
        <v>0</v>
      </c>
      <c r="F202" s="75"/>
      <c r="G202" s="75"/>
      <c r="H202" s="75"/>
      <c r="I202" s="75"/>
      <c r="J202" s="75"/>
      <c r="K202" s="75"/>
      <c r="L202" s="569" t="s">
        <v>392</v>
      </c>
      <c r="M202" s="570"/>
      <c r="N202" s="570"/>
      <c r="O202" s="570"/>
      <c r="P202" s="571">
        <f>SUM(P199-P200+P201)</f>
        <v>0</v>
      </c>
      <c r="Q202" s="571"/>
      <c r="R202" s="41"/>
      <c r="S202" s="27"/>
      <c r="T202" s="27"/>
      <c r="U202" s="406" t="s">
        <v>62</v>
      </c>
      <c r="V202" s="574">
        <v>0</v>
      </c>
      <c r="W202" s="574"/>
      <c r="X202" s="575"/>
      <c r="Y202" s="84"/>
      <c r="Z202" s="406" t="s">
        <v>62</v>
      </c>
      <c r="AA202" s="574">
        <v>0</v>
      </c>
      <c r="AB202" s="574"/>
      <c r="AC202" s="575"/>
      <c r="AD202" s="84"/>
      <c r="AE202" s="406" t="s">
        <v>62</v>
      </c>
      <c r="AF202" s="574">
        <v>0</v>
      </c>
      <c r="AG202" s="574"/>
      <c r="AH202" s="575"/>
      <c r="AL202" s="27"/>
    </row>
    <row r="203" spans="1:38" s="26" customFormat="1" ht="12.75" customHeight="1" x14ac:dyDescent="0.2">
      <c r="A203" s="27"/>
      <c r="B203" s="490"/>
      <c r="C203" s="466">
        <v>0</v>
      </c>
      <c r="D203" s="493"/>
      <c r="E203" s="467">
        <v>0</v>
      </c>
      <c r="F203" s="75"/>
      <c r="G203" s="75"/>
      <c r="H203" s="75"/>
      <c r="I203" s="75"/>
      <c r="J203" s="75"/>
      <c r="K203" s="75"/>
      <c r="L203" s="521"/>
      <c r="M203" s="522"/>
      <c r="N203" s="522"/>
      <c r="O203" s="522"/>
      <c r="P203" s="597"/>
      <c r="Q203" s="597"/>
      <c r="R203" s="41"/>
      <c r="S203" s="27"/>
      <c r="T203" s="27"/>
      <c r="U203" s="408" t="s">
        <v>137</v>
      </c>
      <c r="V203" s="581">
        <f>V199+V200+V201-V202</f>
        <v>0</v>
      </c>
      <c r="W203" s="581"/>
      <c r="X203" s="582"/>
      <c r="Y203" s="84"/>
      <c r="Z203" s="408" t="s">
        <v>137</v>
      </c>
      <c r="AA203" s="581">
        <f>AA199+AA200+AA201-AA202</f>
        <v>0</v>
      </c>
      <c r="AB203" s="581"/>
      <c r="AC203" s="582"/>
      <c r="AD203" s="84"/>
      <c r="AE203" s="408" t="s">
        <v>137</v>
      </c>
      <c r="AF203" s="581">
        <f>AF199+AF200+AF201-AF202</f>
        <v>0</v>
      </c>
      <c r="AG203" s="581"/>
      <c r="AH203" s="582"/>
      <c r="AL203" s="27"/>
    </row>
    <row r="204" spans="1:38" s="26" customFormat="1" ht="12.75" customHeight="1" x14ac:dyDescent="0.2">
      <c r="A204" s="27"/>
      <c r="B204" s="490"/>
      <c r="C204" s="466">
        <v>0</v>
      </c>
      <c r="D204" s="493"/>
      <c r="E204" s="467">
        <v>0</v>
      </c>
      <c r="F204" s="75"/>
      <c r="G204" s="75"/>
      <c r="H204" s="75"/>
      <c r="I204" s="75"/>
      <c r="J204" s="75"/>
      <c r="K204" s="75"/>
      <c r="L204" s="521"/>
      <c r="M204" s="522"/>
      <c r="N204" s="522"/>
      <c r="O204" s="522"/>
      <c r="P204" s="597"/>
      <c r="Q204" s="597"/>
      <c r="R204" s="41"/>
      <c r="S204" s="27"/>
      <c r="T204" s="27"/>
      <c r="U204" s="409"/>
      <c r="V204" s="115"/>
      <c r="W204" s="115"/>
      <c r="X204" s="113"/>
      <c r="Y204" s="84"/>
      <c r="Z204" s="409"/>
      <c r="AA204" s="115"/>
      <c r="AB204" s="115"/>
      <c r="AC204" s="113"/>
      <c r="AD204" s="84"/>
      <c r="AE204" s="409"/>
      <c r="AF204" s="115"/>
      <c r="AG204" s="115"/>
      <c r="AH204" s="113"/>
      <c r="AL204" s="27"/>
    </row>
    <row r="205" spans="1:38" s="26" customFormat="1" ht="12.75" customHeight="1" x14ac:dyDescent="0.2">
      <c r="A205" s="27"/>
      <c r="B205" s="490"/>
      <c r="C205" s="466">
        <v>0</v>
      </c>
      <c r="D205" s="493"/>
      <c r="E205" s="467">
        <v>0</v>
      </c>
      <c r="F205" s="75"/>
      <c r="G205" s="75"/>
      <c r="H205" s="75"/>
      <c r="I205" s="75"/>
      <c r="J205" s="75"/>
      <c r="K205" s="75"/>
      <c r="L205" s="569" t="s">
        <v>138</v>
      </c>
      <c r="M205" s="570"/>
      <c r="N205" s="570"/>
      <c r="O205" s="570"/>
      <c r="P205" s="523"/>
      <c r="Q205" s="523"/>
      <c r="R205" s="41"/>
      <c r="S205" s="27"/>
      <c r="T205" s="27"/>
      <c r="U205" s="409"/>
      <c r="V205" s="115"/>
      <c r="W205" s="115"/>
      <c r="X205" s="113"/>
      <c r="Y205" s="84"/>
      <c r="Z205" s="409"/>
      <c r="AA205" s="115"/>
      <c r="AB205" s="115"/>
      <c r="AC205" s="113"/>
      <c r="AD205" s="84"/>
      <c r="AE205" s="409"/>
      <c r="AF205" s="115"/>
      <c r="AG205" s="115"/>
      <c r="AH205" s="113"/>
      <c r="AL205" s="27"/>
    </row>
    <row r="206" spans="1:38" s="26" customFormat="1" ht="12.75" customHeight="1" x14ac:dyDescent="0.2">
      <c r="A206" s="27"/>
      <c r="B206" s="490"/>
      <c r="C206" s="466">
        <v>0</v>
      </c>
      <c r="D206" s="493"/>
      <c r="E206" s="467">
        <v>0</v>
      </c>
      <c r="F206" s="75"/>
      <c r="G206" s="75"/>
      <c r="H206" s="75"/>
      <c r="I206" s="75"/>
      <c r="J206" s="75"/>
      <c r="K206" s="75"/>
      <c r="L206" s="521" t="s">
        <v>64</v>
      </c>
      <c r="M206" s="522"/>
      <c r="N206" s="522"/>
      <c r="O206" s="522"/>
      <c r="P206" s="523"/>
      <c r="Q206" s="523"/>
      <c r="R206" s="41"/>
      <c r="S206" s="27"/>
      <c r="T206" s="27"/>
      <c r="U206" s="406" t="s">
        <v>67</v>
      </c>
      <c r="V206" s="572"/>
      <c r="W206" s="572"/>
      <c r="X206" s="573"/>
      <c r="Y206" s="84"/>
      <c r="Z206" s="406" t="s">
        <v>105</v>
      </c>
      <c r="AA206" s="572"/>
      <c r="AB206" s="572"/>
      <c r="AC206" s="573"/>
      <c r="AD206" s="84"/>
      <c r="AE206" s="406" t="s">
        <v>110</v>
      </c>
      <c r="AF206" s="572"/>
      <c r="AG206" s="572"/>
      <c r="AH206" s="573"/>
      <c r="AL206" s="27"/>
    </row>
    <row r="207" spans="1:38" s="26" customFormat="1" ht="12.75" customHeight="1" x14ac:dyDescent="0.2">
      <c r="A207" s="27"/>
      <c r="B207" s="490"/>
      <c r="C207" s="466">
        <v>0</v>
      </c>
      <c r="D207" s="493"/>
      <c r="E207" s="467">
        <v>0</v>
      </c>
      <c r="F207" s="75"/>
      <c r="G207" s="75"/>
      <c r="H207" s="75"/>
      <c r="I207" s="75"/>
      <c r="J207" s="75"/>
      <c r="K207" s="75"/>
      <c r="L207" s="521" t="s">
        <v>393</v>
      </c>
      <c r="M207" s="522"/>
      <c r="N207" s="522"/>
      <c r="O207" s="522"/>
      <c r="P207" s="601">
        <f>H238</f>
        <v>0</v>
      </c>
      <c r="Q207" s="601"/>
      <c r="R207" s="41"/>
      <c r="S207" s="509" t="s">
        <v>77</v>
      </c>
      <c r="T207" s="27"/>
      <c r="U207" s="406" t="s">
        <v>68</v>
      </c>
      <c r="V207" s="572"/>
      <c r="W207" s="572"/>
      <c r="X207" s="573"/>
      <c r="Y207" s="84"/>
      <c r="Z207" s="406" t="s">
        <v>68</v>
      </c>
      <c r="AA207" s="572"/>
      <c r="AB207" s="572"/>
      <c r="AC207" s="573"/>
      <c r="AD207" s="84"/>
      <c r="AE207" s="406" t="s">
        <v>68</v>
      </c>
      <c r="AF207" s="572"/>
      <c r="AG207" s="572"/>
      <c r="AH207" s="573"/>
      <c r="AL207" s="27"/>
    </row>
    <row r="208" spans="1:38" s="26" customFormat="1" ht="12.75" customHeight="1" x14ac:dyDescent="0.2">
      <c r="A208" s="27"/>
      <c r="B208" s="490"/>
      <c r="C208" s="466">
        <v>0</v>
      </c>
      <c r="D208" s="493"/>
      <c r="E208" s="467">
        <v>0</v>
      </c>
      <c r="F208" s="75"/>
      <c r="G208" s="75"/>
      <c r="H208" s="75"/>
      <c r="I208" s="75"/>
      <c r="J208" s="75"/>
      <c r="K208" s="75"/>
      <c r="L208" s="521" t="s">
        <v>391</v>
      </c>
      <c r="M208" s="522"/>
      <c r="N208" s="522"/>
      <c r="O208" s="522"/>
      <c r="P208" s="523"/>
      <c r="Q208" s="523"/>
      <c r="R208" s="41" t="s">
        <v>87</v>
      </c>
      <c r="S208" s="463">
        <f>SUM(E2-P209)</f>
        <v>0</v>
      </c>
      <c r="T208" s="27"/>
      <c r="U208" s="407" t="s">
        <v>69</v>
      </c>
      <c r="V208" s="572"/>
      <c r="W208" s="572"/>
      <c r="X208" s="573"/>
      <c r="Y208" s="84"/>
      <c r="Z208" s="407" t="s">
        <v>69</v>
      </c>
      <c r="AA208" s="572"/>
      <c r="AB208" s="572"/>
      <c r="AC208" s="573"/>
      <c r="AD208" s="84"/>
      <c r="AE208" s="407" t="s">
        <v>69</v>
      </c>
      <c r="AF208" s="572"/>
      <c r="AG208" s="572"/>
      <c r="AH208" s="573"/>
      <c r="AL208" s="27"/>
    </row>
    <row r="209" spans="1:38" s="26" customFormat="1" ht="12.75" customHeight="1" x14ac:dyDescent="0.2">
      <c r="A209" s="27"/>
      <c r="B209" s="490"/>
      <c r="C209" s="466">
        <v>0</v>
      </c>
      <c r="D209" s="493"/>
      <c r="E209" s="467">
        <v>0</v>
      </c>
      <c r="F209" s="75"/>
      <c r="G209" s="75"/>
      <c r="H209" s="75"/>
      <c r="I209" s="75"/>
      <c r="J209" s="75"/>
      <c r="K209" s="75"/>
      <c r="L209" s="569" t="s">
        <v>139</v>
      </c>
      <c r="M209" s="570"/>
      <c r="N209" s="570"/>
      <c r="O209" s="570"/>
      <c r="P209" s="571">
        <f>SUM(P205-P207+P208+P206)</f>
        <v>0</v>
      </c>
      <c r="Q209" s="571"/>
      <c r="R209" s="41"/>
      <c r="S209" s="27"/>
      <c r="T209" s="27"/>
      <c r="U209" s="408" t="s">
        <v>136</v>
      </c>
      <c r="V209" s="576">
        <v>0</v>
      </c>
      <c r="W209" s="576"/>
      <c r="X209" s="577"/>
      <c r="Y209" s="84"/>
      <c r="Z209" s="408" t="s">
        <v>136</v>
      </c>
      <c r="AA209" s="576">
        <v>0</v>
      </c>
      <c r="AB209" s="576"/>
      <c r="AC209" s="577"/>
      <c r="AD209" s="84"/>
      <c r="AE209" s="408" t="s">
        <v>136</v>
      </c>
      <c r="AF209" s="576">
        <v>0</v>
      </c>
      <c r="AG209" s="576"/>
      <c r="AH209" s="577"/>
      <c r="AL209" s="27"/>
    </row>
    <row r="210" spans="1:38" s="26" customFormat="1" ht="12.75" customHeight="1" thickBot="1" x14ac:dyDescent="0.25">
      <c r="A210" s="27"/>
      <c r="B210" s="490"/>
      <c r="C210" s="466">
        <v>0</v>
      </c>
      <c r="D210" s="493"/>
      <c r="E210" s="467">
        <v>0</v>
      </c>
      <c r="F210" s="75"/>
      <c r="G210" s="75"/>
      <c r="H210" s="75"/>
      <c r="I210" s="75"/>
      <c r="J210" s="75"/>
      <c r="K210" s="75"/>
      <c r="L210" s="598"/>
      <c r="M210" s="599"/>
      <c r="N210" s="599"/>
      <c r="O210" s="599"/>
      <c r="P210" s="600"/>
      <c r="Q210" s="600"/>
      <c r="R210" s="42"/>
      <c r="S210" s="27"/>
      <c r="T210" s="27"/>
      <c r="U210" s="406" t="s">
        <v>70</v>
      </c>
      <c r="V210" s="574">
        <v>0</v>
      </c>
      <c r="W210" s="574"/>
      <c r="X210" s="575"/>
      <c r="Y210" s="84"/>
      <c r="Z210" s="406" t="s">
        <v>70</v>
      </c>
      <c r="AA210" s="574">
        <v>0</v>
      </c>
      <c r="AB210" s="574"/>
      <c r="AC210" s="575"/>
      <c r="AD210" s="84"/>
      <c r="AE210" s="406" t="s">
        <v>70</v>
      </c>
      <c r="AF210" s="574">
        <v>0</v>
      </c>
      <c r="AG210" s="574"/>
      <c r="AH210" s="575"/>
      <c r="AL210" s="27"/>
    </row>
    <row r="211" spans="1:38" s="26" customFormat="1" ht="12.75" customHeight="1" x14ac:dyDescent="0.2">
      <c r="A211" s="27"/>
      <c r="B211" s="490"/>
      <c r="C211" s="466">
        <v>0</v>
      </c>
      <c r="D211" s="493"/>
      <c r="E211" s="467">
        <v>0</v>
      </c>
      <c r="F211" s="76"/>
      <c r="G211" s="76"/>
      <c r="H211" s="76"/>
      <c r="I211" s="76"/>
      <c r="J211" s="76"/>
      <c r="K211" s="76"/>
      <c r="S211" s="27"/>
      <c r="T211" s="27"/>
      <c r="U211" s="406" t="s">
        <v>66</v>
      </c>
      <c r="V211" s="574">
        <v>0</v>
      </c>
      <c r="W211" s="574"/>
      <c r="X211" s="575"/>
      <c r="Y211" s="84"/>
      <c r="Z211" s="406" t="s">
        <v>66</v>
      </c>
      <c r="AA211" s="574">
        <v>0</v>
      </c>
      <c r="AB211" s="574"/>
      <c r="AC211" s="575"/>
      <c r="AD211" s="84"/>
      <c r="AE211" s="406" t="s">
        <v>66</v>
      </c>
      <c r="AF211" s="574">
        <v>0</v>
      </c>
      <c r="AG211" s="574"/>
      <c r="AH211" s="575"/>
      <c r="AL211" s="27"/>
    </row>
    <row r="212" spans="1:38" s="26" customFormat="1" ht="12.75" customHeight="1" x14ac:dyDescent="0.2">
      <c r="A212" s="27"/>
      <c r="B212" s="490"/>
      <c r="C212" s="466">
        <v>0</v>
      </c>
      <c r="D212" s="493"/>
      <c r="E212" s="467">
        <v>0</v>
      </c>
      <c r="F212" s="76"/>
      <c r="G212" s="76"/>
      <c r="H212" s="76"/>
      <c r="I212" s="76"/>
      <c r="J212" s="76"/>
      <c r="K212" s="76"/>
      <c r="S212" s="27"/>
      <c r="T212" s="27"/>
      <c r="U212" s="406" t="s">
        <v>62</v>
      </c>
      <c r="V212" s="574">
        <v>0</v>
      </c>
      <c r="W212" s="574"/>
      <c r="X212" s="575"/>
      <c r="Y212" s="84"/>
      <c r="Z212" s="406" t="s">
        <v>62</v>
      </c>
      <c r="AA212" s="574">
        <v>0</v>
      </c>
      <c r="AB212" s="574"/>
      <c r="AC212" s="575"/>
      <c r="AD212" s="84"/>
      <c r="AE212" s="406" t="s">
        <v>62</v>
      </c>
      <c r="AF212" s="574">
        <v>0</v>
      </c>
      <c r="AG212" s="574"/>
      <c r="AH212" s="575"/>
      <c r="AL212" s="27"/>
    </row>
    <row r="213" spans="1:38" s="26" customFormat="1" ht="12.75" customHeight="1" x14ac:dyDescent="0.2">
      <c r="A213" s="27"/>
      <c r="B213" s="490"/>
      <c r="C213" s="466">
        <v>0</v>
      </c>
      <c r="D213" s="493"/>
      <c r="E213" s="467">
        <v>0</v>
      </c>
      <c r="F213" s="76"/>
      <c r="G213" s="76"/>
      <c r="H213" s="76"/>
      <c r="I213" s="76"/>
      <c r="J213" s="76"/>
      <c r="K213" s="76"/>
      <c r="S213" s="27"/>
      <c r="T213" s="27"/>
      <c r="U213" s="408" t="s">
        <v>137</v>
      </c>
      <c r="V213" s="581">
        <f>V209+V210+V211-V212</f>
        <v>0</v>
      </c>
      <c r="W213" s="581"/>
      <c r="X213" s="582"/>
      <c r="Y213" s="84"/>
      <c r="Z213" s="408" t="s">
        <v>137</v>
      </c>
      <c r="AA213" s="581">
        <f>AA209+AA210+AA211-AA212</f>
        <v>0</v>
      </c>
      <c r="AB213" s="581"/>
      <c r="AC213" s="582"/>
      <c r="AD213" s="84"/>
      <c r="AE213" s="408" t="s">
        <v>137</v>
      </c>
      <c r="AF213" s="581">
        <f>AF209+AF210+AF211-AF212</f>
        <v>0</v>
      </c>
      <c r="AG213" s="581"/>
      <c r="AH213" s="582"/>
      <c r="AL213" s="27"/>
    </row>
    <row r="214" spans="1:38" s="26" customFormat="1" ht="12.75" customHeight="1" x14ac:dyDescent="0.2">
      <c r="A214" s="27"/>
      <c r="B214" s="490"/>
      <c r="C214" s="466">
        <v>0</v>
      </c>
      <c r="D214" s="493"/>
      <c r="E214" s="467">
        <v>0</v>
      </c>
      <c r="F214" s="76"/>
      <c r="G214" s="76"/>
      <c r="H214" s="76"/>
      <c r="I214" s="76"/>
      <c r="J214" s="76"/>
      <c r="K214" s="76"/>
      <c r="S214" s="27"/>
      <c r="T214" s="27"/>
      <c r="U214" s="409"/>
      <c r="V214" s="115"/>
      <c r="W214" s="115"/>
      <c r="X214" s="113"/>
      <c r="Y214" s="84"/>
      <c r="Z214" s="409"/>
      <c r="AA214" s="115"/>
      <c r="AB214" s="115"/>
      <c r="AC214" s="113"/>
      <c r="AD214" s="84"/>
      <c r="AE214" s="409"/>
      <c r="AF214" s="115"/>
      <c r="AG214" s="115"/>
      <c r="AH214" s="113"/>
      <c r="AL214" s="27"/>
    </row>
    <row r="215" spans="1:38" s="26" customFormat="1" ht="12.75" customHeight="1" x14ac:dyDescent="0.2">
      <c r="A215" s="27"/>
      <c r="B215" s="490"/>
      <c r="C215" s="466">
        <v>0</v>
      </c>
      <c r="D215" s="493"/>
      <c r="E215" s="467">
        <v>0</v>
      </c>
      <c r="F215" s="76"/>
      <c r="G215" s="76"/>
      <c r="H215" s="76"/>
      <c r="I215" s="76"/>
      <c r="J215" s="76"/>
      <c r="K215" s="76"/>
      <c r="S215" s="27"/>
      <c r="T215" s="27"/>
      <c r="U215" s="409"/>
      <c r="V215" s="115"/>
      <c r="W215" s="115"/>
      <c r="X215" s="113"/>
      <c r="Y215" s="84"/>
      <c r="Z215" s="409"/>
      <c r="AA215" s="115"/>
      <c r="AB215" s="115"/>
      <c r="AC215" s="113"/>
      <c r="AD215" s="84"/>
      <c r="AE215" s="409"/>
      <c r="AF215" s="115"/>
      <c r="AG215" s="115"/>
      <c r="AH215" s="113"/>
      <c r="AL215" s="27"/>
    </row>
    <row r="216" spans="1:38" s="26" customFormat="1" ht="12.75" customHeight="1" x14ac:dyDescent="0.2">
      <c r="A216" s="27"/>
      <c r="B216" s="490"/>
      <c r="C216" s="466">
        <v>0</v>
      </c>
      <c r="D216" s="493"/>
      <c r="E216" s="467">
        <v>0</v>
      </c>
      <c r="F216" s="76"/>
      <c r="G216" s="76"/>
      <c r="H216" s="76"/>
      <c r="I216" s="76"/>
      <c r="J216" s="76"/>
      <c r="K216" s="76"/>
      <c r="S216" s="27"/>
      <c r="T216" s="27"/>
      <c r="U216" s="406" t="s">
        <v>71</v>
      </c>
      <c r="V216" s="572"/>
      <c r="W216" s="572"/>
      <c r="X216" s="573"/>
      <c r="Y216" s="84"/>
      <c r="Z216" s="406" t="s">
        <v>106</v>
      </c>
      <c r="AA216" s="572"/>
      <c r="AB216" s="572"/>
      <c r="AC216" s="573"/>
      <c r="AD216" s="84"/>
      <c r="AE216" s="406" t="s">
        <v>111</v>
      </c>
      <c r="AF216" s="572"/>
      <c r="AG216" s="572"/>
      <c r="AH216" s="573"/>
      <c r="AL216" s="27"/>
    </row>
    <row r="217" spans="1:38" s="26" customFormat="1" ht="12.75" customHeight="1" x14ac:dyDescent="0.2">
      <c r="A217" s="27"/>
      <c r="B217" s="490"/>
      <c r="C217" s="466">
        <v>0</v>
      </c>
      <c r="D217" s="493"/>
      <c r="E217" s="467">
        <v>0</v>
      </c>
      <c r="F217" s="76"/>
      <c r="G217" s="76"/>
      <c r="H217" s="76"/>
      <c r="I217" s="76"/>
      <c r="J217" s="76"/>
      <c r="K217" s="76"/>
      <c r="S217" s="27"/>
      <c r="T217" s="27"/>
      <c r="U217" s="406" t="s">
        <v>68</v>
      </c>
      <c r="V217" s="572"/>
      <c r="W217" s="572"/>
      <c r="X217" s="573"/>
      <c r="Y217" s="84"/>
      <c r="Z217" s="406" t="s">
        <v>68</v>
      </c>
      <c r="AA217" s="572"/>
      <c r="AB217" s="572"/>
      <c r="AC217" s="573"/>
      <c r="AD217" s="84"/>
      <c r="AE217" s="406" t="s">
        <v>68</v>
      </c>
      <c r="AF217" s="572"/>
      <c r="AG217" s="572"/>
      <c r="AH217" s="573"/>
      <c r="AL217" s="27"/>
    </row>
    <row r="218" spans="1:38" s="26" customFormat="1" ht="12.75" customHeight="1" x14ac:dyDescent="0.2">
      <c r="A218" s="27"/>
      <c r="B218" s="490"/>
      <c r="C218" s="466">
        <v>0</v>
      </c>
      <c r="D218" s="493"/>
      <c r="E218" s="467">
        <v>0</v>
      </c>
      <c r="F218" s="76"/>
      <c r="G218" s="76"/>
      <c r="H218" s="76"/>
      <c r="I218" s="76"/>
      <c r="J218" s="76"/>
      <c r="K218" s="76"/>
      <c r="S218" s="27"/>
      <c r="T218" s="27"/>
      <c r="U218" s="407" t="s">
        <v>69</v>
      </c>
      <c r="V218" s="572"/>
      <c r="W218" s="572"/>
      <c r="X218" s="573"/>
      <c r="Y218" s="84"/>
      <c r="Z218" s="407" t="s">
        <v>69</v>
      </c>
      <c r="AA218" s="572"/>
      <c r="AB218" s="572"/>
      <c r="AC218" s="573"/>
      <c r="AD218" s="84"/>
      <c r="AE218" s="407" t="s">
        <v>69</v>
      </c>
      <c r="AF218" s="572"/>
      <c r="AG218" s="572"/>
      <c r="AH218" s="573"/>
      <c r="AL218" s="27"/>
    </row>
    <row r="219" spans="1:38" s="26" customFormat="1" ht="12.75" customHeight="1" x14ac:dyDescent="0.2">
      <c r="A219" s="27"/>
      <c r="B219" s="490"/>
      <c r="C219" s="466">
        <v>0</v>
      </c>
      <c r="D219" s="493"/>
      <c r="E219" s="467">
        <v>0</v>
      </c>
      <c r="F219" s="76"/>
      <c r="G219" s="76"/>
      <c r="H219" s="76"/>
      <c r="I219" s="76"/>
      <c r="J219" s="76"/>
      <c r="K219" s="76"/>
      <c r="S219" s="27"/>
      <c r="T219" s="27"/>
      <c r="U219" s="408" t="s">
        <v>136</v>
      </c>
      <c r="V219" s="576">
        <v>0</v>
      </c>
      <c r="W219" s="576"/>
      <c r="X219" s="577"/>
      <c r="Y219" s="84"/>
      <c r="Z219" s="408" t="s">
        <v>136</v>
      </c>
      <c r="AA219" s="576">
        <v>0</v>
      </c>
      <c r="AB219" s="576"/>
      <c r="AC219" s="577"/>
      <c r="AD219" s="84"/>
      <c r="AE219" s="408" t="s">
        <v>136</v>
      </c>
      <c r="AF219" s="576">
        <v>0</v>
      </c>
      <c r="AG219" s="576"/>
      <c r="AH219" s="577"/>
      <c r="AL219" s="27"/>
    </row>
    <row r="220" spans="1:38" s="26" customFormat="1" ht="12.75" customHeight="1" x14ac:dyDescent="0.2">
      <c r="A220" s="27"/>
      <c r="B220" s="490"/>
      <c r="C220" s="466">
        <v>0</v>
      </c>
      <c r="D220" s="493"/>
      <c r="E220" s="467">
        <v>0</v>
      </c>
      <c r="F220" s="76"/>
      <c r="G220" s="76"/>
      <c r="H220" s="76"/>
      <c r="I220" s="76"/>
      <c r="J220" s="76"/>
      <c r="K220" s="76"/>
      <c r="S220" s="27"/>
      <c r="T220" s="27"/>
      <c r="U220" s="406" t="s">
        <v>70</v>
      </c>
      <c r="V220" s="574">
        <v>0</v>
      </c>
      <c r="W220" s="574"/>
      <c r="X220" s="575"/>
      <c r="Y220" s="84"/>
      <c r="Z220" s="406" t="s">
        <v>70</v>
      </c>
      <c r="AA220" s="574">
        <v>0</v>
      </c>
      <c r="AB220" s="574"/>
      <c r="AC220" s="575"/>
      <c r="AD220" s="84"/>
      <c r="AE220" s="406" t="s">
        <v>70</v>
      </c>
      <c r="AF220" s="574">
        <v>0</v>
      </c>
      <c r="AG220" s="574"/>
      <c r="AH220" s="575"/>
      <c r="AL220" s="27"/>
    </row>
    <row r="221" spans="1:38" s="26" customFormat="1" ht="12.75" customHeight="1" x14ac:dyDescent="0.2">
      <c r="A221" s="27"/>
      <c r="B221" s="490"/>
      <c r="C221" s="466">
        <v>0</v>
      </c>
      <c r="D221" s="493"/>
      <c r="E221" s="467">
        <v>0</v>
      </c>
      <c r="F221" s="76"/>
      <c r="G221" s="76"/>
      <c r="H221" s="76"/>
      <c r="I221" s="76"/>
      <c r="J221" s="76"/>
      <c r="K221" s="76"/>
      <c r="S221" s="27"/>
      <c r="T221" s="27"/>
      <c r="U221" s="406" t="s">
        <v>66</v>
      </c>
      <c r="V221" s="574">
        <v>0</v>
      </c>
      <c r="W221" s="574"/>
      <c r="X221" s="575"/>
      <c r="Y221" s="84"/>
      <c r="Z221" s="406" t="s">
        <v>66</v>
      </c>
      <c r="AA221" s="574">
        <v>0</v>
      </c>
      <c r="AB221" s="574"/>
      <c r="AC221" s="575"/>
      <c r="AD221" s="84"/>
      <c r="AE221" s="406" t="s">
        <v>66</v>
      </c>
      <c r="AF221" s="574">
        <v>0</v>
      </c>
      <c r="AG221" s="574"/>
      <c r="AH221" s="575"/>
      <c r="AL221" s="27"/>
    </row>
    <row r="222" spans="1:38" s="26" customFormat="1" ht="12.75" customHeight="1" x14ac:dyDescent="0.2">
      <c r="A222" s="27"/>
      <c r="B222" s="490"/>
      <c r="C222" s="466">
        <v>0</v>
      </c>
      <c r="D222" s="493"/>
      <c r="E222" s="467">
        <v>0</v>
      </c>
      <c r="F222" s="76"/>
      <c r="G222" s="76"/>
      <c r="H222" s="76"/>
      <c r="I222" s="76"/>
      <c r="J222" s="76"/>
      <c r="K222" s="76"/>
      <c r="S222" s="27"/>
      <c r="T222" s="27"/>
      <c r="U222" s="406" t="s">
        <v>62</v>
      </c>
      <c r="V222" s="574">
        <v>0</v>
      </c>
      <c r="W222" s="574"/>
      <c r="X222" s="575"/>
      <c r="Y222" s="84"/>
      <c r="Z222" s="406" t="s">
        <v>62</v>
      </c>
      <c r="AA222" s="574">
        <v>0</v>
      </c>
      <c r="AB222" s="574"/>
      <c r="AC222" s="575"/>
      <c r="AD222" s="84"/>
      <c r="AE222" s="406" t="s">
        <v>62</v>
      </c>
      <c r="AF222" s="574">
        <v>0</v>
      </c>
      <c r="AG222" s="574"/>
      <c r="AH222" s="575"/>
      <c r="AL222" s="27"/>
    </row>
    <row r="223" spans="1:38" s="26" customFormat="1" ht="12.75" customHeight="1" x14ac:dyDescent="0.2">
      <c r="A223" s="27"/>
      <c r="B223" s="490"/>
      <c r="C223" s="466">
        <v>0</v>
      </c>
      <c r="D223" s="493"/>
      <c r="E223" s="467">
        <v>0</v>
      </c>
      <c r="F223" s="76"/>
      <c r="G223" s="76"/>
      <c r="H223" s="76"/>
      <c r="I223" s="76"/>
      <c r="J223" s="76"/>
      <c r="K223" s="76"/>
      <c r="S223" s="27"/>
      <c r="T223" s="27"/>
      <c r="U223" s="408" t="s">
        <v>137</v>
      </c>
      <c r="V223" s="581">
        <f>V219+V220+V221-V222</f>
        <v>0</v>
      </c>
      <c r="W223" s="581"/>
      <c r="X223" s="582"/>
      <c r="Y223" s="84"/>
      <c r="Z223" s="408" t="s">
        <v>137</v>
      </c>
      <c r="AA223" s="581">
        <f>AA219+AA220+AA221-AA222</f>
        <v>0</v>
      </c>
      <c r="AB223" s="581"/>
      <c r="AC223" s="582"/>
      <c r="AD223" s="84"/>
      <c r="AE223" s="408" t="s">
        <v>137</v>
      </c>
      <c r="AF223" s="581">
        <f>AF219+AF220+AF221-AF222</f>
        <v>0</v>
      </c>
      <c r="AG223" s="581"/>
      <c r="AH223" s="582"/>
      <c r="AL223" s="27"/>
    </row>
    <row r="224" spans="1:38" s="26" customFormat="1" ht="12.75" customHeight="1" x14ac:dyDescent="0.2">
      <c r="A224" s="27"/>
      <c r="B224" s="490"/>
      <c r="C224" s="466">
        <v>0</v>
      </c>
      <c r="D224" s="493"/>
      <c r="E224" s="467">
        <v>0</v>
      </c>
      <c r="F224" s="76"/>
      <c r="G224" s="76"/>
      <c r="H224" s="76"/>
      <c r="I224" s="76"/>
      <c r="J224" s="76"/>
      <c r="K224" s="76"/>
      <c r="S224" s="27"/>
      <c r="T224" s="27"/>
      <c r="U224" s="409"/>
      <c r="V224" s="115"/>
      <c r="W224" s="115"/>
      <c r="X224" s="113"/>
      <c r="Y224" s="84"/>
      <c r="Z224" s="409"/>
      <c r="AA224" s="115"/>
      <c r="AB224" s="115"/>
      <c r="AC224" s="113"/>
      <c r="AD224" s="84"/>
      <c r="AE224" s="409"/>
      <c r="AF224" s="115"/>
      <c r="AG224" s="115"/>
      <c r="AH224" s="113"/>
      <c r="AL224" s="27"/>
    </row>
    <row r="225" spans="1:38" s="26" customFormat="1" ht="12.75" customHeight="1" x14ac:dyDescent="0.2">
      <c r="A225" s="27"/>
      <c r="B225" s="490"/>
      <c r="C225" s="466">
        <v>0</v>
      </c>
      <c r="D225" s="493"/>
      <c r="E225" s="467">
        <v>0</v>
      </c>
      <c r="F225" s="76"/>
      <c r="G225" s="76"/>
      <c r="H225" s="76"/>
      <c r="I225" s="76"/>
      <c r="J225" s="76"/>
      <c r="K225" s="76"/>
      <c r="S225" s="27"/>
      <c r="T225" s="27"/>
      <c r="U225" s="409"/>
      <c r="V225" s="115"/>
      <c r="W225" s="115"/>
      <c r="X225" s="113"/>
      <c r="Y225" s="84"/>
      <c r="Z225" s="409"/>
      <c r="AA225" s="115"/>
      <c r="AB225" s="115"/>
      <c r="AC225" s="113"/>
      <c r="AD225" s="84"/>
      <c r="AE225" s="409"/>
      <c r="AF225" s="115"/>
      <c r="AG225" s="115"/>
      <c r="AH225" s="113"/>
      <c r="AL225" s="27"/>
    </row>
    <row r="226" spans="1:38" s="26" customFormat="1" ht="12.75" customHeight="1" x14ac:dyDescent="0.2">
      <c r="A226" s="27"/>
      <c r="B226" s="490"/>
      <c r="C226" s="466">
        <v>0</v>
      </c>
      <c r="D226" s="493"/>
      <c r="E226" s="467">
        <v>0</v>
      </c>
      <c r="F226" s="76"/>
      <c r="G226" s="76"/>
      <c r="H226" s="76"/>
      <c r="I226" s="76"/>
      <c r="J226" s="76"/>
      <c r="K226" s="76"/>
      <c r="S226" s="27"/>
      <c r="T226" s="27"/>
      <c r="U226" s="406" t="s">
        <v>72</v>
      </c>
      <c r="V226" s="572"/>
      <c r="W226" s="572"/>
      <c r="X226" s="573"/>
      <c r="Y226" s="84"/>
      <c r="Z226" s="406" t="s">
        <v>107</v>
      </c>
      <c r="AA226" s="572"/>
      <c r="AB226" s="572"/>
      <c r="AC226" s="573"/>
      <c r="AD226" s="84"/>
      <c r="AE226" s="406" t="s">
        <v>108</v>
      </c>
      <c r="AF226" s="572"/>
      <c r="AG226" s="572"/>
      <c r="AH226" s="573"/>
      <c r="AL226" s="27"/>
    </row>
    <row r="227" spans="1:38" s="26" customFormat="1" ht="12.75" customHeight="1" x14ac:dyDescent="0.2">
      <c r="A227" s="27"/>
      <c r="B227" s="490"/>
      <c r="C227" s="466">
        <v>0</v>
      </c>
      <c r="D227" s="493"/>
      <c r="E227" s="467">
        <v>0</v>
      </c>
      <c r="F227" s="76"/>
      <c r="G227" s="76"/>
      <c r="H227" s="76"/>
      <c r="I227" s="76"/>
      <c r="J227" s="76"/>
      <c r="K227" s="76"/>
      <c r="S227" s="27"/>
      <c r="T227" s="27"/>
      <c r="U227" s="406" t="s">
        <v>68</v>
      </c>
      <c r="V227" s="572"/>
      <c r="W227" s="572"/>
      <c r="X227" s="573"/>
      <c r="Y227" s="84"/>
      <c r="Z227" s="406" t="s">
        <v>68</v>
      </c>
      <c r="AA227" s="572"/>
      <c r="AB227" s="572"/>
      <c r="AC227" s="573"/>
      <c r="AD227" s="84"/>
      <c r="AE227" s="406" t="s">
        <v>68</v>
      </c>
      <c r="AF227" s="572"/>
      <c r="AG227" s="572"/>
      <c r="AH227" s="573"/>
      <c r="AL227" s="27"/>
    </row>
    <row r="228" spans="1:38" s="26" customFormat="1" ht="12.75" customHeight="1" x14ac:dyDescent="0.2">
      <c r="A228" s="27"/>
      <c r="B228" s="490"/>
      <c r="C228" s="466">
        <v>0</v>
      </c>
      <c r="D228" s="493"/>
      <c r="E228" s="467">
        <v>0</v>
      </c>
      <c r="F228" s="76"/>
      <c r="G228" s="76"/>
      <c r="H228" s="76"/>
      <c r="I228" s="76"/>
      <c r="J228" s="76"/>
      <c r="K228" s="76"/>
      <c r="S228" s="27"/>
      <c r="T228" s="27"/>
      <c r="U228" s="407" t="s">
        <v>69</v>
      </c>
      <c r="V228" s="572"/>
      <c r="W228" s="572"/>
      <c r="X228" s="573"/>
      <c r="Y228" s="84"/>
      <c r="Z228" s="407" t="s">
        <v>69</v>
      </c>
      <c r="AA228" s="572"/>
      <c r="AB228" s="572"/>
      <c r="AC228" s="573"/>
      <c r="AD228" s="84"/>
      <c r="AE228" s="407" t="s">
        <v>69</v>
      </c>
      <c r="AF228" s="572"/>
      <c r="AG228" s="572"/>
      <c r="AH228" s="573"/>
      <c r="AL228" s="27"/>
    </row>
    <row r="229" spans="1:38" s="26" customFormat="1" ht="12.75" customHeight="1" x14ac:dyDescent="0.2">
      <c r="A229" s="27"/>
      <c r="B229" s="490"/>
      <c r="C229" s="466">
        <v>0</v>
      </c>
      <c r="D229" s="493"/>
      <c r="E229" s="467">
        <v>0</v>
      </c>
      <c r="F229" s="76"/>
      <c r="G229" s="76"/>
      <c r="H229" s="76"/>
      <c r="I229" s="76"/>
      <c r="J229" s="76"/>
      <c r="K229" s="76"/>
      <c r="S229" s="27"/>
      <c r="T229" s="27"/>
      <c r="U229" s="408" t="s">
        <v>136</v>
      </c>
      <c r="V229" s="576">
        <v>0</v>
      </c>
      <c r="W229" s="576"/>
      <c r="X229" s="577"/>
      <c r="Y229" s="84"/>
      <c r="Z229" s="408" t="s">
        <v>136</v>
      </c>
      <c r="AA229" s="576">
        <v>0</v>
      </c>
      <c r="AB229" s="576"/>
      <c r="AC229" s="577"/>
      <c r="AD229" s="84"/>
      <c r="AE229" s="408" t="s">
        <v>136</v>
      </c>
      <c r="AF229" s="576">
        <v>0</v>
      </c>
      <c r="AG229" s="576"/>
      <c r="AH229" s="577"/>
      <c r="AL229" s="27"/>
    </row>
    <row r="230" spans="1:38" s="26" customFormat="1" ht="12.75" customHeight="1" x14ac:dyDescent="0.2">
      <c r="A230" s="27"/>
      <c r="B230" s="490"/>
      <c r="C230" s="466">
        <v>0</v>
      </c>
      <c r="D230" s="493"/>
      <c r="E230" s="467">
        <v>0</v>
      </c>
      <c r="F230" s="76"/>
      <c r="G230" s="76"/>
      <c r="H230" s="76"/>
      <c r="I230" s="76"/>
      <c r="J230" s="76"/>
      <c r="K230" s="76"/>
      <c r="S230" s="27"/>
      <c r="T230" s="27"/>
      <c r="U230" s="406" t="s">
        <v>70</v>
      </c>
      <c r="V230" s="574">
        <v>0</v>
      </c>
      <c r="W230" s="574"/>
      <c r="X230" s="575"/>
      <c r="Y230" s="84"/>
      <c r="Z230" s="406" t="s">
        <v>70</v>
      </c>
      <c r="AA230" s="574">
        <v>0</v>
      </c>
      <c r="AB230" s="574"/>
      <c r="AC230" s="575"/>
      <c r="AD230" s="84"/>
      <c r="AE230" s="406" t="s">
        <v>70</v>
      </c>
      <c r="AF230" s="574">
        <v>0</v>
      </c>
      <c r="AG230" s="574"/>
      <c r="AH230" s="575"/>
      <c r="AL230" s="27"/>
    </row>
    <row r="231" spans="1:38" s="26" customFormat="1" ht="12.75" customHeight="1" x14ac:dyDescent="0.2">
      <c r="A231" s="27"/>
      <c r="B231" s="490"/>
      <c r="C231" s="466">
        <v>0</v>
      </c>
      <c r="D231" s="493"/>
      <c r="E231" s="467">
        <v>0</v>
      </c>
      <c r="F231" s="76"/>
      <c r="G231" s="76"/>
      <c r="H231" s="76"/>
      <c r="I231" s="76"/>
      <c r="J231" s="76"/>
      <c r="K231" s="76"/>
      <c r="S231" s="27"/>
      <c r="T231" s="27"/>
      <c r="U231" s="406" t="s">
        <v>66</v>
      </c>
      <c r="V231" s="574">
        <v>0</v>
      </c>
      <c r="W231" s="574"/>
      <c r="X231" s="575"/>
      <c r="Y231" s="84"/>
      <c r="Z231" s="406" t="s">
        <v>66</v>
      </c>
      <c r="AA231" s="574">
        <v>0</v>
      </c>
      <c r="AB231" s="574"/>
      <c r="AC231" s="575"/>
      <c r="AD231" s="84"/>
      <c r="AE231" s="406" t="s">
        <v>66</v>
      </c>
      <c r="AF231" s="574">
        <v>0</v>
      </c>
      <c r="AG231" s="574"/>
      <c r="AH231" s="575"/>
      <c r="AL231" s="27"/>
    </row>
    <row r="232" spans="1:38" s="26" customFormat="1" ht="12.75" customHeight="1" x14ac:dyDescent="0.2">
      <c r="A232" s="27"/>
      <c r="B232" s="490"/>
      <c r="C232" s="466">
        <v>0</v>
      </c>
      <c r="D232" s="493"/>
      <c r="E232" s="467">
        <v>0</v>
      </c>
      <c r="F232" s="76"/>
      <c r="G232" s="76"/>
      <c r="H232" s="76"/>
      <c r="I232" s="76"/>
      <c r="J232" s="76"/>
      <c r="K232" s="76"/>
      <c r="S232" s="27"/>
      <c r="T232" s="27"/>
      <c r="U232" s="406" t="s">
        <v>62</v>
      </c>
      <c r="V232" s="574">
        <v>0</v>
      </c>
      <c r="W232" s="574"/>
      <c r="X232" s="575"/>
      <c r="Y232" s="84"/>
      <c r="Z232" s="406" t="s">
        <v>62</v>
      </c>
      <c r="AA232" s="574">
        <v>0</v>
      </c>
      <c r="AB232" s="574"/>
      <c r="AC232" s="575"/>
      <c r="AD232" s="84"/>
      <c r="AE232" s="406" t="s">
        <v>62</v>
      </c>
      <c r="AF232" s="574">
        <v>0</v>
      </c>
      <c r="AG232" s="574"/>
      <c r="AH232" s="575"/>
      <c r="AL232" s="27"/>
    </row>
    <row r="233" spans="1:38" s="26" customFormat="1" ht="12.75" customHeight="1" x14ac:dyDescent="0.2">
      <c r="A233" s="27"/>
      <c r="B233" s="490"/>
      <c r="C233" s="466">
        <v>0</v>
      </c>
      <c r="D233" s="493"/>
      <c r="E233" s="467">
        <v>0</v>
      </c>
      <c r="F233" s="76"/>
      <c r="G233" s="76"/>
      <c r="H233" s="76"/>
      <c r="I233" s="76"/>
      <c r="J233" s="76"/>
      <c r="K233" s="76"/>
      <c r="S233" s="27"/>
      <c r="T233" s="27"/>
      <c r="U233" s="408" t="s">
        <v>137</v>
      </c>
      <c r="V233" s="581">
        <f>V229+V230+V231-V232</f>
        <v>0</v>
      </c>
      <c r="W233" s="581"/>
      <c r="X233" s="582"/>
      <c r="Y233" s="84"/>
      <c r="Z233" s="408" t="s">
        <v>137</v>
      </c>
      <c r="AA233" s="581">
        <f>AA229+AA230+AA231-AA232</f>
        <v>0</v>
      </c>
      <c r="AB233" s="581"/>
      <c r="AC233" s="582"/>
      <c r="AD233" s="84"/>
      <c r="AE233" s="408" t="s">
        <v>137</v>
      </c>
      <c r="AF233" s="581">
        <f>AF229+AF230+AF231-AF232</f>
        <v>0</v>
      </c>
      <c r="AG233" s="581"/>
      <c r="AH233" s="582"/>
      <c r="AL233" s="27"/>
    </row>
    <row r="234" spans="1:38" s="26" customFormat="1" ht="12.75" customHeight="1" thickBot="1" x14ac:dyDescent="0.25">
      <c r="A234" s="27"/>
      <c r="B234" s="490"/>
      <c r="C234" s="466">
        <v>0</v>
      </c>
      <c r="D234" s="493"/>
      <c r="E234" s="467">
        <v>0</v>
      </c>
      <c r="F234" s="76"/>
      <c r="G234" s="76"/>
      <c r="H234" s="76"/>
      <c r="I234" s="76"/>
      <c r="J234" s="76"/>
      <c r="K234" s="76"/>
      <c r="S234" s="27"/>
      <c r="T234" s="27"/>
      <c r="U234" s="410"/>
      <c r="V234" s="411"/>
      <c r="W234" s="411"/>
      <c r="X234" s="412"/>
      <c r="Y234" s="84"/>
      <c r="Z234" s="410"/>
      <c r="AA234" s="411"/>
      <c r="AB234" s="411"/>
      <c r="AC234" s="412"/>
      <c r="AD234" s="84"/>
      <c r="AE234" s="410"/>
      <c r="AF234" s="411"/>
      <c r="AG234" s="411"/>
      <c r="AH234" s="412"/>
      <c r="AL234" s="27"/>
    </row>
    <row r="235" spans="1:38" s="26" customFormat="1" ht="12.75" customHeight="1" x14ac:dyDescent="0.2">
      <c r="A235" s="27"/>
      <c r="B235" s="490"/>
      <c r="C235" s="466">
        <v>0</v>
      </c>
      <c r="D235" s="493"/>
      <c r="E235" s="467">
        <v>0</v>
      </c>
      <c r="F235" s="76"/>
      <c r="G235" s="76"/>
      <c r="H235" s="76"/>
      <c r="I235" s="76"/>
      <c r="J235" s="76"/>
      <c r="K235" s="76"/>
      <c r="S235" s="27"/>
      <c r="T235" s="27"/>
      <c r="AL235" s="27"/>
    </row>
    <row r="236" spans="1:38" s="26" customFormat="1" ht="12.75" customHeight="1" x14ac:dyDescent="0.2">
      <c r="A236" s="27"/>
      <c r="B236" s="490"/>
      <c r="C236" s="466">
        <v>0</v>
      </c>
      <c r="D236" s="493"/>
      <c r="E236" s="467">
        <v>0</v>
      </c>
      <c r="F236" s="76"/>
      <c r="G236" s="76"/>
      <c r="H236" s="76"/>
      <c r="I236" s="76"/>
      <c r="J236" s="76"/>
      <c r="K236" s="76"/>
      <c r="S236" s="27"/>
      <c r="T236" s="27"/>
      <c r="AL236" s="27"/>
    </row>
    <row r="237" spans="1:38" s="26" customFormat="1" ht="12.75" customHeight="1" x14ac:dyDescent="0.2">
      <c r="A237" s="27"/>
      <c r="B237" s="490"/>
      <c r="C237" s="466">
        <v>0</v>
      </c>
      <c r="D237" s="493"/>
      <c r="E237" s="467">
        <v>0</v>
      </c>
      <c r="F237" s="76"/>
      <c r="G237" s="76"/>
      <c r="H237" s="454" t="s">
        <v>427</v>
      </c>
      <c r="I237" s="76"/>
      <c r="J237" s="76"/>
      <c r="K237" s="76"/>
      <c r="S237" s="27"/>
      <c r="T237" s="27"/>
      <c r="AL237" s="27"/>
    </row>
    <row r="238" spans="1:38" s="26" customFormat="1" ht="12.75" customHeight="1" thickBot="1" x14ac:dyDescent="0.25">
      <c r="A238" s="27"/>
      <c r="B238" s="491"/>
      <c r="C238" s="468">
        <v>0</v>
      </c>
      <c r="D238" s="494"/>
      <c r="E238" s="469">
        <v>0</v>
      </c>
      <c r="F238" s="76"/>
      <c r="G238" s="76"/>
      <c r="H238" s="455">
        <f>+C239+E239</f>
        <v>0</v>
      </c>
      <c r="I238" s="76"/>
      <c r="J238" s="76"/>
      <c r="K238" s="76"/>
      <c r="S238" s="27"/>
      <c r="T238" s="27"/>
      <c r="AL238" s="27"/>
    </row>
    <row r="239" spans="1:38" s="26" customFormat="1" ht="12.75" customHeight="1" x14ac:dyDescent="0.2">
      <c r="A239" s="27"/>
      <c r="B239" s="479" t="s">
        <v>45</v>
      </c>
      <c r="C239" s="496">
        <f>SUM(C198:C238)</f>
        <v>0</v>
      </c>
      <c r="D239" s="497" t="s">
        <v>45</v>
      </c>
      <c r="E239" s="496">
        <f>SUM(E198:E238)</f>
        <v>0</v>
      </c>
      <c r="F239" s="480"/>
      <c r="G239" s="76"/>
      <c r="H239" s="76"/>
      <c r="I239" s="76"/>
      <c r="J239" s="76"/>
      <c r="K239" s="76"/>
      <c r="S239" s="27"/>
      <c r="T239" s="27"/>
      <c r="AL239" s="27"/>
    </row>
    <row r="240" spans="1:38" s="26" customFormat="1" ht="12.75" customHeight="1" x14ac:dyDescent="0.2">
      <c r="A240" s="27"/>
      <c r="G240" s="61"/>
      <c r="I240" s="61"/>
      <c r="S240" s="27"/>
      <c r="T240" s="27"/>
      <c r="AL240" s="27"/>
    </row>
  </sheetData>
  <sheetProtection algorithmName="SHA-512" hashValue="7B32+2ZMHdAhXan7osI4TGSMwBG4APcjVH5HyIhsC20VJunMKsVEXpq4DkYuUzu2QR6J3e0cBsHA0RmqmjUjgg==" saltValue="WOWGTx6rJUuajt+yH+SpUg==" spinCount="100000" sheet="1" objects="1" scenarios="1" formatColumns="0" formatRows="0"/>
  <protectedRanges>
    <protectedRange sqref="AA230:AC232 AF230:AH232" name="Plage6"/>
    <protectedRange sqref="J159 J21 J113 J67" name="Plage4"/>
    <protectedRange sqref="V196:X202 AA196:AC202 AF196:AH202 AF206:AH212 AA206:AC212 V206:X212 V216:X222 AA216:AC218 V226:X232" name="Plage2"/>
    <protectedRange sqref="B160:I190 L160:R190 U160:AK190 B114:I144 L114:R144 U114:AK144 D57 B68:I98 L68:R98 U68:AK98 D11 J10 B22:I52 L22:R52 U22:AK52 J102 J148 D103 D149 J56" name="Plage1"/>
    <protectedRange sqref="P205:Q206 P201:Q201 P208:Q208 B198:E238" name="Plage3"/>
    <protectedRange sqref="AA229:AC229 AF229:AH229" name="Plage5"/>
  </protectedRanges>
  <mergeCells count="286">
    <mergeCell ref="AF223:AH223"/>
    <mergeCell ref="AF222:AH222"/>
    <mergeCell ref="AF221:AH221"/>
    <mergeCell ref="AF210:AH210"/>
    <mergeCell ref="AF209:AH209"/>
    <mergeCell ref="AF220:AH220"/>
    <mergeCell ref="AF219:AH219"/>
    <mergeCell ref="AA223:AC223"/>
    <mergeCell ref="AA222:AC222"/>
    <mergeCell ref="AA221:AC221"/>
    <mergeCell ref="AA220:AC220"/>
    <mergeCell ref="AA219:AC219"/>
    <mergeCell ref="AF233:AH233"/>
    <mergeCell ref="AF232:AH232"/>
    <mergeCell ref="AF231:AH231"/>
    <mergeCell ref="AF230:AH230"/>
    <mergeCell ref="AF229:AH229"/>
    <mergeCell ref="AA232:AC232"/>
    <mergeCell ref="AA233:AC233"/>
    <mergeCell ref="V218:X218"/>
    <mergeCell ref="AA231:AC231"/>
    <mergeCell ref="AA230:AC230"/>
    <mergeCell ref="AA229:AC229"/>
    <mergeCell ref="V228:X228"/>
    <mergeCell ref="V233:X233"/>
    <mergeCell ref="V232:X232"/>
    <mergeCell ref="V231:X231"/>
    <mergeCell ref="V230:X230"/>
    <mergeCell ref="V229:X229"/>
    <mergeCell ref="V223:X223"/>
    <mergeCell ref="V222:X222"/>
    <mergeCell ref="V221:X221"/>
    <mergeCell ref="V220:X220"/>
    <mergeCell ref="V219:X219"/>
    <mergeCell ref="V226:X226"/>
    <mergeCell ref="V227:X227"/>
    <mergeCell ref="V216:X216"/>
    <mergeCell ref="V203:X203"/>
    <mergeCell ref="V196:X196"/>
    <mergeCell ref="V197:X197"/>
    <mergeCell ref="V198:X198"/>
    <mergeCell ref="L204:O204"/>
    <mergeCell ref="P204:Q204"/>
    <mergeCell ref="L197:O197"/>
    <mergeCell ref="L209:O209"/>
    <mergeCell ref="P209:Q209"/>
    <mergeCell ref="L210:O210"/>
    <mergeCell ref="P210:Q210"/>
    <mergeCell ref="L207:O207"/>
    <mergeCell ref="P207:Q207"/>
    <mergeCell ref="L208:O208"/>
    <mergeCell ref="P208:Q208"/>
    <mergeCell ref="L205:O205"/>
    <mergeCell ref="P205:Q205"/>
    <mergeCell ref="V206:X206"/>
    <mergeCell ref="V207:X207"/>
    <mergeCell ref="V208:X208"/>
    <mergeCell ref="V201:X201"/>
    <mergeCell ref="L203:O203"/>
    <mergeCell ref="P203:Q203"/>
    <mergeCell ref="B2:D2"/>
    <mergeCell ref="E2:F2"/>
    <mergeCell ref="B196:E196"/>
    <mergeCell ref="L195:O195"/>
    <mergeCell ref="P195:Q195"/>
    <mergeCell ref="L196:O196"/>
    <mergeCell ref="P196:Q196"/>
    <mergeCell ref="H102:J102"/>
    <mergeCell ref="J15:K15"/>
    <mergeCell ref="J61:K61"/>
    <mergeCell ref="J107:K107"/>
    <mergeCell ref="B4:B6"/>
    <mergeCell ref="C4:C6"/>
    <mergeCell ref="D4:D6"/>
    <mergeCell ref="E4:E6"/>
    <mergeCell ref="F4:F6"/>
    <mergeCell ref="B18:B20"/>
    <mergeCell ref="C18:C20"/>
    <mergeCell ref="D18:D20"/>
    <mergeCell ref="E18:E20"/>
    <mergeCell ref="F18:F20"/>
    <mergeCell ref="E64:E66"/>
    <mergeCell ref="F64:F66"/>
    <mergeCell ref="B110:B112"/>
    <mergeCell ref="AA228:AC228"/>
    <mergeCell ref="AF228:AH228"/>
    <mergeCell ref="AA226:AC226"/>
    <mergeCell ref="AF226:AH226"/>
    <mergeCell ref="AF200:AH200"/>
    <mergeCell ref="V212:X212"/>
    <mergeCell ref="V211:X211"/>
    <mergeCell ref="V210:X210"/>
    <mergeCell ref="V209:X209"/>
    <mergeCell ref="AF213:AH213"/>
    <mergeCell ref="AF212:AH212"/>
    <mergeCell ref="AF206:AH206"/>
    <mergeCell ref="AF211:AH211"/>
    <mergeCell ref="AF201:AH201"/>
    <mergeCell ref="V213:X213"/>
    <mergeCell ref="V217:X217"/>
    <mergeCell ref="V202:X202"/>
    <mergeCell ref="AF227:AH227"/>
    <mergeCell ref="AA227:AC227"/>
    <mergeCell ref="AF217:AH217"/>
    <mergeCell ref="AF208:AH208"/>
    <mergeCell ref="AA218:AC218"/>
    <mergeCell ref="AF218:AH218"/>
    <mergeCell ref="AA217:AC217"/>
    <mergeCell ref="AA207:AC207"/>
    <mergeCell ref="AF207:AH207"/>
    <mergeCell ref="AA206:AC206"/>
    <mergeCell ref="AA216:AC216"/>
    <mergeCell ref="AF216:AH216"/>
    <mergeCell ref="AA213:AC213"/>
    <mergeCell ref="AF202:AH202"/>
    <mergeCell ref="AF203:AH203"/>
    <mergeCell ref="AF199:AH199"/>
    <mergeCell ref="AA212:AC212"/>
    <mergeCell ref="AA211:AC211"/>
    <mergeCell ref="AA210:AC210"/>
    <mergeCell ref="AA202:AC202"/>
    <mergeCell ref="AA201:AC201"/>
    <mergeCell ref="AA203:AC203"/>
    <mergeCell ref="AA208:AC208"/>
    <mergeCell ref="AA209:AC209"/>
    <mergeCell ref="P201:Q201"/>
    <mergeCell ref="Z195:AC195"/>
    <mergeCell ref="U195:X195"/>
    <mergeCell ref="AA200:AC200"/>
    <mergeCell ref="AA199:AC199"/>
    <mergeCell ref="H148:J148"/>
    <mergeCell ref="AA198:AC198"/>
    <mergeCell ref="V200:X200"/>
    <mergeCell ref="V199:X199"/>
    <mergeCell ref="P197:Q197"/>
    <mergeCell ref="L198:O198"/>
    <mergeCell ref="P198:Q198"/>
    <mergeCell ref="AA196:AC196"/>
    <mergeCell ref="L200:O200"/>
    <mergeCell ref="P200:Q200"/>
    <mergeCell ref="L201:O201"/>
    <mergeCell ref="L199:O199"/>
    <mergeCell ref="P199:Q199"/>
    <mergeCell ref="J153:K153"/>
    <mergeCell ref="AA197:AC197"/>
    <mergeCell ref="Z156:Z158"/>
    <mergeCell ref="AE195:AH195"/>
    <mergeCell ref="L202:O202"/>
    <mergeCell ref="P202:Q202"/>
    <mergeCell ref="AF198:AH198"/>
    <mergeCell ref="AF196:AH196"/>
    <mergeCell ref="U110:Y110"/>
    <mergeCell ref="AF197:AH197"/>
    <mergeCell ref="P64:P66"/>
    <mergeCell ref="Q64:Q66"/>
    <mergeCell ref="R64:R66"/>
    <mergeCell ref="P110:P112"/>
    <mergeCell ref="Q110:Q112"/>
    <mergeCell ref="R110:R112"/>
    <mergeCell ref="P156:P158"/>
    <mergeCell ref="Q156:Q158"/>
    <mergeCell ref="R156:R158"/>
    <mergeCell ref="U156:Y156"/>
    <mergeCell ref="AD64:AD66"/>
    <mergeCell ref="AE64:AE66"/>
    <mergeCell ref="AF64:AF66"/>
    <mergeCell ref="AG64:AG66"/>
    <mergeCell ref="AH64:AH66"/>
    <mergeCell ref="AE110:AE112"/>
    <mergeCell ref="AF110:AF112"/>
    <mergeCell ref="C110:C112"/>
    <mergeCell ref="D110:D112"/>
    <mergeCell ref="E110:E112"/>
    <mergeCell ref="F110:F112"/>
    <mergeCell ref="U64:Y64"/>
    <mergeCell ref="H10:J10"/>
    <mergeCell ref="U18:Y18"/>
    <mergeCell ref="Y19:Y20"/>
    <mergeCell ref="X19:X20"/>
    <mergeCell ref="B156:B158"/>
    <mergeCell ref="C156:C158"/>
    <mergeCell ref="D156:D158"/>
    <mergeCell ref="E156:E158"/>
    <mergeCell ref="F156:F158"/>
    <mergeCell ref="L4:L6"/>
    <mergeCell ref="M4:M6"/>
    <mergeCell ref="N4:N6"/>
    <mergeCell ref="O4:O6"/>
    <mergeCell ref="L64:L66"/>
    <mergeCell ref="M64:M66"/>
    <mergeCell ref="N64:N66"/>
    <mergeCell ref="O64:O66"/>
    <mergeCell ref="L110:L112"/>
    <mergeCell ref="M110:M112"/>
    <mergeCell ref="N110:N112"/>
    <mergeCell ref="O110:O112"/>
    <mergeCell ref="L156:L158"/>
    <mergeCell ref="M156:M158"/>
    <mergeCell ref="N156:N158"/>
    <mergeCell ref="O156:O158"/>
    <mergeCell ref="B64:B66"/>
    <mergeCell ref="C64:C66"/>
    <mergeCell ref="D64:D66"/>
    <mergeCell ref="P4:P6"/>
    <mergeCell ref="Q4:Q6"/>
    <mergeCell ref="R4:R6"/>
    <mergeCell ref="L18:L20"/>
    <mergeCell ref="M18:M20"/>
    <mergeCell ref="N18:N20"/>
    <mergeCell ref="O18:O20"/>
    <mergeCell ref="P18:P20"/>
    <mergeCell ref="Q18:Q20"/>
    <mergeCell ref="R18:R20"/>
    <mergeCell ref="Z4:Z6"/>
    <mergeCell ref="AA4:AA6"/>
    <mergeCell ref="AB4:AB6"/>
    <mergeCell ref="AC4:AC6"/>
    <mergeCell ref="AE4:AE6"/>
    <mergeCell ref="AF4:AF6"/>
    <mergeCell ref="AG4:AG6"/>
    <mergeCell ref="AH4:AH6"/>
    <mergeCell ref="AD18:AD20"/>
    <mergeCell ref="AE18:AE20"/>
    <mergeCell ref="AF18:AF20"/>
    <mergeCell ref="AG18:AG20"/>
    <mergeCell ref="AH18:AH20"/>
    <mergeCell ref="Z64:Z66"/>
    <mergeCell ref="AA64:AA66"/>
    <mergeCell ref="AB64:AB66"/>
    <mergeCell ref="AC64:AC66"/>
    <mergeCell ref="AD110:AD112"/>
    <mergeCell ref="U4:Y4"/>
    <mergeCell ref="U5:U6"/>
    <mergeCell ref="V5:V6"/>
    <mergeCell ref="W5:W6"/>
    <mergeCell ref="X5:X6"/>
    <mergeCell ref="AD4:AD6"/>
    <mergeCell ref="U65:U66"/>
    <mergeCell ref="V65:V66"/>
    <mergeCell ref="W65:W66"/>
    <mergeCell ref="X65:X66"/>
    <mergeCell ref="Y65:Y66"/>
    <mergeCell ref="Y5:Y6"/>
    <mergeCell ref="Z18:Z20"/>
    <mergeCell ref="AA18:AA20"/>
    <mergeCell ref="AB18:AB20"/>
    <mergeCell ref="AC18:AC20"/>
    <mergeCell ref="U19:U20"/>
    <mergeCell ref="V19:V20"/>
    <mergeCell ref="W19:W20"/>
    <mergeCell ref="AF156:AF158"/>
    <mergeCell ref="AG156:AG158"/>
    <mergeCell ref="AH156:AH158"/>
    <mergeCell ref="U157:U158"/>
    <mergeCell ref="V157:V158"/>
    <mergeCell ref="W157:W158"/>
    <mergeCell ref="X157:X158"/>
    <mergeCell ref="Y157:Y158"/>
    <mergeCell ref="Z110:Z112"/>
    <mergeCell ref="AA110:AA112"/>
    <mergeCell ref="AB110:AB112"/>
    <mergeCell ref="AC110:AC112"/>
    <mergeCell ref="L206:O206"/>
    <mergeCell ref="P206:Q206"/>
    <mergeCell ref="AJ4:AJ6"/>
    <mergeCell ref="AK4:AK6"/>
    <mergeCell ref="AJ110:AJ112"/>
    <mergeCell ref="AK110:AK112"/>
    <mergeCell ref="AJ156:AJ158"/>
    <mergeCell ref="AK156:AK158"/>
    <mergeCell ref="AJ64:AJ66"/>
    <mergeCell ref="AK64:AK66"/>
    <mergeCell ref="AJ18:AJ20"/>
    <mergeCell ref="AK18:AK20"/>
    <mergeCell ref="AG110:AG112"/>
    <mergeCell ref="AH110:AH112"/>
    <mergeCell ref="U111:U112"/>
    <mergeCell ref="V111:V112"/>
    <mergeCell ref="W111:W112"/>
    <mergeCell ref="X111:X112"/>
    <mergeCell ref="Y111:Y112"/>
    <mergeCell ref="AA156:AA158"/>
    <mergeCell ref="AB156:AB158"/>
    <mergeCell ref="AC156:AC158"/>
    <mergeCell ref="AD156:AD158"/>
    <mergeCell ref="AE156:AE158"/>
  </mergeCells>
  <phoneticPr fontId="4" type="noConversion"/>
  <printOptions horizontalCentered="1" vertic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5" manualBreakCount="5">
    <brk id="8" max="16383" man="1"/>
    <brk id="54" max="16383" man="1"/>
    <brk id="100" max="16383" man="1"/>
    <brk id="146" max="16383" man="1"/>
    <brk id="193" max="16383" man="1"/>
  </rowBreaks>
  <colBreaks count="1" manualBreakCount="1">
    <brk id="19" max="1048575" man="1"/>
  </colBreaks>
  <ignoredErrors>
    <ignoredError sqref="J160:J190 K160:K190" formulaRange="1"/>
    <ignoredError sqref="S160:S190 AL160:AL19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240"/>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2.5703125" style="348" customWidth="1"/>
    <col min="2" max="6" width="9.140625" customWidth="1"/>
    <col min="7" max="7" width="9.140625" style="28" customWidth="1"/>
    <col min="8" max="8" width="30.42578125" customWidth="1"/>
    <col min="9" max="9" width="9.140625" style="28" customWidth="1"/>
    <col min="10" max="18" width="9.140625" customWidth="1"/>
    <col min="19" max="20" width="9.140625" style="348" customWidth="1"/>
    <col min="21" max="34" width="9.140625" customWidth="1"/>
    <col min="35" max="35" width="36.42578125" customWidth="1"/>
    <col min="36" max="37" width="9.140625" customWidth="1"/>
    <col min="38" max="38" width="2.5703125" style="348" customWidth="1"/>
    <col min="39" max="255" width="11.42578125" customWidth="1"/>
  </cols>
  <sheetData>
    <row r="1" spans="1:38" ht="12.75" customHeight="1" x14ac:dyDescent="0.2">
      <c r="A1" s="71"/>
      <c r="B1" s="29" t="s">
        <v>73</v>
      </c>
      <c r="C1" s="25"/>
      <c r="D1" s="25"/>
      <c r="E1" s="25"/>
      <c r="F1" s="25"/>
      <c r="G1" s="53"/>
      <c r="H1" s="25"/>
      <c r="I1" s="53"/>
      <c r="J1" s="25"/>
      <c r="K1" s="25"/>
      <c r="L1" s="25"/>
      <c r="M1" s="25"/>
      <c r="N1" s="25"/>
      <c r="O1" s="25"/>
      <c r="P1" s="25"/>
      <c r="Q1" s="25"/>
      <c r="R1" s="25"/>
      <c r="S1" s="71"/>
      <c r="T1" s="71"/>
      <c r="U1" s="25"/>
      <c r="V1" s="25"/>
      <c r="W1" s="25"/>
      <c r="X1" s="25"/>
      <c r="Y1" s="25"/>
      <c r="Z1" s="25"/>
      <c r="AA1" s="25"/>
      <c r="AB1" s="25"/>
      <c r="AC1" s="25"/>
      <c r="AD1" s="25"/>
      <c r="AE1" s="25"/>
      <c r="AF1" s="25"/>
      <c r="AG1" s="25"/>
      <c r="AH1" s="25"/>
      <c r="AI1" s="25"/>
      <c r="AJ1" s="25"/>
      <c r="AK1" s="25"/>
      <c r="AL1" s="71"/>
    </row>
    <row r="2" spans="1:38" ht="12.75" customHeight="1" x14ac:dyDescent="0.2">
      <c r="A2" s="71"/>
      <c r="B2" s="583" t="s">
        <v>373</v>
      </c>
      <c r="C2" s="584"/>
      <c r="D2" s="584"/>
      <c r="E2" s="585">
        <f>J193</f>
        <v>0</v>
      </c>
      <c r="F2" s="586"/>
      <c r="G2" s="53"/>
      <c r="H2" s="460"/>
      <c r="I2" s="461"/>
      <c r="J2" s="462"/>
      <c r="K2" s="459"/>
      <c r="L2" s="25"/>
      <c r="M2" s="25"/>
      <c r="N2" s="25"/>
      <c r="O2" s="25"/>
      <c r="P2" s="25"/>
      <c r="Q2" s="25"/>
      <c r="R2" s="25"/>
      <c r="S2" s="71"/>
      <c r="T2" s="71"/>
      <c r="U2" s="25"/>
      <c r="V2" s="25"/>
      <c r="W2" s="25"/>
      <c r="X2" s="25"/>
      <c r="Y2" s="25"/>
      <c r="Z2" s="25"/>
      <c r="AA2" s="25"/>
      <c r="AB2" s="25"/>
      <c r="AC2" s="25"/>
      <c r="AD2" s="25"/>
      <c r="AE2" s="25"/>
      <c r="AF2" s="25"/>
      <c r="AG2" s="25"/>
      <c r="AH2" s="25"/>
      <c r="AI2" s="25"/>
      <c r="AJ2" s="25"/>
      <c r="AK2" s="25"/>
      <c r="AL2" s="71"/>
    </row>
    <row r="3" spans="1:38" ht="12.75" customHeight="1" thickBot="1" x14ac:dyDescent="0.25">
      <c r="A3" s="31"/>
      <c r="B3" s="31">
        <v>1</v>
      </c>
      <c r="C3" s="31">
        <v>2</v>
      </c>
      <c r="D3" s="31">
        <v>3</v>
      </c>
      <c r="E3" s="31">
        <v>4</v>
      </c>
      <c r="F3" s="31">
        <v>5</v>
      </c>
      <c r="G3" s="32">
        <v>6</v>
      </c>
      <c r="H3" s="31">
        <v>7</v>
      </c>
      <c r="I3" s="32">
        <v>8</v>
      </c>
      <c r="J3" s="31">
        <v>9</v>
      </c>
      <c r="K3" s="31">
        <v>10</v>
      </c>
      <c r="L3" s="31">
        <v>11</v>
      </c>
      <c r="M3" s="31" t="s">
        <v>0</v>
      </c>
      <c r="N3" s="31">
        <v>12</v>
      </c>
      <c r="O3" s="31">
        <v>13</v>
      </c>
      <c r="P3" s="31">
        <v>14</v>
      </c>
      <c r="Q3" s="31">
        <v>15</v>
      </c>
      <c r="R3" s="31" t="s">
        <v>1</v>
      </c>
      <c r="S3" s="30"/>
      <c r="T3" s="30"/>
      <c r="U3" s="31">
        <v>16</v>
      </c>
      <c r="V3" s="31">
        <v>17</v>
      </c>
      <c r="W3" s="31">
        <v>18</v>
      </c>
      <c r="X3" s="31">
        <v>19</v>
      </c>
      <c r="Y3" s="31">
        <v>20</v>
      </c>
      <c r="Z3" s="31" t="s">
        <v>2</v>
      </c>
      <c r="AA3" s="31">
        <v>21</v>
      </c>
      <c r="AB3" s="31">
        <v>22</v>
      </c>
      <c r="AC3" s="31">
        <v>23</v>
      </c>
      <c r="AD3" s="31">
        <v>24</v>
      </c>
      <c r="AE3" s="31">
        <v>25</v>
      </c>
      <c r="AF3" s="31">
        <v>26</v>
      </c>
      <c r="AG3" s="31">
        <v>27</v>
      </c>
      <c r="AH3" s="31">
        <v>28</v>
      </c>
      <c r="AI3" s="31">
        <v>29</v>
      </c>
      <c r="AJ3" s="31">
        <v>30</v>
      </c>
      <c r="AK3" s="31">
        <v>31</v>
      </c>
      <c r="AL3" s="31"/>
    </row>
    <row r="4" spans="1:38" s="19" customFormat="1" ht="15.75" customHeight="1" thickTop="1" x14ac:dyDescent="0.2">
      <c r="A4" s="3"/>
      <c r="B4" s="559" t="s">
        <v>360</v>
      </c>
      <c r="C4" s="551" t="s">
        <v>361</v>
      </c>
      <c r="D4" s="551" t="s">
        <v>362</v>
      </c>
      <c r="E4" s="551" t="s">
        <v>374</v>
      </c>
      <c r="F4" s="594" t="s">
        <v>363</v>
      </c>
      <c r="G4" s="62"/>
      <c r="H4" s="4"/>
      <c r="I4" s="54"/>
      <c r="J4" s="3"/>
      <c r="K4" s="4"/>
      <c r="L4" s="559" t="s">
        <v>365</v>
      </c>
      <c r="M4" s="551" t="s">
        <v>366</v>
      </c>
      <c r="N4" s="551" t="s">
        <v>367</v>
      </c>
      <c r="O4" s="551" t="s">
        <v>368</v>
      </c>
      <c r="P4" s="551" t="s">
        <v>369</v>
      </c>
      <c r="Q4" s="553" t="s">
        <v>371</v>
      </c>
      <c r="R4" s="527" t="s">
        <v>370</v>
      </c>
      <c r="S4" s="349"/>
      <c r="T4" s="350"/>
      <c r="U4" s="545" t="s">
        <v>375</v>
      </c>
      <c r="V4" s="546"/>
      <c r="W4" s="546"/>
      <c r="X4" s="546"/>
      <c r="Y4" s="547"/>
      <c r="Z4" s="553" t="s">
        <v>346</v>
      </c>
      <c r="AA4" s="551" t="s">
        <v>347</v>
      </c>
      <c r="AB4" s="551" t="s">
        <v>348</v>
      </c>
      <c r="AC4" s="553" t="s">
        <v>349</v>
      </c>
      <c r="AD4" s="551" t="s">
        <v>350</v>
      </c>
      <c r="AE4" s="551" t="s">
        <v>351</v>
      </c>
      <c r="AF4" s="551" t="s">
        <v>352</v>
      </c>
      <c r="AG4" s="556" t="s">
        <v>353</v>
      </c>
      <c r="AH4" s="527" t="s">
        <v>354</v>
      </c>
      <c r="AI4" s="7"/>
      <c r="AJ4" s="524" t="s">
        <v>355</v>
      </c>
      <c r="AK4" s="527" t="s">
        <v>356</v>
      </c>
      <c r="AL4" s="43"/>
    </row>
    <row r="5" spans="1:38" s="19" customFormat="1" ht="15.75" customHeight="1" x14ac:dyDescent="0.2">
      <c r="A5" s="3"/>
      <c r="B5" s="560"/>
      <c r="C5" s="552"/>
      <c r="D5" s="552"/>
      <c r="E5" s="552"/>
      <c r="F5" s="595"/>
      <c r="G5" s="62" t="s">
        <v>3</v>
      </c>
      <c r="H5" s="4" t="s">
        <v>48</v>
      </c>
      <c r="I5" s="54" t="s">
        <v>79</v>
      </c>
      <c r="J5" s="3" t="s">
        <v>49</v>
      </c>
      <c r="K5" s="4" t="s">
        <v>50</v>
      </c>
      <c r="L5" s="560"/>
      <c r="M5" s="552"/>
      <c r="N5" s="552"/>
      <c r="O5" s="552"/>
      <c r="P5" s="552"/>
      <c r="Q5" s="554"/>
      <c r="R5" s="528"/>
      <c r="S5" s="351" t="s">
        <v>45</v>
      </c>
      <c r="T5" s="3" t="s">
        <v>45</v>
      </c>
      <c r="U5" s="548" t="s">
        <v>357</v>
      </c>
      <c r="V5" s="549" t="s">
        <v>358</v>
      </c>
      <c r="W5" s="549" t="s">
        <v>52</v>
      </c>
      <c r="X5" s="549" t="s">
        <v>51</v>
      </c>
      <c r="Y5" s="549" t="s">
        <v>359</v>
      </c>
      <c r="Z5" s="554"/>
      <c r="AA5" s="552"/>
      <c r="AB5" s="552"/>
      <c r="AC5" s="554"/>
      <c r="AD5" s="552"/>
      <c r="AE5" s="552"/>
      <c r="AF5" s="552"/>
      <c r="AG5" s="557"/>
      <c r="AH5" s="528"/>
      <c r="AI5" s="5" t="s">
        <v>53</v>
      </c>
      <c r="AJ5" s="525"/>
      <c r="AK5" s="528"/>
      <c r="AL5" s="43"/>
    </row>
    <row r="6" spans="1:38" s="19" customFormat="1" ht="15.75" customHeight="1" thickBot="1" x14ac:dyDescent="0.25">
      <c r="A6" s="13"/>
      <c r="B6" s="561"/>
      <c r="C6" s="550"/>
      <c r="D6" s="550"/>
      <c r="E6" s="550"/>
      <c r="F6" s="596"/>
      <c r="G6" s="63"/>
      <c r="H6" s="14"/>
      <c r="I6" s="55" t="s">
        <v>4</v>
      </c>
      <c r="J6" s="13"/>
      <c r="K6" s="14"/>
      <c r="L6" s="561"/>
      <c r="M6" s="550"/>
      <c r="N6" s="550"/>
      <c r="O6" s="550"/>
      <c r="P6" s="550"/>
      <c r="Q6" s="555"/>
      <c r="R6" s="529"/>
      <c r="S6" s="352" t="s">
        <v>44</v>
      </c>
      <c r="T6" s="13" t="s">
        <v>47</v>
      </c>
      <c r="U6" s="526"/>
      <c r="V6" s="550"/>
      <c r="W6" s="550"/>
      <c r="X6" s="550"/>
      <c r="Y6" s="550"/>
      <c r="Z6" s="555"/>
      <c r="AA6" s="550"/>
      <c r="AB6" s="550"/>
      <c r="AC6" s="555"/>
      <c r="AD6" s="550"/>
      <c r="AE6" s="550"/>
      <c r="AF6" s="550"/>
      <c r="AG6" s="558"/>
      <c r="AH6" s="529"/>
      <c r="AI6" s="17"/>
      <c r="AJ6" s="526"/>
      <c r="AK6" s="529"/>
      <c r="AL6" s="16"/>
    </row>
    <row r="7" spans="1:38" s="52" customFormat="1" ht="12.75" customHeight="1" thickTop="1" x14ac:dyDescent="0.2">
      <c r="A7" s="265"/>
      <c r="B7" s="265">
        <f>B191</f>
        <v>0</v>
      </c>
      <c r="C7" s="265">
        <f>C191</f>
        <v>0</v>
      </c>
      <c r="D7" s="265">
        <f>D191</f>
        <v>0</v>
      </c>
      <c r="E7" s="265">
        <f>E191</f>
        <v>0</v>
      </c>
      <c r="F7" s="266">
        <f>F191</f>
        <v>0</v>
      </c>
      <c r="G7" s="374" t="str">
        <f>C11</f>
        <v>Octobre</v>
      </c>
      <c r="H7" s="266"/>
      <c r="I7" s="268"/>
      <c r="J7" s="265">
        <f>J191-J21</f>
        <v>0</v>
      </c>
      <c r="K7" s="266">
        <f t="shared" ref="K7:R7" si="0">K191</f>
        <v>0</v>
      </c>
      <c r="L7" s="269">
        <f t="shared" si="0"/>
        <v>0</v>
      </c>
      <c r="M7" s="265">
        <f t="shared" si="0"/>
        <v>0</v>
      </c>
      <c r="N7" s="265">
        <f t="shared" si="0"/>
        <v>0</v>
      </c>
      <c r="O7" s="265">
        <f t="shared" si="0"/>
        <v>0</v>
      </c>
      <c r="P7" s="265">
        <f t="shared" si="0"/>
        <v>0</v>
      </c>
      <c r="Q7" s="265">
        <f t="shared" si="0"/>
        <v>0</v>
      </c>
      <c r="R7" s="265">
        <f t="shared" si="0"/>
        <v>0</v>
      </c>
      <c r="S7" s="353">
        <f>SUM(L7:R7)</f>
        <v>0</v>
      </c>
      <c r="T7" s="354">
        <f>SUM(U7:AK7)</f>
        <v>0</v>
      </c>
      <c r="U7" s="265">
        <f>U191</f>
        <v>0</v>
      </c>
      <c r="V7" s="265">
        <f t="shared" ref="V7:AH7" si="1">V191</f>
        <v>0</v>
      </c>
      <c r="W7" s="265">
        <f t="shared" si="1"/>
        <v>0</v>
      </c>
      <c r="X7" s="265">
        <f t="shared" si="1"/>
        <v>0</v>
      </c>
      <c r="Y7" s="265">
        <f t="shared" si="1"/>
        <v>0</v>
      </c>
      <c r="Z7" s="265">
        <f t="shared" si="1"/>
        <v>0</v>
      </c>
      <c r="AA7" s="265">
        <f t="shared" si="1"/>
        <v>0</v>
      </c>
      <c r="AB7" s="265">
        <f t="shared" si="1"/>
        <v>0</v>
      </c>
      <c r="AC7" s="265">
        <f t="shared" si="1"/>
        <v>0</v>
      </c>
      <c r="AD7" s="265">
        <f t="shared" si="1"/>
        <v>0</v>
      </c>
      <c r="AE7" s="265">
        <f t="shared" si="1"/>
        <v>0</v>
      </c>
      <c r="AF7" s="265">
        <f t="shared" si="1"/>
        <v>0</v>
      </c>
      <c r="AG7" s="265">
        <f t="shared" si="1"/>
        <v>0</v>
      </c>
      <c r="AH7" s="266">
        <f t="shared" si="1"/>
        <v>0</v>
      </c>
      <c r="AI7" s="267"/>
      <c r="AJ7" s="265">
        <f>AJ191</f>
        <v>0</v>
      </c>
      <c r="AK7" s="270">
        <f>AK191</f>
        <v>0</v>
      </c>
      <c r="AL7" s="353"/>
    </row>
    <row r="8" spans="1:38" s="51" customFormat="1" ht="12.75" customHeight="1" x14ac:dyDescent="0.2">
      <c r="A8" s="78"/>
      <c r="B8" s="50"/>
      <c r="C8" s="50"/>
      <c r="D8" s="50"/>
      <c r="E8" s="50"/>
      <c r="F8" s="50"/>
      <c r="G8" s="53"/>
      <c r="H8" s="50"/>
      <c r="I8" s="53"/>
      <c r="J8" s="50"/>
      <c r="K8" s="50"/>
      <c r="L8" s="50"/>
      <c r="M8" s="50"/>
      <c r="N8" s="50"/>
      <c r="O8" s="50"/>
      <c r="P8" s="50"/>
      <c r="Q8" s="50"/>
      <c r="R8" s="50"/>
      <c r="S8" s="78"/>
      <c r="T8" s="362">
        <f>SUM(K7:R7)-T7</f>
        <v>0</v>
      </c>
      <c r="U8" s="50"/>
      <c r="V8" s="50"/>
      <c r="W8" s="50"/>
      <c r="X8" s="50"/>
      <c r="Y8" s="50"/>
      <c r="Z8" s="50"/>
      <c r="AA8" s="50"/>
      <c r="AB8" s="50"/>
      <c r="AC8" s="50"/>
      <c r="AD8" s="50"/>
      <c r="AE8" s="50"/>
      <c r="AF8" s="50"/>
      <c r="AG8" s="50"/>
      <c r="AH8" s="50"/>
      <c r="AI8" s="50"/>
      <c r="AJ8" s="50"/>
      <c r="AK8" s="50"/>
      <c r="AL8" s="78"/>
    </row>
    <row r="9" spans="1:38" ht="12.75" customHeight="1" x14ac:dyDescent="0.2">
      <c r="A9" s="71"/>
      <c r="B9" s="25"/>
      <c r="C9" s="25"/>
      <c r="D9" s="25"/>
      <c r="E9" s="25"/>
      <c r="F9" s="25"/>
      <c r="G9" s="1"/>
      <c r="H9" s="25"/>
      <c r="I9" s="1"/>
      <c r="J9" s="25"/>
      <c r="K9" s="25"/>
      <c r="L9" s="25"/>
      <c r="M9" s="25"/>
      <c r="N9" s="25"/>
      <c r="O9" s="25"/>
      <c r="P9" s="25"/>
      <c r="Q9" s="25"/>
      <c r="R9" s="25"/>
      <c r="S9" s="71"/>
      <c r="T9" s="71"/>
      <c r="U9" s="25"/>
      <c r="V9" s="25"/>
      <c r="W9" s="25"/>
      <c r="X9" s="25"/>
      <c r="Y9" s="25"/>
      <c r="Z9" s="25"/>
      <c r="AA9" s="25"/>
      <c r="AB9" s="25"/>
      <c r="AC9" s="25"/>
      <c r="AD9" s="25"/>
      <c r="AE9" s="25"/>
      <c r="AF9" s="25"/>
      <c r="AG9" s="25"/>
      <c r="AH9" s="25"/>
      <c r="AI9" s="25"/>
      <c r="AJ9" s="25"/>
      <c r="AK9" s="25"/>
      <c r="AL9" s="71"/>
    </row>
    <row r="10" spans="1:38" ht="12.75" customHeight="1" x14ac:dyDescent="0.2">
      <c r="A10" s="71"/>
      <c r="B10" s="25"/>
      <c r="C10" s="25"/>
      <c r="D10" s="25"/>
      <c r="E10" s="25"/>
      <c r="F10" s="25"/>
      <c r="G10" s="1"/>
      <c r="H10" s="607" t="str">
        <f>JANVIER!H10</f>
        <v xml:space="preserve">SYNDICAT DES MÉTALLOS SL </v>
      </c>
      <c r="I10" s="607"/>
      <c r="J10" s="607"/>
      <c r="K10" s="25"/>
      <c r="L10" s="25"/>
      <c r="M10" s="25"/>
      <c r="N10" s="25"/>
      <c r="O10" s="25"/>
      <c r="P10" s="25"/>
      <c r="Q10" s="25"/>
      <c r="R10" s="25"/>
      <c r="S10" s="71"/>
      <c r="T10" s="71"/>
      <c r="U10" s="25"/>
      <c r="V10" s="25"/>
      <c r="W10" s="25"/>
      <c r="X10" s="25"/>
      <c r="Y10" s="25"/>
      <c r="Z10" s="25"/>
      <c r="AA10" s="18" t="s">
        <v>61</v>
      </c>
      <c r="AB10" s="25"/>
      <c r="AC10" s="25"/>
      <c r="AD10" s="25"/>
      <c r="AE10" s="25"/>
      <c r="AF10" s="25"/>
      <c r="AG10" s="25"/>
      <c r="AH10" s="25"/>
      <c r="AI10" s="25"/>
      <c r="AJ10" s="25"/>
      <c r="AK10" s="25"/>
      <c r="AL10" s="71"/>
    </row>
    <row r="11" spans="1:38" ht="12.75" customHeight="1" x14ac:dyDescent="0.2">
      <c r="A11" s="71"/>
      <c r="B11" s="68" t="s">
        <v>54</v>
      </c>
      <c r="C11" s="44" t="s">
        <v>219</v>
      </c>
      <c r="D11" s="138" t="s">
        <v>103</v>
      </c>
      <c r="E11" s="133">
        <f>JANVIER!E11</f>
        <v>0</v>
      </c>
      <c r="F11" s="25"/>
      <c r="G11" s="1"/>
      <c r="H11" s="243"/>
      <c r="I11" s="243"/>
      <c r="J11" s="243"/>
      <c r="K11" s="25"/>
      <c r="L11" s="25"/>
      <c r="M11" s="25"/>
      <c r="N11" s="25"/>
      <c r="O11" s="25"/>
      <c r="P11" s="25"/>
      <c r="Q11" s="25"/>
      <c r="R11" s="25"/>
      <c r="S11" s="71"/>
      <c r="T11" s="71"/>
      <c r="U11" s="68"/>
      <c r="V11" s="131"/>
      <c r="W11" s="131"/>
      <c r="X11" s="25"/>
      <c r="Y11" s="25"/>
      <c r="Z11" s="25"/>
      <c r="AA11" s="25"/>
      <c r="AB11" s="25"/>
      <c r="AC11" s="25"/>
      <c r="AD11" s="25"/>
      <c r="AE11" s="25"/>
      <c r="AF11" s="25"/>
      <c r="AG11" s="25"/>
      <c r="AH11" s="25"/>
      <c r="AI11" s="68"/>
      <c r="AJ11" s="44" t="str">
        <f>$C$11</f>
        <v>Octobre</v>
      </c>
      <c r="AK11" s="44">
        <f>$E$11</f>
        <v>0</v>
      </c>
      <c r="AL11" s="71"/>
    </row>
    <row r="12" spans="1:38" ht="12.75" customHeight="1" x14ac:dyDescent="0.2">
      <c r="A12" s="71"/>
      <c r="B12" s="68" t="s">
        <v>5</v>
      </c>
      <c r="C12" s="69" t="s">
        <v>46</v>
      </c>
      <c r="D12" s="44"/>
      <c r="E12" s="25"/>
      <c r="F12" s="25"/>
      <c r="G12" s="1"/>
      <c r="H12" s="25"/>
      <c r="I12" s="56" t="s">
        <v>56</v>
      </c>
      <c r="J12" s="25"/>
      <c r="K12" s="25"/>
      <c r="L12" s="10"/>
      <c r="M12" s="25"/>
      <c r="N12" s="25"/>
      <c r="O12" s="25"/>
      <c r="P12" s="36"/>
      <c r="Q12" s="25"/>
      <c r="R12" s="36"/>
      <c r="S12" s="71"/>
      <c r="T12" s="71"/>
      <c r="U12" s="68"/>
      <c r="V12" s="131"/>
      <c r="W12" s="131"/>
      <c r="X12" s="25"/>
      <c r="Y12" s="25"/>
      <c r="Z12" s="25"/>
      <c r="AA12" s="25"/>
      <c r="AB12" s="37" t="s">
        <v>62</v>
      </c>
      <c r="AC12" s="25"/>
      <c r="AD12" s="25"/>
      <c r="AE12" s="25"/>
      <c r="AF12" s="25"/>
      <c r="AG12" s="25"/>
      <c r="AH12" s="25"/>
      <c r="AI12" s="68" t="str">
        <f>$B$12</f>
        <v>Page No.</v>
      </c>
      <c r="AJ12" s="264" t="str">
        <f>C12</f>
        <v>1</v>
      </c>
      <c r="AK12" s="72"/>
      <c r="AL12" s="71"/>
    </row>
    <row r="13" spans="1:38" ht="12.75" customHeight="1" x14ac:dyDescent="0.2">
      <c r="A13" s="74"/>
      <c r="B13" s="8"/>
      <c r="C13" s="8"/>
      <c r="D13" s="8"/>
      <c r="E13" s="8"/>
      <c r="F13" s="8"/>
      <c r="G13" s="56"/>
      <c r="H13" s="8"/>
      <c r="I13" s="56"/>
      <c r="J13" s="8"/>
      <c r="K13" s="8"/>
      <c r="L13" s="25"/>
      <c r="M13" s="8"/>
      <c r="N13" s="8"/>
      <c r="O13" s="8"/>
      <c r="P13" s="8"/>
      <c r="Q13" s="8"/>
      <c r="R13" s="8"/>
      <c r="S13" s="74"/>
      <c r="T13" s="74"/>
      <c r="U13" s="8"/>
      <c r="V13" s="8"/>
      <c r="W13" s="8"/>
      <c r="X13" s="8"/>
      <c r="Y13" s="8"/>
      <c r="Z13" s="8"/>
      <c r="AA13" s="8"/>
      <c r="AB13" s="8"/>
      <c r="AC13" s="8"/>
      <c r="AD13" s="8"/>
      <c r="AE13" s="25"/>
      <c r="AF13" s="8"/>
      <c r="AG13" s="8"/>
      <c r="AH13" s="8"/>
      <c r="AI13" s="8"/>
      <c r="AJ13" s="8"/>
      <c r="AK13" s="8"/>
      <c r="AL13" s="74"/>
    </row>
    <row r="14" spans="1:38" ht="12.75" customHeight="1" x14ac:dyDescent="0.2">
      <c r="A14" s="38"/>
      <c r="B14" s="38"/>
      <c r="C14" s="38"/>
      <c r="D14" s="38"/>
      <c r="E14" s="38"/>
      <c r="F14" s="38"/>
      <c r="G14" s="57"/>
      <c r="H14" s="38"/>
      <c r="I14" s="57"/>
      <c r="J14" s="38"/>
      <c r="K14" s="38"/>
      <c r="L14" s="39"/>
      <c r="M14" s="38"/>
      <c r="N14" s="38"/>
      <c r="O14" s="38"/>
      <c r="P14" s="38"/>
      <c r="Q14" s="38"/>
      <c r="R14" s="38"/>
      <c r="S14" s="38"/>
      <c r="T14" s="38"/>
      <c r="U14" s="38"/>
      <c r="V14" s="38"/>
      <c r="W14" s="38"/>
      <c r="X14" s="38"/>
      <c r="Y14" s="38"/>
      <c r="Z14" s="38"/>
      <c r="AA14" s="38"/>
      <c r="AB14" s="38"/>
      <c r="AC14" s="38"/>
      <c r="AD14" s="38"/>
      <c r="AE14" s="39"/>
      <c r="AF14" s="38"/>
      <c r="AG14" s="38"/>
      <c r="AH14" s="38"/>
      <c r="AI14" s="38"/>
      <c r="AJ14" s="38"/>
      <c r="AK14" s="38"/>
      <c r="AL14" s="38"/>
    </row>
    <row r="15" spans="1:38" ht="12.75" customHeight="1" x14ac:dyDescent="0.2">
      <c r="A15" s="2"/>
      <c r="B15" s="8"/>
      <c r="C15" s="8" t="s">
        <v>57</v>
      </c>
      <c r="D15" s="8"/>
      <c r="E15" s="73"/>
      <c r="F15" s="2"/>
      <c r="G15" s="64"/>
      <c r="H15" s="6" t="s">
        <v>58</v>
      </c>
      <c r="I15" s="399"/>
      <c r="J15" s="579" t="s">
        <v>59</v>
      </c>
      <c r="K15" s="580"/>
      <c r="L15" s="8"/>
      <c r="M15" s="8"/>
      <c r="N15" s="8"/>
      <c r="O15" s="10" t="s">
        <v>113</v>
      </c>
      <c r="P15" s="8"/>
      <c r="Q15" s="8"/>
      <c r="R15" s="2"/>
      <c r="S15" s="74"/>
      <c r="T15" s="2"/>
      <c r="U15" s="8"/>
      <c r="V15" s="8"/>
      <c r="W15" s="8"/>
      <c r="X15" s="8"/>
      <c r="Y15" s="8"/>
      <c r="Z15" s="8"/>
      <c r="AA15" s="8"/>
      <c r="AB15" s="8"/>
      <c r="AC15" s="8"/>
      <c r="AD15" s="8"/>
      <c r="AE15" s="8"/>
      <c r="AF15" s="8"/>
      <c r="AG15" s="8"/>
      <c r="AH15" s="8"/>
      <c r="AI15" s="21"/>
      <c r="AJ15" s="8"/>
      <c r="AK15" s="2"/>
      <c r="AL15" s="74"/>
    </row>
    <row r="16" spans="1:38" ht="12.75" customHeight="1" x14ac:dyDescent="0.2">
      <c r="A16" s="2"/>
      <c r="B16" s="8"/>
      <c r="C16" s="8"/>
      <c r="D16" s="8"/>
      <c r="E16" s="74"/>
      <c r="F16" s="2"/>
      <c r="G16" s="64"/>
      <c r="H16" s="21"/>
      <c r="I16" s="400"/>
      <c r="J16" s="8"/>
      <c r="K16" s="2"/>
      <c r="L16" s="8"/>
      <c r="M16" s="8"/>
      <c r="N16" s="8"/>
      <c r="O16" s="8"/>
      <c r="P16" s="8"/>
      <c r="Q16" s="8"/>
      <c r="R16" s="2"/>
      <c r="S16" s="74"/>
      <c r="T16" s="2"/>
      <c r="U16" s="8"/>
      <c r="V16" s="8"/>
      <c r="W16" s="8"/>
      <c r="X16" s="8"/>
      <c r="Y16" s="8"/>
      <c r="Z16" s="8"/>
      <c r="AA16" s="8"/>
      <c r="AB16" s="8"/>
      <c r="AC16" s="8"/>
      <c r="AD16" s="8"/>
      <c r="AE16" s="8"/>
      <c r="AF16" s="8"/>
      <c r="AG16" s="8"/>
      <c r="AH16" s="8"/>
      <c r="AI16" s="21"/>
      <c r="AJ16" s="8"/>
      <c r="AK16" s="2"/>
      <c r="AL16" s="74"/>
    </row>
    <row r="17" spans="1:38" ht="12.75" customHeight="1" thickBot="1" x14ac:dyDescent="0.25">
      <c r="A17" s="34"/>
      <c r="B17" s="31">
        <v>1</v>
      </c>
      <c r="C17" s="31">
        <v>2</v>
      </c>
      <c r="D17" s="31">
        <v>3</v>
      </c>
      <c r="E17" s="31">
        <v>4</v>
      </c>
      <c r="F17" s="33">
        <v>5</v>
      </c>
      <c r="G17" s="65">
        <v>6</v>
      </c>
      <c r="H17" s="33">
        <v>7</v>
      </c>
      <c r="I17" s="401">
        <v>8</v>
      </c>
      <c r="J17" s="31">
        <v>9</v>
      </c>
      <c r="K17" s="33">
        <v>10</v>
      </c>
      <c r="L17" s="31">
        <v>11</v>
      </c>
      <c r="M17" s="31" t="s">
        <v>0</v>
      </c>
      <c r="N17" s="31">
        <v>12</v>
      </c>
      <c r="O17" s="31">
        <v>13</v>
      </c>
      <c r="P17" s="31">
        <v>14</v>
      </c>
      <c r="Q17" s="31">
        <v>15</v>
      </c>
      <c r="R17" s="33" t="s">
        <v>1</v>
      </c>
      <c r="S17" s="30"/>
      <c r="T17" s="34"/>
      <c r="U17" s="31">
        <v>16</v>
      </c>
      <c r="V17" s="31">
        <v>17</v>
      </c>
      <c r="W17" s="31">
        <v>18</v>
      </c>
      <c r="X17" s="31">
        <v>19</v>
      </c>
      <c r="Y17" s="31">
        <v>20</v>
      </c>
      <c r="Z17" s="31" t="s">
        <v>2</v>
      </c>
      <c r="AA17" s="31">
        <v>21</v>
      </c>
      <c r="AB17" s="31">
        <v>22</v>
      </c>
      <c r="AC17" s="31">
        <v>23</v>
      </c>
      <c r="AD17" s="31">
        <v>24</v>
      </c>
      <c r="AE17" s="31">
        <v>25</v>
      </c>
      <c r="AF17" s="31">
        <v>26</v>
      </c>
      <c r="AG17" s="31">
        <v>27</v>
      </c>
      <c r="AH17" s="31">
        <v>28</v>
      </c>
      <c r="AI17" s="35">
        <v>29</v>
      </c>
      <c r="AJ17" s="31">
        <v>30</v>
      </c>
      <c r="AK17" s="33">
        <v>31</v>
      </c>
      <c r="AL17" s="30"/>
    </row>
    <row r="18" spans="1:38" s="9" customFormat="1" ht="15.75" customHeight="1" thickTop="1" x14ac:dyDescent="0.2">
      <c r="A18" s="2"/>
      <c r="B18" s="530" t="s">
        <v>360</v>
      </c>
      <c r="C18" s="543" t="s">
        <v>361</v>
      </c>
      <c r="D18" s="543" t="s">
        <v>362</v>
      </c>
      <c r="E18" s="543" t="s">
        <v>374</v>
      </c>
      <c r="F18" s="533" t="s">
        <v>364</v>
      </c>
      <c r="G18" s="66"/>
      <c r="H18" s="6"/>
      <c r="I18" s="58"/>
      <c r="J18" s="20"/>
      <c r="K18" s="6"/>
      <c r="L18" s="530" t="s">
        <v>365</v>
      </c>
      <c r="M18" s="543" t="s">
        <v>366</v>
      </c>
      <c r="N18" s="543" t="s">
        <v>367</v>
      </c>
      <c r="O18" s="543" t="s">
        <v>368</v>
      </c>
      <c r="P18" s="543" t="s">
        <v>369</v>
      </c>
      <c r="Q18" s="543" t="s">
        <v>371</v>
      </c>
      <c r="R18" s="533" t="s">
        <v>370</v>
      </c>
      <c r="S18" s="74"/>
      <c r="T18" s="2"/>
      <c r="U18" s="562" t="s">
        <v>260</v>
      </c>
      <c r="V18" s="563"/>
      <c r="W18" s="563"/>
      <c r="X18" s="563"/>
      <c r="Y18" s="564"/>
      <c r="Z18" s="543" t="s">
        <v>346</v>
      </c>
      <c r="AA18" s="543" t="s">
        <v>347</v>
      </c>
      <c r="AB18" s="543" t="s">
        <v>348</v>
      </c>
      <c r="AC18" s="543" t="s">
        <v>349</v>
      </c>
      <c r="AD18" s="543" t="s">
        <v>350</v>
      </c>
      <c r="AE18" s="543" t="s">
        <v>351</v>
      </c>
      <c r="AF18" s="543" t="s">
        <v>352</v>
      </c>
      <c r="AG18" s="536" t="s">
        <v>353</v>
      </c>
      <c r="AH18" s="533" t="s">
        <v>354</v>
      </c>
      <c r="AI18" s="21"/>
      <c r="AJ18" s="530" t="s">
        <v>355</v>
      </c>
      <c r="AK18" s="533" t="s">
        <v>356</v>
      </c>
      <c r="AL18" s="74"/>
    </row>
    <row r="19" spans="1:38" s="9" customFormat="1" ht="15.75" customHeight="1" x14ac:dyDescent="0.2">
      <c r="A19" s="2"/>
      <c r="B19" s="531"/>
      <c r="C19" s="544"/>
      <c r="D19" s="544"/>
      <c r="E19" s="544"/>
      <c r="F19" s="534"/>
      <c r="G19" s="66" t="s">
        <v>3</v>
      </c>
      <c r="H19" s="6" t="s">
        <v>48</v>
      </c>
      <c r="I19" s="58" t="s">
        <v>79</v>
      </c>
      <c r="J19" s="20" t="s">
        <v>49</v>
      </c>
      <c r="K19" s="6" t="s">
        <v>50</v>
      </c>
      <c r="L19" s="531"/>
      <c r="M19" s="544"/>
      <c r="N19" s="544"/>
      <c r="O19" s="544"/>
      <c r="P19" s="544"/>
      <c r="Q19" s="544"/>
      <c r="R19" s="534"/>
      <c r="S19" s="74"/>
      <c r="T19" s="2"/>
      <c r="U19" s="539" t="s">
        <v>357</v>
      </c>
      <c r="V19" s="541" t="s">
        <v>358</v>
      </c>
      <c r="W19" s="541" t="s">
        <v>52</v>
      </c>
      <c r="X19" s="541" t="s">
        <v>51</v>
      </c>
      <c r="Y19" s="541" t="s">
        <v>359</v>
      </c>
      <c r="Z19" s="544"/>
      <c r="AA19" s="544"/>
      <c r="AB19" s="544"/>
      <c r="AC19" s="544"/>
      <c r="AD19" s="544"/>
      <c r="AE19" s="544"/>
      <c r="AF19" s="544"/>
      <c r="AG19" s="537"/>
      <c r="AH19" s="534"/>
      <c r="AI19" s="11" t="s">
        <v>53</v>
      </c>
      <c r="AJ19" s="531"/>
      <c r="AK19" s="534"/>
      <c r="AL19" s="74"/>
    </row>
    <row r="20" spans="1:38" s="9" customFormat="1" ht="15.75" customHeight="1" thickBot="1" x14ac:dyDescent="0.25">
      <c r="A20" s="12"/>
      <c r="B20" s="532"/>
      <c r="C20" s="542"/>
      <c r="D20" s="542"/>
      <c r="E20" s="542"/>
      <c r="F20" s="535"/>
      <c r="G20" s="67"/>
      <c r="H20" s="15"/>
      <c r="I20" s="59" t="s">
        <v>4</v>
      </c>
      <c r="J20" s="22"/>
      <c r="K20" s="15"/>
      <c r="L20" s="532"/>
      <c r="M20" s="542"/>
      <c r="N20" s="542"/>
      <c r="O20" s="542"/>
      <c r="P20" s="542"/>
      <c r="Q20" s="542"/>
      <c r="R20" s="535"/>
      <c r="S20" s="356"/>
      <c r="T20" s="12"/>
      <c r="U20" s="540"/>
      <c r="V20" s="542"/>
      <c r="W20" s="542"/>
      <c r="X20" s="542"/>
      <c r="Y20" s="542"/>
      <c r="Z20" s="542"/>
      <c r="AA20" s="542"/>
      <c r="AB20" s="542"/>
      <c r="AC20" s="542"/>
      <c r="AD20" s="542"/>
      <c r="AE20" s="542"/>
      <c r="AF20" s="542"/>
      <c r="AG20" s="538"/>
      <c r="AH20" s="535"/>
      <c r="AI20" s="23"/>
      <c r="AJ20" s="532"/>
      <c r="AK20" s="535"/>
      <c r="AL20" s="356"/>
    </row>
    <row r="21" spans="1:38" s="48" customFormat="1" ht="12.75" customHeight="1" thickTop="1" x14ac:dyDescent="0.2">
      <c r="A21" s="47"/>
      <c r="B21" s="271"/>
      <c r="C21" s="271"/>
      <c r="D21" s="271"/>
      <c r="E21" s="271"/>
      <c r="F21" s="271"/>
      <c r="G21" s="376" t="str">
        <f>$C$11</f>
        <v>Octobre</v>
      </c>
      <c r="H21" s="49" t="s">
        <v>63</v>
      </c>
      <c r="I21" s="301"/>
      <c r="J21" s="512">
        <f>SEPTEMBRE!E2</f>
        <v>0</v>
      </c>
      <c r="K21" s="271"/>
      <c r="L21" s="271"/>
      <c r="M21" s="271"/>
      <c r="N21" s="271"/>
      <c r="O21" s="271"/>
      <c r="P21" s="271"/>
      <c r="Q21" s="271"/>
      <c r="R21" s="271"/>
      <c r="S21" s="363"/>
      <c r="T21" s="47"/>
      <c r="U21" s="271"/>
      <c r="V21" s="271"/>
      <c r="W21" s="271"/>
      <c r="X21" s="271"/>
      <c r="Y21" s="271"/>
      <c r="Z21" s="271"/>
      <c r="AA21" s="271"/>
      <c r="AB21" s="271"/>
      <c r="AC21" s="271"/>
      <c r="AD21" s="271"/>
      <c r="AE21" s="271"/>
      <c r="AF21" s="271"/>
      <c r="AG21" s="271"/>
      <c r="AH21" s="271"/>
      <c r="AI21" s="308"/>
      <c r="AJ21" s="271"/>
      <c r="AK21" s="271"/>
      <c r="AL21" s="366"/>
    </row>
    <row r="22" spans="1:38" s="25" customFormat="1" ht="12.75" customHeight="1" x14ac:dyDescent="0.2">
      <c r="A22" s="346">
        <v>1</v>
      </c>
      <c r="B22" s="272"/>
      <c r="C22" s="272"/>
      <c r="D22" s="272"/>
      <c r="E22" s="272"/>
      <c r="F22" s="274"/>
      <c r="G22" s="251"/>
      <c r="H22" s="305"/>
      <c r="I22" s="481"/>
      <c r="J22" s="271">
        <f t="shared" ref="J22:J52" si="2">SUM(B22:F22)</f>
        <v>0</v>
      </c>
      <c r="K22" s="283">
        <f t="shared" ref="K22:K52" si="3">SUM(U22:AK22)-SUM(L22:R22)</f>
        <v>0</v>
      </c>
      <c r="L22" s="272"/>
      <c r="M22" s="272"/>
      <c r="N22" s="272"/>
      <c r="O22" s="284"/>
      <c r="P22" s="275"/>
      <c r="Q22" s="272"/>
      <c r="R22" s="274"/>
      <c r="S22" s="358" t="s">
        <v>6</v>
      </c>
      <c r="T22" s="346">
        <v>1</v>
      </c>
      <c r="U22" s="272"/>
      <c r="V22" s="272"/>
      <c r="W22" s="272"/>
      <c r="X22" s="272"/>
      <c r="Y22" s="272"/>
      <c r="Z22" s="272"/>
      <c r="AA22" s="272"/>
      <c r="AB22" s="272"/>
      <c r="AC22" s="272"/>
      <c r="AD22" s="272"/>
      <c r="AE22" s="272"/>
      <c r="AF22" s="272"/>
      <c r="AG22" s="272"/>
      <c r="AH22" s="284"/>
      <c r="AI22" s="305"/>
      <c r="AJ22" s="272"/>
      <c r="AK22" s="274"/>
      <c r="AL22" s="358" t="s">
        <v>6</v>
      </c>
    </row>
    <row r="23" spans="1:38" s="25" customFormat="1" ht="12.75" customHeight="1" x14ac:dyDescent="0.2">
      <c r="A23" s="346">
        <v>2</v>
      </c>
      <c r="B23" s="272"/>
      <c r="C23" s="272"/>
      <c r="D23" s="272"/>
      <c r="E23" s="272"/>
      <c r="F23" s="274"/>
      <c r="G23" s="251"/>
      <c r="H23" s="305"/>
      <c r="I23" s="481"/>
      <c r="J23" s="271">
        <f t="shared" si="2"/>
        <v>0</v>
      </c>
      <c r="K23" s="283">
        <f t="shared" si="3"/>
        <v>0</v>
      </c>
      <c r="L23" s="272"/>
      <c r="M23" s="272"/>
      <c r="N23" s="272"/>
      <c r="O23" s="284"/>
      <c r="P23" s="275"/>
      <c r="Q23" s="272"/>
      <c r="R23" s="274"/>
      <c r="S23" s="358" t="s">
        <v>7</v>
      </c>
      <c r="T23" s="346">
        <v>2</v>
      </c>
      <c r="U23" s="272"/>
      <c r="V23" s="272"/>
      <c r="W23" s="272"/>
      <c r="X23" s="272"/>
      <c r="Y23" s="272"/>
      <c r="Z23" s="272"/>
      <c r="AA23" s="272"/>
      <c r="AB23" s="272"/>
      <c r="AC23" s="272"/>
      <c r="AD23" s="272"/>
      <c r="AE23" s="272"/>
      <c r="AF23" s="272"/>
      <c r="AG23" s="272"/>
      <c r="AH23" s="284"/>
      <c r="AI23" s="305"/>
      <c r="AJ23" s="272"/>
      <c r="AK23" s="274"/>
      <c r="AL23" s="358" t="s">
        <v>7</v>
      </c>
    </row>
    <row r="24" spans="1:38" s="25" customFormat="1" ht="12.75" customHeight="1" x14ac:dyDescent="0.2">
      <c r="A24" s="346">
        <v>3</v>
      </c>
      <c r="B24" s="272"/>
      <c r="C24" s="272"/>
      <c r="D24" s="272"/>
      <c r="E24" s="272"/>
      <c r="F24" s="274"/>
      <c r="G24" s="251"/>
      <c r="H24" s="305"/>
      <c r="I24" s="481"/>
      <c r="J24" s="271">
        <f t="shared" si="2"/>
        <v>0</v>
      </c>
      <c r="K24" s="283">
        <f t="shared" si="3"/>
        <v>0</v>
      </c>
      <c r="L24" s="272"/>
      <c r="M24" s="272"/>
      <c r="N24" s="272"/>
      <c r="O24" s="284"/>
      <c r="P24" s="275"/>
      <c r="Q24" s="272"/>
      <c r="R24" s="274"/>
      <c r="S24" s="358" t="s">
        <v>8</v>
      </c>
      <c r="T24" s="346">
        <v>3</v>
      </c>
      <c r="U24" s="272"/>
      <c r="V24" s="272"/>
      <c r="W24" s="272"/>
      <c r="X24" s="272"/>
      <c r="Y24" s="272"/>
      <c r="Z24" s="272"/>
      <c r="AA24" s="272"/>
      <c r="AB24" s="272"/>
      <c r="AC24" s="272"/>
      <c r="AD24" s="272"/>
      <c r="AE24" s="272"/>
      <c r="AF24" s="272"/>
      <c r="AG24" s="272"/>
      <c r="AH24" s="284"/>
      <c r="AI24" s="305"/>
      <c r="AJ24" s="272"/>
      <c r="AK24" s="274"/>
      <c r="AL24" s="358" t="s">
        <v>8</v>
      </c>
    </row>
    <row r="25" spans="1:38" s="25" customFormat="1" ht="12.75" customHeight="1" x14ac:dyDescent="0.2">
      <c r="A25" s="346">
        <v>4</v>
      </c>
      <c r="B25" s="272"/>
      <c r="C25" s="272"/>
      <c r="D25" s="272"/>
      <c r="E25" s="272"/>
      <c r="F25" s="274"/>
      <c r="G25" s="251"/>
      <c r="H25" s="305"/>
      <c r="I25" s="481"/>
      <c r="J25" s="271">
        <f t="shared" si="2"/>
        <v>0</v>
      </c>
      <c r="K25" s="283">
        <f t="shared" si="3"/>
        <v>0</v>
      </c>
      <c r="L25" s="272"/>
      <c r="M25" s="272"/>
      <c r="N25" s="272"/>
      <c r="O25" s="284"/>
      <c r="P25" s="275"/>
      <c r="Q25" s="272"/>
      <c r="R25" s="274"/>
      <c r="S25" s="358" t="s">
        <v>9</v>
      </c>
      <c r="T25" s="346">
        <v>4</v>
      </c>
      <c r="U25" s="272"/>
      <c r="V25" s="272"/>
      <c r="W25" s="272"/>
      <c r="X25" s="272"/>
      <c r="Y25" s="272"/>
      <c r="Z25" s="272"/>
      <c r="AA25" s="272"/>
      <c r="AB25" s="272"/>
      <c r="AC25" s="272"/>
      <c r="AD25" s="272"/>
      <c r="AE25" s="272"/>
      <c r="AF25" s="272"/>
      <c r="AG25" s="272"/>
      <c r="AH25" s="284"/>
      <c r="AI25" s="305"/>
      <c r="AJ25" s="272"/>
      <c r="AK25" s="274"/>
      <c r="AL25" s="358" t="s">
        <v>9</v>
      </c>
    </row>
    <row r="26" spans="1:38" s="25" customFormat="1" ht="12.75" customHeight="1" x14ac:dyDescent="0.2">
      <c r="A26" s="346">
        <v>5</v>
      </c>
      <c r="B26" s="272"/>
      <c r="C26" s="272"/>
      <c r="D26" s="272"/>
      <c r="E26" s="272"/>
      <c r="F26" s="274"/>
      <c r="G26" s="252"/>
      <c r="H26" s="305"/>
      <c r="I26" s="481"/>
      <c r="J26" s="271">
        <f t="shared" si="2"/>
        <v>0</v>
      </c>
      <c r="K26" s="283">
        <f t="shared" si="3"/>
        <v>0</v>
      </c>
      <c r="L26" s="272"/>
      <c r="M26" s="272"/>
      <c r="N26" s="272"/>
      <c r="O26" s="284"/>
      <c r="P26" s="275"/>
      <c r="Q26" s="272"/>
      <c r="R26" s="274"/>
      <c r="S26" s="358" t="s">
        <v>10</v>
      </c>
      <c r="T26" s="346">
        <v>5</v>
      </c>
      <c r="U26" s="272"/>
      <c r="V26" s="272"/>
      <c r="W26" s="272"/>
      <c r="X26" s="272"/>
      <c r="Y26" s="272"/>
      <c r="Z26" s="272"/>
      <c r="AA26" s="272"/>
      <c r="AB26" s="272"/>
      <c r="AC26" s="272"/>
      <c r="AD26" s="272"/>
      <c r="AE26" s="272"/>
      <c r="AF26" s="272"/>
      <c r="AG26" s="272"/>
      <c r="AH26" s="284"/>
      <c r="AI26" s="305"/>
      <c r="AJ26" s="272"/>
      <c r="AK26" s="274"/>
      <c r="AL26" s="358" t="s">
        <v>10</v>
      </c>
    </row>
    <row r="27" spans="1:38" s="25" customFormat="1" ht="12.75" customHeight="1" x14ac:dyDescent="0.2">
      <c r="A27" s="24">
        <v>6</v>
      </c>
      <c r="B27" s="276"/>
      <c r="C27" s="276"/>
      <c r="D27" s="276"/>
      <c r="E27" s="276"/>
      <c r="F27" s="277"/>
      <c r="G27" s="251"/>
      <c r="H27" s="306"/>
      <c r="I27" s="482"/>
      <c r="J27" s="271">
        <f t="shared" si="2"/>
        <v>0</v>
      </c>
      <c r="K27" s="283">
        <f t="shared" si="3"/>
        <v>0</v>
      </c>
      <c r="L27" s="276"/>
      <c r="M27" s="276"/>
      <c r="N27" s="276"/>
      <c r="O27" s="285"/>
      <c r="P27" s="273"/>
      <c r="Q27" s="276"/>
      <c r="R27" s="277"/>
      <c r="S27" s="359" t="s">
        <v>11</v>
      </c>
      <c r="T27" s="24">
        <v>6</v>
      </c>
      <c r="U27" s="276"/>
      <c r="V27" s="276"/>
      <c r="W27" s="276"/>
      <c r="X27" s="276"/>
      <c r="Y27" s="276"/>
      <c r="Z27" s="276"/>
      <c r="AA27" s="276"/>
      <c r="AB27" s="276"/>
      <c r="AC27" s="276"/>
      <c r="AD27" s="276"/>
      <c r="AE27" s="276"/>
      <c r="AF27" s="276"/>
      <c r="AG27" s="276"/>
      <c r="AH27" s="285"/>
      <c r="AI27" s="306"/>
      <c r="AJ27" s="276"/>
      <c r="AK27" s="277"/>
      <c r="AL27" s="359" t="s">
        <v>11</v>
      </c>
    </row>
    <row r="28" spans="1:38" s="25" customFormat="1" ht="12.75" customHeight="1" x14ac:dyDescent="0.2">
      <c r="A28" s="346">
        <v>7</v>
      </c>
      <c r="B28" s="272"/>
      <c r="C28" s="272"/>
      <c r="D28" s="272"/>
      <c r="E28" s="272"/>
      <c r="F28" s="274"/>
      <c r="G28" s="251"/>
      <c r="H28" s="305"/>
      <c r="I28" s="481"/>
      <c r="J28" s="271">
        <f t="shared" si="2"/>
        <v>0</v>
      </c>
      <c r="K28" s="283">
        <f t="shared" si="3"/>
        <v>0</v>
      </c>
      <c r="L28" s="272"/>
      <c r="M28" s="272"/>
      <c r="N28" s="272"/>
      <c r="O28" s="284"/>
      <c r="P28" s="275"/>
      <c r="Q28" s="272"/>
      <c r="R28" s="274"/>
      <c r="S28" s="358" t="s">
        <v>12</v>
      </c>
      <c r="T28" s="346">
        <v>7</v>
      </c>
      <c r="U28" s="272"/>
      <c r="V28" s="272"/>
      <c r="W28" s="272"/>
      <c r="X28" s="272"/>
      <c r="Y28" s="272"/>
      <c r="Z28" s="272"/>
      <c r="AA28" s="272"/>
      <c r="AB28" s="272"/>
      <c r="AC28" s="272"/>
      <c r="AD28" s="272"/>
      <c r="AE28" s="272"/>
      <c r="AF28" s="272"/>
      <c r="AG28" s="272"/>
      <c r="AH28" s="284"/>
      <c r="AI28" s="305"/>
      <c r="AJ28" s="272"/>
      <c r="AK28" s="274"/>
      <c r="AL28" s="358" t="s">
        <v>12</v>
      </c>
    </row>
    <row r="29" spans="1:38" s="25" customFormat="1" ht="12.75" customHeight="1" x14ac:dyDescent="0.2">
      <c r="A29" s="346">
        <v>8</v>
      </c>
      <c r="B29" s="272"/>
      <c r="C29" s="272"/>
      <c r="D29" s="272"/>
      <c r="E29" s="272"/>
      <c r="F29" s="274"/>
      <c r="G29" s="251"/>
      <c r="H29" s="305"/>
      <c r="I29" s="481"/>
      <c r="J29" s="271">
        <f t="shared" si="2"/>
        <v>0</v>
      </c>
      <c r="K29" s="283">
        <f t="shared" si="3"/>
        <v>0</v>
      </c>
      <c r="L29" s="272"/>
      <c r="M29" s="272"/>
      <c r="N29" s="272"/>
      <c r="O29" s="284"/>
      <c r="P29" s="275"/>
      <c r="Q29" s="272"/>
      <c r="R29" s="274"/>
      <c r="S29" s="358" t="s">
        <v>13</v>
      </c>
      <c r="T29" s="346">
        <v>8</v>
      </c>
      <c r="U29" s="272"/>
      <c r="V29" s="272"/>
      <c r="W29" s="272"/>
      <c r="X29" s="272"/>
      <c r="Y29" s="272"/>
      <c r="Z29" s="272"/>
      <c r="AA29" s="272"/>
      <c r="AB29" s="272"/>
      <c r="AC29" s="272"/>
      <c r="AD29" s="272"/>
      <c r="AE29" s="272"/>
      <c r="AF29" s="272"/>
      <c r="AG29" s="272"/>
      <c r="AH29" s="284"/>
      <c r="AI29" s="305"/>
      <c r="AJ29" s="272"/>
      <c r="AK29" s="274"/>
      <c r="AL29" s="358" t="s">
        <v>13</v>
      </c>
    </row>
    <row r="30" spans="1:38" s="25" customFormat="1" ht="12.75" customHeight="1" x14ac:dyDescent="0.2">
      <c r="A30" s="346">
        <v>9</v>
      </c>
      <c r="B30" s="272"/>
      <c r="C30" s="272"/>
      <c r="D30" s="272"/>
      <c r="E30" s="272"/>
      <c r="F30" s="274"/>
      <c r="G30" s="251"/>
      <c r="H30" s="305"/>
      <c r="I30" s="481"/>
      <c r="J30" s="271">
        <f t="shared" si="2"/>
        <v>0</v>
      </c>
      <c r="K30" s="283">
        <f t="shared" si="3"/>
        <v>0</v>
      </c>
      <c r="L30" s="272"/>
      <c r="M30" s="272"/>
      <c r="N30" s="272"/>
      <c r="O30" s="284"/>
      <c r="P30" s="275"/>
      <c r="Q30" s="272"/>
      <c r="R30" s="274"/>
      <c r="S30" s="358" t="s">
        <v>14</v>
      </c>
      <c r="T30" s="346">
        <v>9</v>
      </c>
      <c r="U30" s="272"/>
      <c r="V30" s="272"/>
      <c r="W30" s="272"/>
      <c r="X30" s="272"/>
      <c r="Y30" s="272"/>
      <c r="Z30" s="272"/>
      <c r="AA30" s="272"/>
      <c r="AB30" s="272"/>
      <c r="AC30" s="272"/>
      <c r="AD30" s="272"/>
      <c r="AE30" s="272"/>
      <c r="AF30" s="272"/>
      <c r="AG30" s="272"/>
      <c r="AH30" s="284"/>
      <c r="AI30" s="305"/>
      <c r="AJ30" s="272"/>
      <c r="AK30" s="274"/>
      <c r="AL30" s="358" t="s">
        <v>14</v>
      </c>
    </row>
    <row r="31" spans="1:38" s="25" customFormat="1" ht="12.75" customHeight="1" x14ac:dyDescent="0.2">
      <c r="A31" s="346">
        <v>10</v>
      </c>
      <c r="B31" s="272"/>
      <c r="C31" s="272"/>
      <c r="D31" s="272"/>
      <c r="E31" s="272"/>
      <c r="F31" s="274"/>
      <c r="G31" s="251"/>
      <c r="H31" s="305"/>
      <c r="I31" s="481"/>
      <c r="J31" s="271">
        <f t="shared" si="2"/>
        <v>0</v>
      </c>
      <c r="K31" s="283">
        <f t="shared" si="3"/>
        <v>0</v>
      </c>
      <c r="L31" s="272"/>
      <c r="M31" s="272"/>
      <c r="N31" s="272"/>
      <c r="O31" s="284"/>
      <c r="P31" s="275"/>
      <c r="Q31" s="272"/>
      <c r="R31" s="274"/>
      <c r="S31" s="358" t="s">
        <v>15</v>
      </c>
      <c r="T31" s="346">
        <v>10</v>
      </c>
      <c r="U31" s="272"/>
      <c r="V31" s="272"/>
      <c r="W31" s="272"/>
      <c r="X31" s="272"/>
      <c r="Y31" s="272"/>
      <c r="Z31" s="272"/>
      <c r="AA31" s="272"/>
      <c r="AB31" s="272"/>
      <c r="AC31" s="272"/>
      <c r="AD31" s="272"/>
      <c r="AE31" s="272"/>
      <c r="AF31" s="272"/>
      <c r="AG31" s="272"/>
      <c r="AH31" s="284"/>
      <c r="AI31" s="305"/>
      <c r="AJ31" s="272"/>
      <c r="AK31" s="274"/>
      <c r="AL31" s="358" t="s">
        <v>15</v>
      </c>
    </row>
    <row r="32" spans="1:38" s="25" customFormat="1" ht="12.75" customHeight="1" x14ac:dyDescent="0.2">
      <c r="A32" s="346">
        <v>11</v>
      </c>
      <c r="B32" s="272"/>
      <c r="C32" s="272"/>
      <c r="D32" s="272"/>
      <c r="E32" s="272"/>
      <c r="F32" s="274"/>
      <c r="G32" s="251"/>
      <c r="H32" s="305"/>
      <c r="I32" s="481"/>
      <c r="J32" s="271">
        <f t="shared" si="2"/>
        <v>0</v>
      </c>
      <c r="K32" s="283">
        <f t="shared" si="3"/>
        <v>0</v>
      </c>
      <c r="L32" s="272"/>
      <c r="M32" s="272"/>
      <c r="N32" s="272"/>
      <c r="O32" s="284"/>
      <c r="P32" s="275"/>
      <c r="Q32" s="272"/>
      <c r="R32" s="274"/>
      <c r="S32" s="358" t="s">
        <v>16</v>
      </c>
      <c r="T32" s="346">
        <v>11</v>
      </c>
      <c r="U32" s="272"/>
      <c r="V32" s="272"/>
      <c r="W32" s="272"/>
      <c r="X32" s="272"/>
      <c r="Y32" s="272"/>
      <c r="Z32" s="272"/>
      <c r="AA32" s="272"/>
      <c r="AB32" s="272"/>
      <c r="AC32" s="272"/>
      <c r="AD32" s="272"/>
      <c r="AE32" s="272"/>
      <c r="AF32" s="272"/>
      <c r="AG32" s="272"/>
      <c r="AH32" s="284"/>
      <c r="AI32" s="305"/>
      <c r="AJ32" s="272"/>
      <c r="AK32" s="274"/>
      <c r="AL32" s="358" t="s">
        <v>16</v>
      </c>
    </row>
    <row r="33" spans="1:38" s="25" customFormat="1" ht="12.75" customHeight="1" x14ac:dyDescent="0.2">
      <c r="A33" s="346">
        <v>12</v>
      </c>
      <c r="B33" s="272"/>
      <c r="C33" s="272"/>
      <c r="D33" s="272"/>
      <c r="E33" s="272"/>
      <c r="F33" s="274"/>
      <c r="G33" s="251"/>
      <c r="H33" s="305"/>
      <c r="I33" s="481"/>
      <c r="J33" s="271">
        <f t="shared" si="2"/>
        <v>0</v>
      </c>
      <c r="K33" s="283">
        <f t="shared" si="3"/>
        <v>0</v>
      </c>
      <c r="L33" s="272"/>
      <c r="M33" s="272"/>
      <c r="N33" s="272"/>
      <c r="O33" s="284"/>
      <c r="P33" s="275"/>
      <c r="Q33" s="272"/>
      <c r="R33" s="274"/>
      <c r="S33" s="358" t="s">
        <v>17</v>
      </c>
      <c r="T33" s="346">
        <v>12</v>
      </c>
      <c r="U33" s="272"/>
      <c r="V33" s="272"/>
      <c r="W33" s="272"/>
      <c r="X33" s="272"/>
      <c r="Y33" s="272"/>
      <c r="Z33" s="272"/>
      <c r="AA33" s="272"/>
      <c r="AB33" s="272"/>
      <c r="AC33" s="272"/>
      <c r="AD33" s="272"/>
      <c r="AE33" s="272"/>
      <c r="AF33" s="272"/>
      <c r="AG33" s="272"/>
      <c r="AH33" s="284"/>
      <c r="AI33" s="305"/>
      <c r="AJ33" s="272"/>
      <c r="AK33" s="274"/>
      <c r="AL33" s="358" t="s">
        <v>17</v>
      </c>
    </row>
    <row r="34" spans="1:38" s="25" customFormat="1" ht="12.75" customHeight="1" x14ac:dyDescent="0.2">
      <c r="A34" s="346">
        <v>13</v>
      </c>
      <c r="B34" s="272"/>
      <c r="C34" s="272"/>
      <c r="D34" s="272"/>
      <c r="E34" s="272"/>
      <c r="F34" s="274"/>
      <c r="G34" s="251"/>
      <c r="H34" s="305"/>
      <c r="I34" s="481"/>
      <c r="J34" s="271">
        <f t="shared" si="2"/>
        <v>0</v>
      </c>
      <c r="K34" s="283">
        <f t="shared" si="3"/>
        <v>0</v>
      </c>
      <c r="L34" s="272"/>
      <c r="M34" s="272"/>
      <c r="N34" s="272"/>
      <c r="O34" s="284"/>
      <c r="P34" s="275"/>
      <c r="Q34" s="272"/>
      <c r="R34" s="274"/>
      <c r="S34" s="358" t="s">
        <v>18</v>
      </c>
      <c r="T34" s="346">
        <v>13</v>
      </c>
      <c r="U34" s="272"/>
      <c r="V34" s="272"/>
      <c r="W34" s="272"/>
      <c r="X34" s="272"/>
      <c r="Y34" s="272"/>
      <c r="Z34" s="272"/>
      <c r="AA34" s="272"/>
      <c r="AB34" s="272"/>
      <c r="AC34" s="272"/>
      <c r="AD34" s="272"/>
      <c r="AE34" s="272"/>
      <c r="AF34" s="272"/>
      <c r="AG34" s="272"/>
      <c r="AH34" s="284"/>
      <c r="AI34" s="305"/>
      <c r="AJ34" s="272"/>
      <c r="AK34" s="274"/>
      <c r="AL34" s="358" t="s">
        <v>18</v>
      </c>
    </row>
    <row r="35" spans="1:38" s="25" customFormat="1" ht="12.75" customHeight="1" x14ac:dyDescent="0.2">
      <c r="A35" s="346">
        <v>14</v>
      </c>
      <c r="B35" s="272"/>
      <c r="C35" s="272"/>
      <c r="D35" s="272"/>
      <c r="E35" s="272"/>
      <c r="F35" s="274"/>
      <c r="G35" s="251"/>
      <c r="H35" s="305"/>
      <c r="I35" s="481"/>
      <c r="J35" s="271">
        <f t="shared" si="2"/>
        <v>0</v>
      </c>
      <c r="K35" s="283">
        <f t="shared" si="3"/>
        <v>0</v>
      </c>
      <c r="L35" s="272"/>
      <c r="M35" s="272"/>
      <c r="N35" s="272"/>
      <c r="O35" s="284"/>
      <c r="P35" s="275"/>
      <c r="Q35" s="272"/>
      <c r="R35" s="274"/>
      <c r="S35" s="358" t="s">
        <v>19</v>
      </c>
      <c r="T35" s="346">
        <v>14</v>
      </c>
      <c r="U35" s="272"/>
      <c r="V35" s="272"/>
      <c r="W35" s="272"/>
      <c r="X35" s="272"/>
      <c r="Y35" s="272"/>
      <c r="Z35" s="272"/>
      <c r="AA35" s="272"/>
      <c r="AB35" s="272"/>
      <c r="AC35" s="272"/>
      <c r="AD35" s="272"/>
      <c r="AE35" s="272"/>
      <c r="AF35" s="272"/>
      <c r="AG35" s="272"/>
      <c r="AH35" s="284"/>
      <c r="AI35" s="305"/>
      <c r="AJ35" s="272"/>
      <c r="AK35" s="274"/>
      <c r="AL35" s="358" t="s">
        <v>19</v>
      </c>
    </row>
    <row r="36" spans="1:38" s="25" customFormat="1" ht="12.75" customHeight="1" x14ac:dyDescent="0.2">
      <c r="A36" s="346">
        <v>15</v>
      </c>
      <c r="B36" s="272"/>
      <c r="C36" s="272"/>
      <c r="D36" s="272"/>
      <c r="E36" s="272"/>
      <c r="F36" s="274"/>
      <c r="G36" s="251"/>
      <c r="H36" s="305"/>
      <c r="I36" s="481"/>
      <c r="J36" s="271">
        <f t="shared" si="2"/>
        <v>0</v>
      </c>
      <c r="K36" s="283">
        <f t="shared" si="3"/>
        <v>0</v>
      </c>
      <c r="L36" s="272"/>
      <c r="M36" s="272"/>
      <c r="N36" s="272"/>
      <c r="O36" s="284"/>
      <c r="P36" s="275"/>
      <c r="Q36" s="272"/>
      <c r="R36" s="274"/>
      <c r="S36" s="358" t="s">
        <v>20</v>
      </c>
      <c r="T36" s="346">
        <v>15</v>
      </c>
      <c r="U36" s="272"/>
      <c r="V36" s="272"/>
      <c r="W36" s="272"/>
      <c r="X36" s="272"/>
      <c r="Y36" s="272"/>
      <c r="Z36" s="272"/>
      <c r="AA36" s="272"/>
      <c r="AB36" s="272"/>
      <c r="AC36" s="272"/>
      <c r="AD36" s="272"/>
      <c r="AE36" s="272"/>
      <c r="AF36" s="272"/>
      <c r="AG36" s="272"/>
      <c r="AH36" s="284"/>
      <c r="AI36" s="305"/>
      <c r="AJ36" s="272"/>
      <c r="AK36" s="274"/>
      <c r="AL36" s="358" t="s">
        <v>20</v>
      </c>
    </row>
    <row r="37" spans="1:38" s="25" customFormat="1" ht="12.75" customHeight="1" x14ac:dyDescent="0.2">
      <c r="A37" s="346">
        <v>16</v>
      </c>
      <c r="B37" s="272"/>
      <c r="C37" s="272"/>
      <c r="D37" s="272"/>
      <c r="E37" s="272"/>
      <c r="F37" s="274"/>
      <c r="G37" s="251"/>
      <c r="H37" s="305"/>
      <c r="I37" s="481"/>
      <c r="J37" s="271">
        <f t="shared" si="2"/>
        <v>0</v>
      </c>
      <c r="K37" s="283">
        <f t="shared" si="3"/>
        <v>0</v>
      </c>
      <c r="L37" s="272"/>
      <c r="M37" s="272"/>
      <c r="N37" s="272"/>
      <c r="O37" s="284"/>
      <c r="P37" s="275"/>
      <c r="Q37" s="272"/>
      <c r="R37" s="274"/>
      <c r="S37" s="358" t="s">
        <v>21</v>
      </c>
      <c r="T37" s="346">
        <v>16</v>
      </c>
      <c r="U37" s="272"/>
      <c r="V37" s="272"/>
      <c r="W37" s="272"/>
      <c r="X37" s="272"/>
      <c r="Y37" s="272"/>
      <c r="Z37" s="272"/>
      <c r="AA37" s="272"/>
      <c r="AB37" s="272"/>
      <c r="AC37" s="272"/>
      <c r="AD37" s="272"/>
      <c r="AE37" s="272"/>
      <c r="AF37" s="272"/>
      <c r="AG37" s="272"/>
      <c r="AH37" s="284"/>
      <c r="AI37" s="305"/>
      <c r="AJ37" s="272"/>
      <c r="AK37" s="274"/>
      <c r="AL37" s="358" t="s">
        <v>21</v>
      </c>
    </row>
    <row r="38" spans="1:38" s="25" customFormat="1" ht="12.75" customHeight="1" x14ac:dyDescent="0.2">
      <c r="A38" s="346">
        <v>17</v>
      </c>
      <c r="B38" s="272"/>
      <c r="C38" s="272"/>
      <c r="D38" s="272"/>
      <c r="E38" s="272"/>
      <c r="F38" s="274"/>
      <c r="G38" s="251"/>
      <c r="H38" s="305"/>
      <c r="I38" s="481"/>
      <c r="J38" s="271">
        <f t="shared" si="2"/>
        <v>0</v>
      </c>
      <c r="K38" s="283">
        <f t="shared" si="3"/>
        <v>0</v>
      </c>
      <c r="L38" s="272"/>
      <c r="M38" s="272"/>
      <c r="N38" s="272"/>
      <c r="O38" s="284"/>
      <c r="P38" s="275"/>
      <c r="Q38" s="272"/>
      <c r="R38" s="274"/>
      <c r="S38" s="358" t="s">
        <v>22</v>
      </c>
      <c r="T38" s="346">
        <v>17</v>
      </c>
      <c r="U38" s="272"/>
      <c r="V38" s="272"/>
      <c r="W38" s="272"/>
      <c r="X38" s="272"/>
      <c r="Y38" s="272"/>
      <c r="Z38" s="272"/>
      <c r="AA38" s="272"/>
      <c r="AB38" s="272"/>
      <c r="AC38" s="272"/>
      <c r="AD38" s="272"/>
      <c r="AE38" s="272"/>
      <c r="AF38" s="272"/>
      <c r="AG38" s="272"/>
      <c r="AH38" s="284"/>
      <c r="AI38" s="305"/>
      <c r="AJ38" s="272"/>
      <c r="AK38" s="274"/>
      <c r="AL38" s="358" t="s">
        <v>22</v>
      </c>
    </row>
    <row r="39" spans="1:38" s="25" customFormat="1" ht="12.75" customHeight="1" x14ac:dyDescent="0.2">
      <c r="A39" s="346">
        <v>18</v>
      </c>
      <c r="B39" s="272"/>
      <c r="C39" s="272"/>
      <c r="D39" s="272"/>
      <c r="E39" s="272"/>
      <c r="F39" s="274"/>
      <c r="G39" s="251"/>
      <c r="H39" s="305"/>
      <c r="I39" s="481"/>
      <c r="J39" s="271">
        <f t="shared" si="2"/>
        <v>0</v>
      </c>
      <c r="K39" s="283">
        <f t="shared" si="3"/>
        <v>0</v>
      </c>
      <c r="L39" s="272"/>
      <c r="M39" s="272"/>
      <c r="N39" s="272"/>
      <c r="O39" s="284"/>
      <c r="P39" s="275"/>
      <c r="Q39" s="272"/>
      <c r="R39" s="274"/>
      <c r="S39" s="358" t="s">
        <v>23</v>
      </c>
      <c r="T39" s="346">
        <v>18</v>
      </c>
      <c r="U39" s="272"/>
      <c r="V39" s="272"/>
      <c r="W39" s="272"/>
      <c r="X39" s="272"/>
      <c r="Y39" s="272"/>
      <c r="Z39" s="272"/>
      <c r="AA39" s="272"/>
      <c r="AB39" s="272"/>
      <c r="AC39" s="272"/>
      <c r="AD39" s="272"/>
      <c r="AE39" s="272"/>
      <c r="AF39" s="272"/>
      <c r="AG39" s="272"/>
      <c r="AH39" s="284"/>
      <c r="AI39" s="305"/>
      <c r="AJ39" s="272"/>
      <c r="AK39" s="274"/>
      <c r="AL39" s="358" t="s">
        <v>23</v>
      </c>
    </row>
    <row r="40" spans="1:38" s="25" customFormat="1" ht="12.75" customHeight="1" x14ac:dyDescent="0.2">
      <c r="A40" s="346">
        <v>19</v>
      </c>
      <c r="B40" s="272"/>
      <c r="C40" s="272"/>
      <c r="D40" s="272"/>
      <c r="E40" s="272"/>
      <c r="F40" s="274"/>
      <c r="G40" s="251"/>
      <c r="H40" s="305"/>
      <c r="I40" s="481"/>
      <c r="J40" s="271">
        <f t="shared" si="2"/>
        <v>0</v>
      </c>
      <c r="K40" s="283">
        <f t="shared" si="3"/>
        <v>0</v>
      </c>
      <c r="L40" s="272"/>
      <c r="M40" s="272"/>
      <c r="N40" s="272"/>
      <c r="O40" s="284"/>
      <c r="P40" s="275"/>
      <c r="Q40" s="272"/>
      <c r="R40" s="274"/>
      <c r="S40" s="358" t="s">
        <v>24</v>
      </c>
      <c r="T40" s="346">
        <v>19</v>
      </c>
      <c r="U40" s="272"/>
      <c r="V40" s="272"/>
      <c r="W40" s="272"/>
      <c r="X40" s="272"/>
      <c r="Y40" s="272"/>
      <c r="Z40" s="272"/>
      <c r="AA40" s="272"/>
      <c r="AB40" s="272"/>
      <c r="AC40" s="272"/>
      <c r="AD40" s="272"/>
      <c r="AE40" s="272"/>
      <c r="AF40" s="272"/>
      <c r="AG40" s="272"/>
      <c r="AH40" s="284"/>
      <c r="AI40" s="305"/>
      <c r="AJ40" s="272"/>
      <c r="AK40" s="274"/>
      <c r="AL40" s="358" t="s">
        <v>24</v>
      </c>
    </row>
    <row r="41" spans="1:38" s="25" customFormat="1" ht="12.75" customHeight="1" x14ac:dyDescent="0.2">
      <c r="A41" s="346">
        <v>20</v>
      </c>
      <c r="B41" s="272"/>
      <c r="C41" s="272"/>
      <c r="D41" s="272"/>
      <c r="E41" s="272"/>
      <c r="F41" s="274"/>
      <c r="G41" s="251"/>
      <c r="H41" s="305"/>
      <c r="I41" s="481"/>
      <c r="J41" s="271">
        <f t="shared" si="2"/>
        <v>0</v>
      </c>
      <c r="K41" s="283">
        <f t="shared" si="3"/>
        <v>0</v>
      </c>
      <c r="L41" s="272"/>
      <c r="M41" s="272"/>
      <c r="N41" s="272"/>
      <c r="O41" s="284"/>
      <c r="P41" s="275"/>
      <c r="Q41" s="272"/>
      <c r="R41" s="274"/>
      <c r="S41" s="358" t="s">
        <v>25</v>
      </c>
      <c r="T41" s="346">
        <v>20</v>
      </c>
      <c r="U41" s="272"/>
      <c r="V41" s="272"/>
      <c r="W41" s="272"/>
      <c r="X41" s="272"/>
      <c r="Y41" s="272"/>
      <c r="Z41" s="272"/>
      <c r="AA41" s="272"/>
      <c r="AB41" s="272"/>
      <c r="AC41" s="272"/>
      <c r="AD41" s="272"/>
      <c r="AE41" s="272"/>
      <c r="AF41" s="272"/>
      <c r="AG41" s="272"/>
      <c r="AH41" s="284"/>
      <c r="AI41" s="305"/>
      <c r="AJ41" s="272"/>
      <c r="AK41" s="274"/>
      <c r="AL41" s="358" t="s">
        <v>25</v>
      </c>
    </row>
    <row r="42" spans="1:38" s="25" customFormat="1" ht="12.75" customHeight="1" x14ac:dyDescent="0.2">
      <c r="A42" s="346">
        <v>21</v>
      </c>
      <c r="B42" s="272"/>
      <c r="C42" s="272"/>
      <c r="D42" s="272"/>
      <c r="E42" s="272"/>
      <c r="F42" s="274"/>
      <c r="G42" s="251"/>
      <c r="H42" s="305"/>
      <c r="I42" s="481"/>
      <c r="J42" s="271">
        <f t="shared" si="2"/>
        <v>0</v>
      </c>
      <c r="K42" s="283">
        <f t="shared" si="3"/>
        <v>0</v>
      </c>
      <c r="L42" s="272"/>
      <c r="M42" s="272"/>
      <c r="N42" s="272"/>
      <c r="O42" s="284"/>
      <c r="P42" s="275"/>
      <c r="Q42" s="272"/>
      <c r="R42" s="274"/>
      <c r="S42" s="358" t="s">
        <v>26</v>
      </c>
      <c r="T42" s="346">
        <v>21</v>
      </c>
      <c r="U42" s="272"/>
      <c r="V42" s="272"/>
      <c r="W42" s="272"/>
      <c r="X42" s="272"/>
      <c r="Y42" s="272"/>
      <c r="Z42" s="272"/>
      <c r="AA42" s="272"/>
      <c r="AB42" s="272"/>
      <c r="AC42" s="272"/>
      <c r="AD42" s="272"/>
      <c r="AE42" s="272"/>
      <c r="AF42" s="272"/>
      <c r="AG42" s="272"/>
      <c r="AH42" s="284"/>
      <c r="AI42" s="305"/>
      <c r="AJ42" s="272"/>
      <c r="AK42" s="274"/>
      <c r="AL42" s="358" t="s">
        <v>26</v>
      </c>
    </row>
    <row r="43" spans="1:38" s="25" customFormat="1" ht="12.75" customHeight="1" x14ac:dyDescent="0.2">
      <c r="A43" s="346">
        <v>22</v>
      </c>
      <c r="B43" s="272"/>
      <c r="C43" s="272"/>
      <c r="D43" s="272"/>
      <c r="E43" s="272"/>
      <c r="F43" s="274"/>
      <c r="G43" s="251"/>
      <c r="H43" s="305"/>
      <c r="I43" s="481"/>
      <c r="J43" s="271">
        <f t="shared" si="2"/>
        <v>0</v>
      </c>
      <c r="K43" s="283">
        <f t="shared" si="3"/>
        <v>0</v>
      </c>
      <c r="L43" s="272"/>
      <c r="M43" s="272"/>
      <c r="N43" s="272"/>
      <c r="O43" s="284"/>
      <c r="P43" s="275"/>
      <c r="Q43" s="272"/>
      <c r="R43" s="274"/>
      <c r="S43" s="358" t="s">
        <v>27</v>
      </c>
      <c r="T43" s="346">
        <v>22</v>
      </c>
      <c r="U43" s="272"/>
      <c r="V43" s="272"/>
      <c r="W43" s="272"/>
      <c r="X43" s="272"/>
      <c r="Y43" s="272"/>
      <c r="Z43" s="272"/>
      <c r="AA43" s="272"/>
      <c r="AB43" s="272"/>
      <c r="AC43" s="272"/>
      <c r="AD43" s="272"/>
      <c r="AE43" s="272"/>
      <c r="AF43" s="272"/>
      <c r="AG43" s="272"/>
      <c r="AH43" s="284"/>
      <c r="AI43" s="305"/>
      <c r="AJ43" s="272"/>
      <c r="AK43" s="274"/>
      <c r="AL43" s="358" t="s">
        <v>27</v>
      </c>
    </row>
    <row r="44" spans="1:38" s="25" customFormat="1" ht="12.75" customHeight="1" x14ac:dyDescent="0.2">
      <c r="A44" s="346">
        <v>23</v>
      </c>
      <c r="B44" s="272"/>
      <c r="C44" s="272"/>
      <c r="D44" s="272"/>
      <c r="E44" s="272"/>
      <c r="F44" s="274"/>
      <c r="G44" s="251"/>
      <c r="H44" s="305"/>
      <c r="I44" s="481"/>
      <c r="J44" s="271">
        <f t="shared" si="2"/>
        <v>0</v>
      </c>
      <c r="K44" s="283">
        <f t="shared" si="3"/>
        <v>0</v>
      </c>
      <c r="L44" s="272"/>
      <c r="M44" s="272"/>
      <c r="N44" s="272"/>
      <c r="O44" s="284"/>
      <c r="P44" s="275"/>
      <c r="Q44" s="272"/>
      <c r="R44" s="274"/>
      <c r="S44" s="358" t="s">
        <v>28</v>
      </c>
      <c r="T44" s="346">
        <v>23</v>
      </c>
      <c r="U44" s="272"/>
      <c r="V44" s="272"/>
      <c r="W44" s="272"/>
      <c r="X44" s="272"/>
      <c r="Y44" s="272"/>
      <c r="Z44" s="272"/>
      <c r="AA44" s="272"/>
      <c r="AB44" s="272"/>
      <c r="AC44" s="272"/>
      <c r="AD44" s="272"/>
      <c r="AE44" s="272"/>
      <c r="AF44" s="272"/>
      <c r="AG44" s="272"/>
      <c r="AH44" s="284"/>
      <c r="AI44" s="305"/>
      <c r="AJ44" s="272"/>
      <c r="AK44" s="274"/>
      <c r="AL44" s="358" t="s">
        <v>28</v>
      </c>
    </row>
    <row r="45" spans="1:38" s="25" customFormat="1" ht="12.75" customHeight="1" x14ac:dyDescent="0.2">
      <c r="A45" s="346">
        <v>24</v>
      </c>
      <c r="B45" s="272"/>
      <c r="C45" s="272"/>
      <c r="D45" s="272"/>
      <c r="E45" s="272"/>
      <c r="F45" s="274"/>
      <c r="G45" s="251"/>
      <c r="H45" s="305"/>
      <c r="I45" s="481"/>
      <c r="J45" s="271">
        <f t="shared" si="2"/>
        <v>0</v>
      </c>
      <c r="K45" s="283">
        <f t="shared" si="3"/>
        <v>0</v>
      </c>
      <c r="L45" s="272"/>
      <c r="M45" s="272"/>
      <c r="N45" s="272"/>
      <c r="O45" s="284"/>
      <c r="P45" s="275"/>
      <c r="Q45" s="272"/>
      <c r="R45" s="274"/>
      <c r="S45" s="358" t="s">
        <v>29</v>
      </c>
      <c r="T45" s="346">
        <v>24</v>
      </c>
      <c r="U45" s="272"/>
      <c r="V45" s="272"/>
      <c r="W45" s="272"/>
      <c r="X45" s="272"/>
      <c r="Y45" s="272"/>
      <c r="Z45" s="272"/>
      <c r="AA45" s="272"/>
      <c r="AB45" s="272"/>
      <c r="AC45" s="272"/>
      <c r="AD45" s="272"/>
      <c r="AE45" s="272"/>
      <c r="AF45" s="272"/>
      <c r="AG45" s="272"/>
      <c r="AH45" s="284"/>
      <c r="AI45" s="305"/>
      <c r="AJ45" s="272"/>
      <c r="AK45" s="274"/>
      <c r="AL45" s="358" t="s">
        <v>29</v>
      </c>
    </row>
    <row r="46" spans="1:38" s="25" customFormat="1" ht="12.75" customHeight="1" x14ac:dyDescent="0.2">
      <c r="A46" s="346">
        <v>25</v>
      </c>
      <c r="B46" s="272"/>
      <c r="C46" s="272"/>
      <c r="D46" s="272"/>
      <c r="E46" s="272"/>
      <c r="F46" s="274"/>
      <c r="G46" s="251"/>
      <c r="H46" s="305"/>
      <c r="I46" s="481"/>
      <c r="J46" s="271">
        <f t="shared" si="2"/>
        <v>0</v>
      </c>
      <c r="K46" s="283">
        <f t="shared" si="3"/>
        <v>0</v>
      </c>
      <c r="L46" s="272"/>
      <c r="M46" s="272"/>
      <c r="N46" s="272"/>
      <c r="O46" s="284"/>
      <c r="P46" s="275"/>
      <c r="Q46" s="272"/>
      <c r="R46" s="274"/>
      <c r="S46" s="358" t="s">
        <v>30</v>
      </c>
      <c r="T46" s="346">
        <v>25</v>
      </c>
      <c r="U46" s="272"/>
      <c r="V46" s="272"/>
      <c r="W46" s="272"/>
      <c r="X46" s="272"/>
      <c r="Y46" s="272"/>
      <c r="Z46" s="272"/>
      <c r="AA46" s="272"/>
      <c r="AB46" s="272"/>
      <c r="AC46" s="272"/>
      <c r="AD46" s="272"/>
      <c r="AE46" s="272"/>
      <c r="AF46" s="272"/>
      <c r="AG46" s="272"/>
      <c r="AH46" s="284"/>
      <c r="AI46" s="305"/>
      <c r="AJ46" s="272"/>
      <c r="AK46" s="274"/>
      <c r="AL46" s="358" t="s">
        <v>30</v>
      </c>
    </row>
    <row r="47" spans="1:38" s="25" customFormat="1" ht="12.75" customHeight="1" x14ac:dyDescent="0.2">
      <c r="A47" s="346">
        <v>26</v>
      </c>
      <c r="B47" s="272"/>
      <c r="C47" s="272"/>
      <c r="D47" s="272"/>
      <c r="E47" s="272"/>
      <c r="F47" s="274"/>
      <c r="G47" s="251"/>
      <c r="H47" s="305"/>
      <c r="I47" s="481"/>
      <c r="J47" s="271">
        <f t="shared" si="2"/>
        <v>0</v>
      </c>
      <c r="K47" s="283">
        <f t="shared" si="3"/>
        <v>0</v>
      </c>
      <c r="L47" s="272"/>
      <c r="M47" s="272"/>
      <c r="N47" s="272"/>
      <c r="O47" s="284"/>
      <c r="P47" s="275"/>
      <c r="Q47" s="272"/>
      <c r="R47" s="274"/>
      <c r="S47" s="358" t="s">
        <v>31</v>
      </c>
      <c r="T47" s="346">
        <v>26</v>
      </c>
      <c r="U47" s="272"/>
      <c r="V47" s="272"/>
      <c r="W47" s="272"/>
      <c r="X47" s="272"/>
      <c r="Y47" s="272"/>
      <c r="Z47" s="272"/>
      <c r="AA47" s="272"/>
      <c r="AB47" s="272"/>
      <c r="AC47" s="272"/>
      <c r="AD47" s="272"/>
      <c r="AE47" s="272"/>
      <c r="AF47" s="272"/>
      <c r="AG47" s="272"/>
      <c r="AH47" s="284"/>
      <c r="AI47" s="305"/>
      <c r="AJ47" s="272"/>
      <c r="AK47" s="274"/>
      <c r="AL47" s="358" t="s">
        <v>31</v>
      </c>
    </row>
    <row r="48" spans="1:38" s="25" customFormat="1" ht="12.75" customHeight="1" x14ac:dyDescent="0.2">
      <c r="A48" s="346">
        <v>27</v>
      </c>
      <c r="B48" s="272"/>
      <c r="C48" s="272"/>
      <c r="D48" s="272"/>
      <c r="E48" s="272"/>
      <c r="F48" s="274"/>
      <c r="G48" s="251"/>
      <c r="H48" s="305"/>
      <c r="I48" s="481"/>
      <c r="J48" s="271">
        <f t="shared" si="2"/>
        <v>0</v>
      </c>
      <c r="K48" s="283">
        <f t="shared" si="3"/>
        <v>0</v>
      </c>
      <c r="L48" s="272"/>
      <c r="M48" s="272"/>
      <c r="N48" s="272"/>
      <c r="O48" s="284"/>
      <c r="P48" s="275"/>
      <c r="Q48" s="272"/>
      <c r="R48" s="274"/>
      <c r="S48" s="358" t="s">
        <v>32</v>
      </c>
      <c r="T48" s="346">
        <v>27</v>
      </c>
      <c r="U48" s="272"/>
      <c r="V48" s="272"/>
      <c r="W48" s="272"/>
      <c r="X48" s="272"/>
      <c r="Y48" s="272"/>
      <c r="Z48" s="272"/>
      <c r="AA48" s="272"/>
      <c r="AB48" s="272"/>
      <c r="AC48" s="272"/>
      <c r="AD48" s="272"/>
      <c r="AE48" s="272"/>
      <c r="AF48" s="272"/>
      <c r="AG48" s="272"/>
      <c r="AH48" s="284"/>
      <c r="AI48" s="305"/>
      <c r="AJ48" s="272"/>
      <c r="AK48" s="274"/>
      <c r="AL48" s="358" t="s">
        <v>32</v>
      </c>
    </row>
    <row r="49" spans="1:38" s="25" customFormat="1" ht="12.75" customHeight="1" x14ac:dyDescent="0.2">
      <c r="A49" s="346">
        <v>28</v>
      </c>
      <c r="B49" s="272"/>
      <c r="C49" s="272"/>
      <c r="D49" s="272"/>
      <c r="E49" s="272"/>
      <c r="F49" s="274"/>
      <c r="G49" s="251"/>
      <c r="H49" s="305"/>
      <c r="I49" s="481"/>
      <c r="J49" s="271">
        <f t="shared" si="2"/>
        <v>0</v>
      </c>
      <c r="K49" s="283">
        <f t="shared" si="3"/>
        <v>0</v>
      </c>
      <c r="L49" s="272"/>
      <c r="M49" s="272"/>
      <c r="N49" s="272"/>
      <c r="O49" s="284"/>
      <c r="P49" s="275"/>
      <c r="Q49" s="272"/>
      <c r="R49" s="274"/>
      <c r="S49" s="358" t="s">
        <v>33</v>
      </c>
      <c r="T49" s="346">
        <v>28</v>
      </c>
      <c r="U49" s="272"/>
      <c r="V49" s="272"/>
      <c r="W49" s="272"/>
      <c r="X49" s="272"/>
      <c r="Y49" s="272"/>
      <c r="Z49" s="272"/>
      <c r="AA49" s="272"/>
      <c r="AB49" s="272"/>
      <c r="AC49" s="272"/>
      <c r="AD49" s="272"/>
      <c r="AE49" s="272"/>
      <c r="AF49" s="272"/>
      <c r="AG49" s="272"/>
      <c r="AH49" s="284"/>
      <c r="AI49" s="305"/>
      <c r="AJ49" s="272"/>
      <c r="AK49" s="274"/>
      <c r="AL49" s="358" t="s">
        <v>33</v>
      </c>
    </row>
    <row r="50" spans="1:38" s="25" customFormat="1" ht="12.75" customHeight="1" x14ac:dyDescent="0.2">
      <c r="A50" s="346">
        <v>29</v>
      </c>
      <c r="B50" s="272"/>
      <c r="C50" s="272"/>
      <c r="D50" s="272"/>
      <c r="E50" s="272"/>
      <c r="F50" s="274"/>
      <c r="G50" s="251"/>
      <c r="H50" s="305"/>
      <c r="I50" s="481"/>
      <c r="J50" s="271">
        <f t="shared" si="2"/>
        <v>0</v>
      </c>
      <c r="K50" s="283">
        <f t="shared" si="3"/>
        <v>0</v>
      </c>
      <c r="L50" s="272"/>
      <c r="M50" s="272"/>
      <c r="N50" s="272"/>
      <c r="O50" s="284"/>
      <c r="P50" s="275"/>
      <c r="Q50" s="272"/>
      <c r="R50" s="274"/>
      <c r="S50" s="358" t="s">
        <v>34</v>
      </c>
      <c r="T50" s="346">
        <v>29</v>
      </c>
      <c r="U50" s="272"/>
      <c r="V50" s="272"/>
      <c r="W50" s="272"/>
      <c r="X50" s="273"/>
      <c r="Y50" s="272"/>
      <c r="Z50" s="272"/>
      <c r="AA50" s="272"/>
      <c r="AB50" s="272"/>
      <c r="AC50" s="272"/>
      <c r="AD50" s="272"/>
      <c r="AE50" s="272"/>
      <c r="AF50" s="272"/>
      <c r="AG50" s="272"/>
      <c r="AH50" s="284"/>
      <c r="AI50" s="305"/>
      <c r="AJ50" s="272"/>
      <c r="AK50" s="274"/>
      <c r="AL50" s="358" t="s">
        <v>34</v>
      </c>
    </row>
    <row r="51" spans="1:38" s="25" customFormat="1" ht="12.75" customHeight="1" x14ac:dyDescent="0.2">
      <c r="A51" s="346">
        <v>30</v>
      </c>
      <c r="B51" s="272"/>
      <c r="C51" s="272"/>
      <c r="D51" s="272"/>
      <c r="E51" s="272"/>
      <c r="F51" s="274"/>
      <c r="G51" s="254"/>
      <c r="H51" s="305"/>
      <c r="I51" s="481"/>
      <c r="J51" s="271">
        <f t="shared" si="2"/>
        <v>0</v>
      </c>
      <c r="K51" s="283">
        <f t="shared" si="3"/>
        <v>0</v>
      </c>
      <c r="L51" s="272"/>
      <c r="M51" s="272"/>
      <c r="N51" s="272"/>
      <c r="O51" s="284"/>
      <c r="P51" s="275"/>
      <c r="Q51" s="272"/>
      <c r="R51" s="274"/>
      <c r="S51" s="358" t="s">
        <v>35</v>
      </c>
      <c r="T51" s="346">
        <v>30</v>
      </c>
      <c r="U51" s="272"/>
      <c r="V51" s="272"/>
      <c r="W51" s="272"/>
      <c r="X51" s="272"/>
      <c r="Y51" s="272"/>
      <c r="Z51" s="272"/>
      <c r="AA51" s="272"/>
      <c r="AB51" s="272"/>
      <c r="AC51" s="272"/>
      <c r="AD51" s="272"/>
      <c r="AE51" s="272"/>
      <c r="AF51" s="272"/>
      <c r="AG51" s="272"/>
      <c r="AH51" s="284"/>
      <c r="AI51" s="305"/>
      <c r="AJ51" s="272"/>
      <c r="AK51" s="274"/>
      <c r="AL51" s="358" t="s">
        <v>35</v>
      </c>
    </row>
    <row r="52" spans="1:38" s="25" customFormat="1" ht="12.75" customHeight="1" x14ac:dyDescent="0.2">
      <c r="A52" s="483">
        <v>31</v>
      </c>
      <c r="B52" s="286"/>
      <c r="C52" s="286"/>
      <c r="D52" s="286"/>
      <c r="E52" s="286"/>
      <c r="F52" s="289"/>
      <c r="G52" s="484"/>
      <c r="H52" s="307"/>
      <c r="I52" s="485"/>
      <c r="J52" s="486">
        <f t="shared" si="2"/>
        <v>0</v>
      </c>
      <c r="K52" s="487">
        <f t="shared" si="3"/>
        <v>0</v>
      </c>
      <c r="L52" s="286"/>
      <c r="M52" s="286"/>
      <c r="N52" s="286"/>
      <c r="O52" s="287"/>
      <c r="P52" s="291"/>
      <c r="Q52" s="286"/>
      <c r="R52" s="289"/>
      <c r="S52" s="488" t="s">
        <v>36</v>
      </c>
      <c r="T52" s="483">
        <v>31</v>
      </c>
      <c r="U52" s="286"/>
      <c r="V52" s="286"/>
      <c r="W52" s="286"/>
      <c r="X52" s="286"/>
      <c r="Y52" s="286"/>
      <c r="Z52" s="286"/>
      <c r="AA52" s="286"/>
      <c r="AB52" s="286"/>
      <c r="AC52" s="286"/>
      <c r="AD52" s="286"/>
      <c r="AE52" s="286"/>
      <c r="AF52" s="286"/>
      <c r="AG52" s="286"/>
      <c r="AH52" s="287"/>
      <c r="AI52" s="307"/>
      <c r="AJ52" s="286"/>
      <c r="AK52" s="289"/>
      <c r="AL52" s="488" t="s">
        <v>36</v>
      </c>
    </row>
    <row r="53" spans="1:38" s="48" customFormat="1" ht="12.75" customHeight="1" thickBot="1" x14ac:dyDescent="0.25">
      <c r="A53" s="81"/>
      <c r="B53" s="292">
        <f>SUM(B21:B52)</f>
        <v>0</v>
      </c>
      <c r="C53" s="288">
        <f>SUM(C21:C52)</f>
        <v>0</v>
      </c>
      <c r="D53" s="288">
        <f>SUM(D21:D52)</f>
        <v>0</v>
      </c>
      <c r="E53" s="288">
        <f>SUM(E21:E52)</f>
        <v>0</v>
      </c>
      <c r="F53" s="293">
        <f>SUM(F21:F52)</f>
        <v>0</v>
      </c>
      <c r="G53" s="255"/>
      <c r="H53" s="82" t="s">
        <v>112</v>
      </c>
      <c r="I53" s="303"/>
      <c r="J53" s="288">
        <f t="shared" ref="J53:R53" si="4">SUM(J21:J52)</f>
        <v>0</v>
      </c>
      <c r="K53" s="288">
        <f t="shared" si="4"/>
        <v>0</v>
      </c>
      <c r="L53" s="288">
        <f t="shared" si="4"/>
        <v>0</v>
      </c>
      <c r="M53" s="288">
        <f t="shared" si="4"/>
        <v>0</v>
      </c>
      <c r="N53" s="288">
        <f t="shared" si="4"/>
        <v>0</v>
      </c>
      <c r="O53" s="288">
        <f t="shared" si="4"/>
        <v>0</v>
      </c>
      <c r="P53" s="288">
        <f t="shared" si="4"/>
        <v>0</v>
      </c>
      <c r="Q53" s="288">
        <f t="shared" si="4"/>
        <v>0</v>
      </c>
      <c r="R53" s="288">
        <f t="shared" si="4"/>
        <v>0</v>
      </c>
      <c r="S53" s="360"/>
      <c r="T53" s="81"/>
      <c r="U53" s="288">
        <f t="shared" ref="U53:AH53" si="5">SUM(U21:U52)</f>
        <v>0</v>
      </c>
      <c r="V53" s="288">
        <f t="shared" si="5"/>
        <v>0</v>
      </c>
      <c r="W53" s="288">
        <f t="shared" si="5"/>
        <v>0</v>
      </c>
      <c r="X53" s="288">
        <f t="shared" si="5"/>
        <v>0</v>
      </c>
      <c r="Y53" s="288">
        <f t="shared" si="5"/>
        <v>0</v>
      </c>
      <c r="Z53" s="288">
        <f t="shared" si="5"/>
        <v>0</v>
      </c>
      <c r="AA53" s="288">
        <f t="shared" si="5"/>
        <v>0</v>
      </c>
      <c r="AB53" s="288">
        <f t="shared" si="5"/>
        <v>0</v>
      </c>
      <c r="AC53" s="288">
        <f t="shared" si="5"/>
        <v>0</v>
      </c>
      <c r="AD53" s="288">
        <f t="shared" si="5"/>
        <v>0</v>
      </c>
      <c r="AE53" s="288">
        <f t="shared" si="5"/>
        <v>0</v>
      </c>
      <c r="AF53" s="288">
        <f t="shared" si="5"/>
        <v>0</v>
      </c>
      <c r="AG53" s="288">
        <f t="shared" si="5"/>
        <v>0</v>
      </c>
      <c r="AH53" s="288">
        <f t="shared" si="5"/>
        <v>0</v>
      </c>
      <c r="AI53" s="249"/>
      <c r="AJ53" s="288">
        <f>SUM(AJ21:AJ52)</f>
        <v>0</v>
      </c>
      <c r="AK53" s="290">
        <f>SUM(AK21:AK52)</f>
        <v>0</v>
      </c>
      <c r="AL53" s="367"/>
    </row>
    <row r="54" spans="1:38" s="48" customFormat="1" ht="12.75" customHeight="1" thickTop="1" x14ac:dyDescent="0.2">
      <c r="A54" s="256"/>
      <c r="B54" s="257"/>
      <c r="C54" s="257"/>
      <c r="D54" s="257"/>
      <c r="E54" s="257"/>
      <c r="F54" s="257"/>
      <c r="G54" s="258"/>
      <c r="H54" s="259"/>
      <c r="I54" s="258"/>
      <c r="J54" s="257"/>
      <c r="K54" s="257"/>
      <c r="L54" s="257"/>
      <c r="M54" s="257"/>
      <c r="N54" s="257"/>
      <c r="O54" s="257"/>
      <c r="P54" s="257"/>
      <c r="Q54" s="257"/>
      <c r="R54" s="257"/>
      <c r="S54" s="256"/>
      <c r="T54" s="256"/>
      <c r="U54" s="257"/>
      <c r="V54" s="257"/>
      <c r="W54" s="257"/>
      <c r="X54" s="257"/>
      <c r="Y54" s="257"/>
      <c r="Z54" s="257"/>
      <c r="AA54" s="257"/>
      <c r="AB54" s="257"/>
      <c r="AC54" s="257"/>
      <c r="AD54" s="257"/>
      <c r="AE54" s="257"/>
      <c r="AF54" s="257"/>
      <c r="AG54" s="257"/>
      <c r="AH54" s="257"/>
      <c r="AI54" s="260"/>
      <c r="AJ54" s="257"/>
      <c r="AK54" s="257"/>
      <c r="AL54" s="256"/>
    </row>
    <row r="55" spans="1:38" s="48" customFormat="1" ht="12.75" customHeight="1" x14ac:dyDescent="0.2">
      <c r="A55" s="256"/>
      <c r="B55" s="257"/>
      <c r="C55" s="257"/>
      <c r="D55" s="257"/>
      <c r="E55" s="257"/>
      <c r="F55" s="257"/>
      <c r="G55" s="258"/>
      <c r="H55" s="259"/>
      <c r="I55" s="258"/>
      <c r="J55" s="257"/>
      <c r="K55" s="257"/>
      <c r="L55" s="257"/>
      <c r="M55" s="257"/>
      <c r="N55" s="257"/>
      <c r="O55" s="257"/>
      <c r="P55" s="257"/>
      <c r="Q55" s="257"/>
      <c r="R55" s="257"/>
      <c r="S55" s="256"/>
      <c r="T55" s="256"/>
      <c r="U55" s="257"/>
      <c r="V55" s="257"/>
      <c r="W55" s="257"/>
      <c r="X55" s="257"/>
      <c r="Y55" s="257"/>
      <c r="Z55" s="257"/>
      <c r="AA55" s="257"/>
      <c r="AB55" s="257"/>
      <c r="AC55" s="257"/>
      <c r="AD55" s="257"/>
      <c r="AE55" s="257"/>
      <c r="AF55" s="257"/>
      <c r="AG55" s="257"/>
      <c r="AH55" s="257"/>
      <c r="AI55" s="260"/>
      <c r="AJ55" s="257"/>
      <c r="AK55" s="257"/>
      <c r="AL55" s="256"/>
    </row>
    <row r="56" spans="1:38" ht="12.75" customHeight="1" x14ac:dyDescent="0.2">
      <c r="A56" s="71"/>
      <c r="B56" s="25"/>
      <c r="C56" s="25"/>
      <c r="D56" s="25"/>
      <c r="E56" s="25"/>
      <c r="F56" s="25"/>
      <c r="G56" s="1"/>
      <c r="H56" s="430" t="str">
        <f>$H$10</f>
        <v xml:space="preserve">SYNDICAT DES MÉTALLOS SL </v>
      </c>
      <c r="I56" s="430"/>
      <c r="J56" s="430"/>
      <c r="K56" s="25"/>
      <c r="L56" s="25"/>
      <c r="M56" s="25"/>
      <c r="N56" s="25"/>
      <c r="O56" s="25"/>
      <c r="P56" s="25"/>
      <c r="Q56" s="25"/>
      <c r="R56" s="25"/>
      <c r="S56" s="71"/>
      <c r="T56" s="71"/>
      <c r="U56" s="25"/>
      <c r="V56" s="25"/>
      <c r="W56" s="25"/>
      <c r="X56" s="25"/>
      <c r="Y56" s="25"/>
      <c r="Z56" s="25"/>
      <c r="AA56" s="18" t="s">
        <v>61</v>
      </c>
      <c r="AB56" s="25"/>
      <c r="AC56" s="25"/>
      <c r="AD56" s="25"/>
      <c r="AE56" s="25"/>
      <c r="AF56" s="25"/>
      <c r="AG56" s="25"/>
      <c r="AH56" s="25"/>
      <c r="AI56" s="25"/>
      <c r="AJ56" s="25"/>
      <c r="AK56" s="25"/>
      <c r="AL56" s="71"/>
    </row>
    <row r="57" spans="1:38" ht="12.75" customHeight="1" x14ac:dyDescent="0.2">
      <c r="A57" s="71"/>
      <c r="B57" s="68" t="str">
        <f>$B$11</f>
        <v>Mois</v>
      </c>
      <c r="C57" s="44" t="str">
        <f>$C$11</f>
        <v>Octobre</v>
      </c>
      <c r="D57" s="138" t="str">
        <f>$D$11</f>
        <v>Année</v>
      </c>
      <c r="E57" s="133">
        <f>$E$11</f>
        <v>0</v>
      </c>
      <c r="F57" s="25"/>
      <c r="G57" s="1"/>
      <c r="H57" s="243"/>
      <c r="I57" s="243"/>
      <c r="J57" s="243"/>
      <c r="K57" s="25"/>
      <c r="L57" s="25"/>
      <c r="M57" s="25"/>
      <c r="N57" s="25"/>
      <c r="O57" s="25"/>
      <c r="P57" s="25"/>
      <c r="Q57" s="25"/>
      <c r="R57" s="25"/>
      <c r="S57" s="71"/>
      <c r="T57" s="71"/>
      <c r="U57" s="68"/>
      <c r="V57" s="131"/>
      <c r="W57" s="131"/>
      <c r="X57" s="25"/>
      <c r="Y57" s="25"/>
      <c r="Z57" s="25"/>
      <c r="AA57" s="25"/>
      <c r="AB57" s="25"/>
      <c r="AC57" s="25"/>
      <c r="AD57" s="25"/>
      <c r="AE57" s="25"/>
      <c r="AF57" s="25"/>
      <c r="AG57" s="25"/>
      <c r="AH57" s="25"/>
      <c r="AI57" s="68"/>
      <c r="AJ57" s="44" t="str">
        <f>$C$11</f>
        <v>Octobre</v>
      </c>
      <c r="AK57" s="44">
        <f>$E$11</f>
        <v>0</v>
      </c>
      <c r="AL57" s="71"/>
    </row>
    <row r="58" spans="1:38" ht="12.75" customHeight="1" x14ac:dyDescent="0.2">
      <c r="A58" s="71"/>
      <c r="B58" s="68" t="str">
        <f>$B$12</f>
        <v>Page No.</v>
      </c>
      <c r="C58" s="69">
        <f>C12+1</f>
        <v>2</v>
      </c>
      <c r="D58" s="44"/>
      <c r="E58" s="25"/>
      <c r="F58" s="25"/>
      <c r="G58" s="1"/>
      <c r="H58" s="25"/>
      <c r="I58" s="56" t="s">
        <v>56</v>
      </c>
      <c r="J58" s="25"/>
      <c r="K58" s="25"/>
      <c r="L58" s="10"/>
      <c r="M58" s="25"/>
      <c r="N58" s="25"/>
      <c r="O58" s="25"/>
      <c r="P58" s="36"/>
      <c r="Q58" s="25"/>
      <c r="R58" s="36"/>
      <c r="S58" s="71"/>
      <c r="T58" s="71"/>
      <c r="U58" s="68"/>
      <c r="V58" s="131"/>
      <c r="W58" s="131"/>
      <c r="X58" s="25"/>
      <c r="Y58" s="25"/>
      <c r="Z58" s="25"/>
      <c r="AA58" s="25"/>
      <c r="AB58" s="37" t="s">
        <v>62</v>
      </c>
      <c r="AC58" s="25"/>
      <c r="AD58" s="25"/>
      <c r="AE58" s="25"/>
      <c r="AF58" s="25"/>
      <c r="AG58" s="25"/>
      <c r="AH58" s="25"/>
      <c r="AI58" s="68" t="str">
        <f>$B$12</f>
        <v>Page No.</v>
      </c>
      <c r="AJ58" s="80">
        <f>AJ12+1</f>
        <v>2</v>
      </c>
      <c r="AK58" s="72"/>
      <c r="AL58" s="71"/>
    </row>
    <row r="59" spans="1:38" ht="12.75" customHeight="1" x14ac:dyDescent="0.2">
      <c r="A59" s="74"/>
      <c r="B59" s="8"/>
      <c r="C59" s="8"/>
      <c r="D59" s="8"/>
      <c r="E59" s="8"/>
      <c r="F59" s="8"/>
      <c r="G59" s="56"/>
      <c r="H59" s="8"/>
      <c r="I59" s="56"/>
      <c r="J59" s="8"/>
      <c r="K59" s="8"/>
      <c r="L59" s="25"/>
      <c r="M59" s="8"/>
      <c r="N59" s="8"/>
      <c r="O59" s="8"/>
      <c r="P59" s="8"/>
      <c r="Q59" s="8"/>
      <c r="R59" s="8"/>
      <c r="S59" s="74"/>
      <c r="T59" s="74"/>
      <c r="U59" s="8"/>
      <c r="V59" s="8"/>
      <c r="W59" s="8"/>
      <c r="X59" s="8"/>
      <c r="Y59" s="8"/>
      <c r="Z59" s="8"/>
      <c r="AA59" s="8"/>
      <c r="AB59" s="8"/>
      <c r="AC59" s="8"/>
      <c r="AD59" s="8"/>
      <c r="AE59" s="25"/>
      <c r="AF59" s="8"/>
      <c r="AG59" s="8"/>
      <c r="AH59" s="8"/>
      <c r="AI59" s="8"/>
      <c r="AJ59" s="8"/>
      <c r="AK59" s="8"/>
      <c r="AL59" s="74"/>
    </row>
    <row r="60" spans="1:38" ht="12.75" customHeight="1" x14ac:dyDescent="0.2">
      <c r="A60" s="38"/>
      <c r="B60" s="38"/>
      <c r="C60" s="38"/>
      <c r="D60" s="38"/>
      <c r="E60" s="38"/>
      <c r="F60" s="38"/>
      <c r="G60" s="57"/>
      <c r="H60" s="38"/>
      <c r="I60" s="57"/>
      <c r="J60" s="38"/>
      <c r="K60" s="38"/>
      <c r="L60" s="39"/>
      <c r="M60" s="38"/>
      <c r="N60" s="38"/>
      <c r="O60" s="38"/>
      <c r="P60" s="38"/>
      <c r="Q60" s="38"/>
      <c r="R60" s="38"/>
      <c r="S60" s="38"/>
      <c r="T60" s="38"/>
      <c r="U60" s="38"/>
      <c r="V60" s="38"/>
      <c r="W60" s="38"/>
      <c r="X60" s="38"/>
      <c r="Y60" s="38"/>
      <c r="Z60" s="38"/>
      <c r="AA60" s="38"/>
      <c r="AB60" s="38"/>
      <c r="AC60" s="38"/>
      <c r="AD60" s="38"/>
      <c r="AE60" s="39"/>
      <c r="AF60" s="38"/>
      <c r="AG60" s="38"/>
      <c r="AH60" s="38"/>
      <c r="AI60" s="38"/>
      <c r="AJ60" s="38"/>
      <c r="AK60" s="38"/>
      <c r="AL60" s="38"/>
    </row>
    <row r="61" spans="1:38" ht="12.75" customHeight="1" x14ac:dyDescent="0.2">
      <c r="A61" s="2"/>
      <c r="B61" s="8"/>
      <c r="C61" s="8" t="s">
        <v>57</v>
      </c>
      <c r="D61" s="8"/>
      <c r="E61" s="73"/>
      <c r="F61" s="2"/>
      <c r="G61" s="64"/>
      <c r="H61" s="6" t="s">
        <v>58</v>
      </c>
      <c r="I61" s="399"/>
      <c r="J61" s="579" t="s">
        <v>59</v>
      </c>
      <c r="K61" s="580"/>
      <c r="L61" s="8"/>
      <c r="M61" s="8"/>
      <c r="N61" s="8"/>
      <c r="O61" s="10" t="s">
        <v>113</v>
      </c>
      <c r="P61" s="8"/>
      <c r="Q61" s="8"/>
      <c r="R61" s="2"/>
      <c r="S61" s="74"/>
      <c r="T61" s="2"/>
      <c r="U61" s="8"/>
      <c r="V61" s="8"/>
      <c r="W61" s="8"/>
      <c r="X61" s="8"/>
      <c r="Y61" s="8"/>
      <c r="Z61" s="8"/>
      <c r="AA61" s="8"/>
      <c r="AB61" s="8"/>
      <c r="AC61" s="8"/>
      <c r="AD61" s="8"/>
      <c r="AE61" s="8"/>
      <c r="AF61" s="8"/>
      <c r="AG61" s="8"/>
      <c r="AH61" s="8"/>
      <c r="AI61" s="21"/>
      <c r="AJ61" s="8"/>
      <c r="AK61" s="2"/>
      <c r="AL61" s="74"/>
    </row>
    <row r="62" spans="1:38" ht="12.75" customHeight="1" x14ac:dyDescent="0.2">
      <c r="A62" s="2"/>
      <c r="B62" s="8"/>
      <c r="C62" s="8"/>
      <c r="D62" s="8"/>
      <c r="E62" s="74"/>
      <c r="F62" s="2"/>
      <c r="G62" s="64"/>
      <c r="H62" s="21"/>
      <c r="I62" s="400"/>
      <c r="J62" s="8"/>
      <c r="K62" s="2"/>
      <c r="L62" s="8"/>
      <c r="M62" s="8"/>
      <c r="N62" s="8"/>
      <c r="O62" s="8"/>
      <c r="P62" s="8"/>
      <c r="Q62" s="8"/>
      <c r="R62" s="2"/>
      <c r="S62" s="74"/>
      <c r="T62" s="2"/>
      <c r="U62" s="8"/>
      <c r="V62" s="8"/>
      <c r="W62" s="8"/>
      <c r="X62" s="8"/>
      <c r="Y62" s="8"/>
      <c r="Z62" s="8"/>
      <c r="AA62" s="8"/>
      <c r="AB62" s="8"/>
      <c r="AC62" s="8"/>
      <c r="AD62" s="8"/>
      <c r="AE62" s="8"/>
      <c r="AF62" s="8"/>
      <c r="AG62" s="8"/>
      <c r="AH62" s="8"/>
      <c r="AI62" s="21"/>
      <c r="AJ62" s="8"/>
      <c r="AK62" s="2"/>
      <c r="AL62" s="74"/>
    </row>
    <row r="63" spans="1:38" ht="12.75" customHeight="1" thickBot="1" x14ac:dyDescent="0.25">
      <c r="A63" s="34"/>
      <c r="B63" s="31">
        <v>1</v>
      </c>
      <c r="C63" s="31">
        <v>2</v>
      </c>
      <c r="D63" s="31">
        <v>3</v>
      </c>
      <c r="E63" s="31">
        <v>4</v>
      </c>
      <c r="F63" s="33">
        <v>5</v>
      </c>
      <c r="G63" s="65">
        <v>6</v>
      </c>
      <c r="H63" s="33">
        <v>7</v>
      </c>
      <c r="I63" s="401">
        <v>8</v>
      </c>
      <c r="J63" s="31">
        <v>9</v>
      </c>
      <c r="K63" s="33">
        <v>10</v>
      </c>
      <c r="L63" s="31">
        <v>11</v>
      </c>
      <c r="M63" s="31" t="s">
        <v>0</v>
      </c>
      <c r="N63" s="31">
        <v>12</v>
      </c>
      <c r="O63" s="31">
        <v>13</v>
      </c>
      <c r="P63" s="31">
        <v>14</v>
      </c>
      <c r="Q63" s="31">
        <v>15</v>
      </c>
      <c r="R63" s="33" t="s">
        <v>1</v>
      </c>
      <c r="S63" s="30"/>
      <c r="T63" s="34"/>
      <c r="U63" s="31">
        <v>16</v>
      </c>
      <c r="V63" s="31">
        <v>17</v>
      </c>
      <c r="W63" s="31">
        <v>18</v>
      </c>
      <c r="X63" s="31">
        <v>19</v>
      </c>
      <c r="Y63" s="31">
        <v>20</v>
      </c>
      <c r="Z63" s="31" t="s">
        <v>2</v>
      </c>
      <c r="AA63" s="31">
        <v>21</v>
      </c>
      <c r="AB63" s="31">
        <v>22</v>
      </c>
      <c r="AC63" s="31">
        <v>23</v>
      </c>
      <c r="AD63" s="31">
        <v>24</v>
      </c>
      <c r="AE63" s="31">
        <v>25</v>
      </c>
      <c r="AF63" s="31">
        <v>26</v>
      </c>
      <c r="AG63" s="31">
        <v>27</v>
      </c>
      <c r="AH63" s="31">
        <v>28</v>
      </c>
      <c r="AI63" s="35">
        <v>29</v>
      </c>
      <c r="AJ63" s="31">
        <v>30</v>
      </c>
      <c r="AK63" s="33">
        <v>31</v>
      </c>
      <c r="AL63" s="30"/>
    </row>
    <row r="64" spans="1:38" s="9" customFormat="1" ht="15.75" customHeight="1" thickTop="1" x14ac:dyDescent="0.2">
      <c r="A64" s="2"/>
      <c r="B64" s="530" t="s">
        <v>360</v>
      </c>
      <c r="C64" s="543" t="s">
        <v>361</v>
      </c>
      <c r="D64" s="543" t="s">
        <v>362</v>
      </c>
      <c r="E64" s="543" t="s">
        <v>374</v>
      </c>
      <c r="F64" s="533" t="s">
        <v>364</v>
      </c>
      <c r="G64" s="66"/>
      <c r="H64" s="6"/>
      <c r="I64" s="58"/>
      <c r="J64" s="20"/>
      <c r="K64" s="6"/>
      <c r="L64" s="530" t="s">
        <v>365</v>
      </c>
      <c r="M64" s="543" t="s">
        <v>366</v>
      </c>
      <c r="N64" s="543" t="s">
        <v>367</v>
      </c>
      <c r="O64" s="543" t="s">
        <v>368</v>
      </c>
      <c r="P64" s="543" t="s">
        <v>369</v>
      </c>
      <c r="Q64" s="543" t="s">
        <v>371</v>
      </c>
      <c r="R64" s="533" t="s">
        <v>370</v>
      </c>
      <c r="S64" s="74"/>
      <c r="T64" s="2"/>
      <c r="U64" s="562" t="s">
        <v>260</v>
      </c>
      <c r="V64" s="563"/>
      <c r="W64" s="563"/>
      <c r="X64" s="563"/>
      <c r="Y64" s="564"/>
      <c r="Z64" s="543" t="s">
        <v>346</v>
      </c>
      <c r="AA64" s="543" t="s">
        <v>347</v>
      </c>
      <c r="AB64" s="543" t="s">
        <v>348</v>
      </c>
      <c r="AC64" s="543" t="s">
        <v>349</v>
      </c>
      <c r="AD64" s="543" t="s">
        <v>350</v>
      </c>
      <c r="AE64" s="543" t="s">
        <v>351</v>
      </c>
      <c r="AF64" s="543" t="s">
        <v>352</v>
      </c>
      <c r="AG64" s="536" t="s">
        <v>353</v>
      </c>
      <c r="AH64" s="533" t="s">
        <v>354</v>
      </c>
      <c r="AI64" s="21"/>
      <c r="AJ64" s="530" t="s">
        <v>355</v>
      </c>
      <c r="AK64" s="533" t="s">
        <v>356</v>
      </c>
      <c r="AL64" s="74"/>
    </row>
    <row r="65" spans="1:38" s="9" customFormat="1" ht="15.75" customHeight="1" x14ac:dyDescent="0.2">
      <c r="A65" s="2"/>
      <c r="B65" s="531"/>
      <c r="C65" s="544"/>
      <c r="D65" s="544"/>
      <c r="E65" s="544"/>
      <c r="F65" s="534"/>
      <c r="G65" s="66" t="s">
        <v>3</v>
      </c>
      <c r="H65" s="6" t="s">
        <v>48</v>
      </c>
      <c r="I65" s="58" t="s">
        <v>79</v>
      </c>
      <c r="J65" s="20" t="s">
        <v>49</v>
      </c>
      <c r="K65" s="6" t="s">
        <v>50</v>
      </c>
      <c r="L65" s="531"/>
      <c r="M65" s="544"/>
      <c r="N65" s="544"/>
      <c r="O65" s="544"/>
      <c r="P65" s="544"/>
      <c r="Q65" s="544"/>
      <c r="R65" s="534"/>
      <c r="S65" s="74"/>
      <c r="T65" s="2"/>
      <c r="U65" s="539" t="s">
        <v>357</v>
      </c>
      <c r="V65" s="541" t="s">
        <v>358</v>
      </c>
      <c r="W65" s="541" t="s">
        <v>52</v>
      </c>
      <c r="X65" s="541" t="s">
        <v>51</v>
      </c>
      <c r="Y65" s="541" t="s">
        <v>359</v>
      </c>
      <c r="Z65" s="544"/>
      <c r="AA65" s="544"/>
      <c r="AB65" s="544"/>
      <c r="AC65" s="544"/>
      <c r="AD65" s="544"/>
      <c r="AE65" s="544"/>
      <c r="AF65" s="544"/>
      <c r="AG65" s="537"/>
      <c r="AH65" s="534"/>
      <c r="AI65" s="11" t="s">
        <v>53</v>
      </c>
      <c r="AJ65" s="531"/>
      <c r="AK65" s="534"/>
      <c r="AL65" s="74"/>
    </row>
    <row r="66" spans="1:38" s="9" customFormat="1" ht="15.75" customHeight="1" thickBot="1" x14ac:dyDescent="0.25">
      <c r="A66" s="12"/>
      <c r="B66" s="532"/>
      <c r="C66" s="542"/>
      <c r="D66" s="542"/>
      <c r="E66" s="542"/>
      <c r="F66" s="535"/>
      <c r="G66" s="67"/>
      <c r="H66" s="15"/>
      <c r="I66" s="59" t="s">
        <v>4</v>
      </c>
      <c r="J66" s="22"/>
      <c r="K66" s="15"/>
      <c r="L66" s="532"/>
      <c r="M66" s="542"/>
      <c r="N66" s="542"/>
      <c r="O66" s="542"/>
      <c r="P66" s="542"/>
      <c r="Q66" s="542"/>
      <c r="R66" s="535"/>
      <c r="S66" s="356"/>
      <c r="T66" s="12"/>
      <c r="U66" s="540"/>
      <c r="V66" s="542"/>
      <c r="W66" s="542"/>
      <c r="X66" s="542"/>
      <c r="Y66" s="542"/>
      <c r="Z66" s="542"/>
      <c r="AA66" s="542"/>
      <c r="AB66" s="542"/>
      <c r="AC66" s="542"/>
      <c r="AD66" s="542"/>
      <c r="AE66" s="542"/>
      <c r="AF66" s="542"/>
      <c r="AG66" s="538"/>
      <c r="AH66" s="535"/>
      <c r="AI66" s="23"/>
      <c r="AJ66" s="532"/>
      <c r="AK66" s="535"/>
      <c r="AL66" s="356"/>
    </row>
    <row r="67" spans="1:38" s="48" customFormat="1" ht="12.75" customHeight="1" thickTop="1" x14ac:dyDescent="0.2">
      <c r="A67" s="47"/>
      <c r="B67" s="309">
        <f>B53</f>
        <v>0</v>
      </c>
      <c r="C67" s="310">
        <f>C53</f>
        <v>0</v>
      </c>
      <c r="D67" s="310">
        <f>D53</f>
        <v>0</v>
      </c>
      <c r="E67" s="310">
        <f>E53</f>
        <v>0</v>
      </c>
      <c r="F67" s="311">
        <f>F53</f>
        <v>0</v>
      </c>
      <c r="G67" s="376" t="str">
        <f>$C$11</f>
        <v>Octobre</v>
      </c>
      <c r="H67" s="247" t="s">
        <v>63</v>
      </c>
      <c r="I67" s="250"/>
      <c r="J67" s="316">
        <f t="shared" ref="J67:R67" si="6">J53</f>
        <v>0</v>
      </c>
      <c r="K67" s="310">
        <f t="shared" si="6"/>
        <v>0</v>
      </c>
      <c r="L67" s="310">
        <f t="shared" si="6"/>
        <v>0</v>
      </c>
      <c r="M67" s="310">
        <f t="shared" si="6"/>
        <v>0</v>
      </c>
      <c r="N67" s="310">
        <f t="shared" si="6"/>
        <v>0</v>
      </c>
      <c r="O67" s="310">
        <f t="shared" si="6"/>
        <v>0</v>
      </c>
      <c r="P67" s="310">
        <f t="shared" si="6"/>
        <v>0</v>
      </c>
      <c r="Q67" s="310">
        <f t="shared" si="6"/>
        <v>0</v>
      </c>
      <c r="R67" s="310">
        <f t="shared" si="6"/>
        <v>0</v>
      </c>
      <c r="S67" s="364"/>
      <c r="T67" s="248"/>
      <c r="U67" s="310">
        <f t="shared" ref="U67:AH67" si="7">U53</f>
        <v>0</v>
      </c>
      <c r="V67" s="310">
        <f t="shared" si="7"/>
        <v>0</v>
      </c>
      <c r="W67" s="310">
        <f t="shared" si="7"/>
        <v>0</v>
      </c>
      <c r="X67" s="310">
        <f t="shared" si="7"/>
        <v>0</v>
      </c>
      <c r="Y67" s="310">
        <f t="shared" si="7"/>
        <v>0</v>
      </c>
      <c r="Z67" s="310">
        <f t="shared" si="7"/>
        <v>0</v>
      </c>
      <c r="AA67" s="310">
        <f t="shared" si="7"/>
        <v>0</v>
      </c>
      <c r="AB67" s="310">
        <f t="shared" si="7"/>
        <v>0</v>
      </c>
      <c r="AC67" s="310">
        <f t="shared" si="7"/>
        <v>0</v>
      </c>
      <c r="AD67" s="310">
        <f t="shared" si="7"/>
        <v>0</v>
      </c>
      <c r="AE67" s="310">
        <f t="shared" si="7"/>
        <v>0</v>
      </c>
      <c r="AF67" s="310">
        <f t="shared" si="7"/>
        <v>0</v>
      </c>
      <c r="AG67" s="310">
        <f t="shared" si="7"/>
        <v>0</v>
      </c>
      <c r="AH67" s="310">
        <f t="shared" si="7"/>
        <v>0</v>
      </c>
      <c r="AI67" s="315"/>
      <c r="AJ67" s="310">
        <f>AJ53</f>
        <v>0</v>
      </c>
      <c r="AK67" s="310">
        <f>AK53</f>
        <v>0</v>
      </c>
      <c r="AL67" s="368"/>
    </row>
    <row r="68" spans="1:38" s="25" customFormat="1" ht="12.75" customHeight="1" x14ac:dyDescent="0.2">
      <c r="A68" s="346">
        <v>1</v>
      </c>
      <c r="B68" s="272"/>
      <c r="C68" s="272"/>
      <c r="D68" s="272"/>
      <c r="E68" s="272"/>
      <c r="F68" s="274"/>
      <c r="G68" s="251"/>
      <c r="H68" s="305"/>
      <c r="I68" s="481"/>
      <c r="J68" s="271">
        <f t="shared" ref="J68:J98" si="8">SUM(B68:F68)</f>
        <v>0</v>
      </c>
      <c r="K68" s="283">
        <f t="shared" ref="K68:K98" si="9">SUM(U68:AK68)-SUM(L68:R68)</f>
        <v>0</v>
      </c>
      <c r="L68" s="272"/>
      <c r="M68" s="272"/>
      <c r="N68" s="272"/>
      <c r="O68" s="284"/>
      <c r="P68" s="275"/>
      <c r="Q68" s="272"/>
      <c r="R68" s="274"/>
      <c r="S68" s="358" t="s">
        <v>6</v>
      </c>
      <c r="T68" s="346">
        <v>1</v>
      </c>
      <c r="U68" s="272"/>
      <c r="V68" s="272"/>
      <c r="W68" s="272"/>
      <c r="X68" s="272"/>
      <c r="Y68" s="272"/>
      <c r="Z68" s="272"/>
      <c r="AA68" s="272"/>
      <c r="AB68" s="272"/>
      <c r="AC68" s="272"/>
      <c r="AD68" s="272"/>
      <c r="AE68" s="272"/>
      <c r="AF68" s="272"/>
      <c r="AG68" s="272"/>
      <c r="AH68" s="284"/>
      <c r="AI68" s="305"/>
      <c r="AJ68" s="272"/>
      <c r="AK68" s="274"/>
      <c r="AL68" s="358" t="s">
        <v>6</v>
      </c>
    </row>
    <row r="69" spans="1:38" s="25" customFormat="1" ht="12.75" customHeight="1" x14ac:dyDescent="0.2">
      <c r="A69" s="346">
        <v>2</v>
      </c>
      <c r="B69" s="272"/>
      <c r="C69" s="272"/>
      <c r="D69" s="272"/>
      <c r="E69" s="272"/>
      <c r="F69" s="274"/>
      <c r="G69" s="251"/>
      <c r="H69" s="305"/>
      <c r="I69" s="481"/>
      <c r="J69" s="271">
        <f t="shared" si="8"/>
        <v>0</v>
      </c>
      <c r="K69" s="283">
        <f t="shared" si="9"/>
        <v>0</v>
      </c>
      <c r="L69" s="272"/>
      <c r="M69" s="272"/>
      <c r="N69" s="272"/>
      <c r="O69" s="284"/>
      <c r="P69" s="275"/>
      <c r="Q69" s="272"/>
      <c r="R69" s="274"/>
      <c r="S69" s="358" t="s">
        <v>7</v>
      </c>
      <c r="T69" s="346">
        <v>2</v>
      </c>
      <c r="U69" s="272"/>
      <c r="V69" s="272"/>
      <c r="W69" s="272"/>
      <c r="X69" s="272"/>
      <c r="Y69" s="272"/>
      <c r="Z69" s="272"/>
      <c r="AA69" s="272"/>
      <c r="AB69" s="272"/>
      <c r="AC69" s="272"/>
      <c r="AD69" s="272"/>
      <c r="AE69" s="272"/>
      <c r="AF69" s="272"/>
      <c r="AG69" s="272"/>
      <c r="AH69" s="284"/>
      <c r="AI69" s="305"/>
      <c r="AJ69" s="272"/>
      <c r="AK69" s="274"/>
      <c r="AL69" s="358" t="s">
        <v>7</v>
      </c>
    </row>
    <row r="70" spans="1:38" s="25" customFormat="1" ht="12.75" customHeight="1" x14ac:dyDescent="0.2">
      <c r="A70" s="346">
        <v>3</v>
      </c>
      <c r="B70" s="272"/>
      <c r="C70" s="272"/>
      <c r="D70" s="272"/>
      <c r="E70" s="272"/>
      <c r="F70" s="274"/>
      <c r="G70" s="251"/>
      <c r="H70" s="305"/>
      <c r="I70" s="481"/>
      <c r="J70" s="271">
        <f t="shared" si="8"/>
        <v>0</v>
      </c>
      <c r="K70" s="283">
        <f t="shared" si="9"/>
        <v>0</v>
      </c>
      <c r="L70" s="272"/>
      <c r="M70" s="272"/>
      <c r="N70" s="272"/>
      <c r="O70" s="284"/>
      <c r="P70" s="275"/>
      <c r="Q70" s="272"/>
      <c r="R70" s="274"/>
      <c r="S70" s="358" t="s">
        <v>8</v>
      </c>
      <c r="T70" s="346">
        <v>3</v>
      </c>
      <c r="U70" s="272"/>
      <c r="V70" s="272"/>
      <c r="W70" s="272"/>
      <c r="X70" s="272"/>
      <c r="Y70" s="272"/>
      <c r="Z70" s="272"/>
      <c r="AA70" s="272"/>
      <c r="AB70" s="272"/>
      <c r="AC70" s="272"/>
      <c r="AD70" s="272"/>
      <c r="AE70" s="272"/>
      <c r="AF70" s="272"/>
      <c r="AG70" s="272"/>
      <c r="AH70" s="284"/>
      <c r="AI70" s="305"/>
      <c r="AJ70" s="272"/>
      <c r="AK70" s="274"/>
      <c r="AL70" s="358" t="s">
        <v>8</v>
      </c>
    </row>
    <row r="71" spans="1:38" s="25" customFormat="1" ht="12.75" customHeight="1" x14ac:dyDescent="0.2">
      <c r="A71" s="346">
        <v>4</v>
      </c>
      <c r="B71" s="272"/>
      <c r="C71" s="272"/>
      <c r="D71" s="272"/>
      <c r="E71" s="272"/>
      <c r="F71" s="274"/>
      <c r="G71" s="251"/>
      <c r="H71" s="305"/>
      <c r="I71" s="481"/>
      <c r="J71" s="271">
        <f t="shared" si="8"/>
        <v>0</v>
      </c>
      <c r="K71" s="283">
        <f t="shared" si="9"/>
        <v>0</v>
      </c>
      <c r="L71" s="272"/>
      <c r="M71" s="272"/>
      <c r="N71" s="272"/>
      <c r="O71" s="284"/>
      <c r="P71" s="275"/>
      <c r="Q71" s="272"/>
      <c r="R71" s="274"/>
      <c r="S71" s="358" t="s">
        <v>9</v>
      </c>
      <c r="T71" s="346">
        <v>4</v>
      </c>
      <c r="U71" s="272"/>
      <c r="V71" s="272"/>
      <c r="W71" s="272"/>
      <c r="X71" s="272"/>
      <c r="Y71" s="272"/>
      <c r="Z71" s="272"/>
      <c r="AA71" s="272"/>
      <c r="AB71" s="272"/>
      <c r="AC71" s="272"/>
      <c r="AD71" s="272"/>
      <c r="AE71" s="272"/>
      <c r="AF71" s="272"/>
      <c r="AG71" s="272"/>
      <c r="AH71" s="284"/>
      <c r="AI71" s="305"/>
      <c r="AJ71" s="272"/>
      <c r="AK71" s="274"/>
      <c r="AL71" s="358" t="s">
        <v>9</v>
      </c>
    </row>
    <row r="72" spans="1:38" s="25" customFormat="1" ht="12.75" customHeight="1" x14ac:dyDescent="0.2">
      <c r="A72" s="346">
        <v>5</v>
      </c>
      <c r="B72" s="272"/>
      <c r="C72" s="272"/>
      <c r="D72" s="272"/>
      <c r="E72" s="272"/>
      <c r="F72" s="274"/>
      <c r="G72" s="252"/>
      <c r="H72" s="305"/>
      <c r="I72" s="481"/>
      <c r="J72" s="271">
        <f t="shared" si="8"/>
        <v>0</v>
      </c>
      <c r="K72" s="283">
        <f t="shared" si="9"/>
        <v>0</v>
      </c>
      <c r="L72" s="272"/>
      <c r="M72" s="272"/>
      <c r="N72" s="272"/>
      <c r="O72" s="284"/>
      <c r="P72" s="275"/>
      <c r="Q72" s="272"/>
      <c r="R72" s="274"/>
      <c r="S72" s="358" t="s">
        <v>10</v>
      </c>
      <c r="T72" s="346">
        <v>5</v>
      </c>
      <c r="U72" s="272"/>
      <c r="V72" s="272"/>
      <c r="W72" s="272"/>
      <c r="X72" s="272"/>
      <c r="Y72" s="272"/>
      <c r="Z72" s="272"/>
      <c r="AA72" s="272"/>
      <c r="AB72" s="272"/>
      <c r="AC72" s="272"/>
      <c r="AD72" s="272"/>
      <c r="AE72" s="272"/>
      <c r="AF72" s="272"/>
      <c r="AG72" s="272"/>
      <c r="AH72" s="284"/>
      <c r="AI72" s="305"/>
      <c r="AJ72" s="272"/>
      <c r="AK72" s="274"/>
      <c r="AL72" s="358" t="s">
        <v>10</v>
      </c>
    </row>
    <row r="73" spans="1:38" s="25" customFormat="1" ht="12.75" customHeight="1" x14ac:dyDescent="0.2">
      <c r="A73" s="24">
        <v>6</v>
      </c>
      <c r="B73" s="276"/>
      <c r="C73" s="276"/>
      <c r="D73" s="276"/>
      <c r="E73" s="276"/>
      <c r="F73" s="277"/>
      <c r="G73" s="251"/>
      <c r="H73" s="306"/>
      <c r="I73" s="482"/>
      <c r="J73" s="271">
        <f t="shared" si="8"/>
        <v>0</v>
      </c>
      <c r="K73" s="283">
        <f t="shared" si="9"/>
        <v>0</v>
      </c>
      <c r="L73" s="276"/>
      <c r="M73" s="276"/>
      <c r="N73" s="276"/>
      <c r="O73" s="285"/>
      <c r="P73" s="273"/>
      <c r="Q73" s="276"/>
      <c r="R73" s="277"/>
      <c r="S73" s="359" t="s">
        <v>11</v>
      </c>
      <c r="T73" s="24">
        <v>6</v>
      </c>
      <c r="U73" s="276"/>
      <c r="V73" s="276"/>
      <c r="W73" s="276"/>
      <c r="X73" s="276"/>
      <c r="Y73" s="276"/>
      <c r="Z73" s="276"/>
      <c r="AA73" s="276"/>
      <c r="AB73" s="276"/>
      <c r="AC73" s="276"/>
      <c r="AD73" s="276"/>
      <c r="AE73" s="276"/>
      <c r="AF73" s="276"/>
      <c r="AG73" s="276"/>
      <c r="AH73" s="285"/>
      <c r="AI73" s="306"/>
      <c r="AJ73" s="276"/>
      <c r="AK73" s="277"/>
      <c r="AL73" s="359" t="s">
        <v>11</v>
      </c>
    </row>
    <row r="74" spans="1:38" s="25" customFormat="1" ht="12.75" customHeight="1" x14ac:dyDescent="0.2">
      <c r="A74" s="346">
        <v>7</v>
      </c>
      <c r="B74" s="272"/>
      <c r="C74" s="272"/>
      <c r="D74" s="272"/>
      <c r="E74" s="272"/>
      <c r="F74" s="274"/>
      <c r="G74" s="251"/>
      <c r="H74" s="305"/>
      <c r="I74" s="481"/>
      <c r="J74" s="271">
        <f t="shared" si="8"/>
        <v>0</v>
      </c>
      <c r="K74" s="283">
        <f t="shared" si="9"/>
        <v>0</v>
      </c>
      <c r="L74" s="272"/>
      <c r="M74" s="272"/>
      <c r="N74" s="272"/>
      <c r="O74" s="284"/>
      <c r="P74" s="275"/>
      <c r="Q74" s="272"/>
      <c r="R74" s="274"/>
      <c r="S74" s="358" t="s">
        <v>12</v>
      </c>
      <c r="T74" s="346">
        <v>7</v>
      </c>
      <c r="U74" s="272"/>
      <c r="V74" s="272"/>
      <c r="W74" s="272"/>
      <c r="X74" s="272"/>
      <c r="Y74" s="272"/>
      <c r="Z74" s="272"/>
      <c r="AA74" s="272"/>
      <c r="AB74" s="272"/>
      <c r="AC74" s="272"/>
      <c r="AD74" s="272"/>
      <c r="AE74" s="272"/>
      <c r="AF74" s="272"/>
      <c r="AG74" s="272"/>
      <c r="AH74" s="284"/>
      <c r="AI74" s="305"/>
      <c r="AJ74" s="272"/>
      <c r="AK74" s="274"/>
      <c r="AL74" s="358" t="s">
        <v>12</v>
      </c>
    </row>
    <row r="75" spans="1:38" s="25" customFormat="1" ht="12.75" customHeight="1" x14ac:dyDescent="0.2">
      <c r="A75" s="346">
        <v>8</v>
      </c>
      <c r="B75" s="272"/>
      <c r="C75" s="272"/>
      <c r="D75" s="272"/>
      <c r="E75" s="272"/>
      <c r="F75" s="274"/>
      <c r="G75" s="251"/>
      <c r="H75" s="305"/>
      <c r="I75" s="481"/>
      <c r="J75" s="271">
        <f t="shared" si="8"/>
        <v>0</v>
      </c>
      <c r="K75" s="283">
        <f t="shared" si="9"/>
        <v>0</v>
      </c>
      <c r="L75" s="272"/>
      <c r="M75" s="272"/>
      <c r="N75" s="272"/>
      <c r="O75" s="284"/>
      <c r="P75" s="275"/>
      <c r="Q75" s="272"/>
      <c r="R75" s="274"/>
      <c r="S75" s="358" t="s">
        <v>13</v>
      </c>
      <c r="T75" s="346">
        <v>8</v>
      </c>
      <c r="U75" s="272"/>
      <c r="V75" s="272"/>
      <c r="W75" s="272"/>
      <c r="X75" s="272"/>
      <c r="Y75" s="272"/>
      <c r="Z75" s="272"/>
      <c r="AA75" s="272"/>
      <c r="AB75" s="272"/>
      <c r="AC75" s="272"/>
      <c r="AD75" s="272"/>
      <c r="AE75" s="272"/>
      <c r="AF75" s="272"/>
      <c r="AG75" s="272"/>
      <c r="AH75" s="284"/>
      <c r="AI75" s="305"/>
      <c r="AJ75" s="272"/>
      <c r="AK75" s="274"/>
      <c r="AL75" s="358" t="s">
        <v>13</v>
      </c>
    </row>
    <row r="76" spans="1:38" s="25" customFormat="1" ht="12.75" customHeight="1" x14ac:dyDescent="0.2">
      <c r="A76" s="346">
        <v>9</v>
      </c>
      <c r="B76" s="272"/>
      <c r="C76" s="272"/>
      <c r="D76" s="272"/>
      <c r="E76" s="272"/>
      <c r="F76" s="274"/>
      <c r="G76" s="251"/>
      <c r="H76" s="305"/>
      <c r="I76" s="481"/>
      <c r="J76" s="271">
        <f t="shared" si="8"/>
        <v>0</v>
      </c>
      <c r="K76" s="283">
        <f t="shared" si="9"/>
        <v>0</v>
      </c>
      <c r="L76" s="272"/>
      <c r="M76" s="272"/>
      <c r="N76" s="272"/>
      <c r="O76" s="284"/>
      <c r="P76" s="275"/>
      <c r="Q76" s="272"/>
      <c r="R76" s="274"/>
      <c r="S76" s="358" t="s">
        <v>14</v>
      </c>
      <c r="T76" s="346">
        <v>9</v>
      </c>
      <c r="U76" s="272"/>
      <c r="V76" s="272"/>
      <c r="W76" s="272"/>
      <c r="X76" s="272"/>
      <c r="Y76" s="272"/>
      <c r="Z76" s="272"/>
      <c r="AA76" s="272"/>
      <c r="AB76" s="272"/>
      <c r="AC76" s="272"/>
      <c r="AD76" s="272"/>
      <c r="AE76" s="272"/>
      <c r="AF76" s="272"/>
      <c r="AG76" s="272"/>
      <c r="AH76" s="284"/>
      <c r="AI76" s="305"/>
      <c r="AJ76" s="272"/>
      <c r="AK76" s="274"/>
      <c r="AL76" s="358" t="s">
        <v>14</v>
      </c>
    </row>
    <row r="77" spans="1:38" s="25" customFormat="1" ht="12.75" customHeight="1" x14ac:dyDescent="0.2">
      <c r="A77" s="346">
        <v>10</v>
      </c>
      <c r="B77" s="272"/>
      <c r="C77" s="272"/>
      <c r="D77" s="272"/>
      <c r="E77" s="272"/>
      <c r="F77" s="274"/>
      <c r="G77" s="251"/>
      <c r="H77" s="305"/>
      <c r="I77" s="481"/>
      <c r="J77" s="271">
        <f t="shared" si="8"/>
        <v>0</v>
      </c>
      <c r="K77" s="283">
        <f t="shared" si="9"/>
        <v>0</v>
      </c>
      <c r="L77" s="272"/>
      <c r="M77" s="272"/>
      <c r="N77" s="272"/>
      <c r="O77" s="284"/>
      <c r="P77" s="275"/>
      <c r="Q77" s="272"/>
      <c r="R77" s="274"/>
      <c r="S77" s="358" t="s">
        <v>15</v>
      </c>
      <c r="T77" s="346">
        <v>10</v>
      </c>
      <c r="U77" s="272"/>
      <c r="V77" s="272"/>
      <c r="W77" s="272"/>
      <c r="X77" s="272"/>
      <c r="Y77" s="272"/>
      <c r="Z77" s="272"/>
      <c r="AA77" s="272"/>
      <c r="AB77" s="272"/>
      <c r="AC77" s="272"/>
      <c r="AD77" s="272"/>
      <c r="AE77" s="272"/>
      <c r="AF77" s="272"/>
      <c r="AG77" s="272"/>
      <c r="AH77" s="284"/>
      <c r="AI77" s="305"/>
      <c r="AJ77" s="272"/>
      <c r="AK77" s="274"/>
      <c r="AL77" s="358" t="s">
        <v>15</v>
      </c>
    </row>
    <row r="78" spans="1:38" s="25" customFormat="1" ht="12.75" customHeight="1" x14ac:dyDescent="0.2">
      <c r="A78" s="346">
        <v>11</v>
      </c>
      <c r="B78" s="272"/>
      <c r="C78" s="272"/>
      <c r="D78" s="272"/>
      <c r="E78" s="272"/>
      <c r="F78" s="274"/>
      <c r="G78" s="251"/>
      <c r="H78" s="305"/>
      <c r="I78" s="481"/>
      <c r="J78" s="271">
        <f t="shared" si="8"/>
        <v>0</v>
      </c>
      <c r="K78" s="283">
        <f t="shared" si="9"/>
        <v>0</v>
      </c>
      <c r="L78" s="272"/>
      <c r="M78" s="272"/>
      <c r="N78" s="272"/>
      <c r="O78" s="284"/>
      <c r="P78" s="275"/>
      <c r="Q78" s="272"/>
      <c r="R78" s="274"/>
      <c r="S78" s="358" t="s">
        <v>16</v>
      </c>
      <c r="T78" s="346">
        <v>11</v>
      </c>
      <c r="U78" s="272"/>
      <c r="V78" s="272"/>
      <c r="W78" s="272"/>
      <c r="X78" s="272"/>
      <c r="Y78" s="272"/>
      <c r="Z78" s="272"/>
      <c r="AA78" s="272"/>
      <c r="AB78" s="272"/>
      <c r="AC78" s="272"/>
      <c r="AD78" s="272"/>
      <c r="AE78" s="272"/>
      <c r="AF78" s="272"/>
      <c r="AG78" s="272"/>
      <c r="AH78" s="284"/>
      <c r="AI78" s="305"/>
      <c r="AJ78" s="272"/>
      <c r="AK78" s="274"/>
      <c r="AL78" s="358" t="s">
        <v>16</v>
      </c>
    </row>
    <row r="79" spans="1:38" s="25" customFormat="1" ht="12.75" customHeight="1" x14ac:dyDescent="0.2">
      <c r="A79" s="346">
        <v>12</v>
      </c>
      <c r="B79" s="272"/>
      <c r="C79" s="272"/>
      <c r="D79" s="272"/>
      <c r="E79" s="272"/>
      <c r="F79" s="274"/>
      <c r="G79" s="251"/>
      <c r="H79" s="305"/>
      <c r="I79" s="481"/>
      <c r="J79" s="271">
        <f t="shared" si="8"/>
        <v>0</v>
      </c>
      <c r="K79" s="283">
        <f t="shared" si="9"/>
        <v>0</v>
      </c>
      <c r="L79" s="272"/>
      <c r="M79" s="272"/>
      <c r="N79" s="272"/>
      <c r="O79" s="284"/>
      <c r="P79" s="275"/>
      <c r="Q79" s="272"/>
      <c r="R79" s="274"/>
      <c r="S79" s="358" t="s">
        <v>17</v>
      </c>
      <c r="T79" s="346">
        <v>12</v>
      </c>
      <c r="U79" s="272"/>
      <c r="V79" s="272"/>
      <c r="W79" s="272"/>
      <c r="X79" s="272"/>
      <c r="Y79" s="272"/>
      <c r="Z79" s="272"/>
      <c r="AA79" s="272"/>
      <c r="AB79" s="272"/>
      <c r="AC79" s="272"/>
      <c r="AD79" s="272"/>
      <c r="AE79" s="272"/>
      <c r="AF79" s="272"/>
      <c r="AG79" s="272"/>
      <c r="AH79" s="284"/>
      <c r="AI79" s="305"/>
      <c r="AJ79" s="272"/>
      <c r="AK79" s="274"/>
      <c r="AL79" s="358" t="s">
        <v>17</v>
      </c>
    </row>
    <row r="80" spans="1:38" s="25" customFormat="1" ht="12.75" customHeight="1" x14ac:dyDescent="0.2">
      <c r="A80" s="346">
        <v>13</v>
      </c>
      <c r="B80" s="272"/>
      <c r="C80" s="272"/>
      <c r="D80" s="272"/>
      <c r="E80" s="272"/>
      <c r="F80" s="274"/>
      <c r="G80" s="251"/>
      <c r="H80" s="305"/>
      <c r="I80" s="481"/>
      <c r="J80" s="271">
        <f t="shared" si="8"/>
        <v>0</v>
      </c>
      <c r="K80" s="283">
        <f t="shared" si="9"/>
        <v>0</v>
      </c>
      <c r="L80" s="272"/>
      <c r="M80" s="272"/>
      <c r="N80" s="272"/>
      <c r="O80" s="284"/>
      <c r="P80" s="275"/>
      <c r="Q80" s="272"/>
      <c r="R80" s="274"/>
      <c r="S80" s="358" t="s">
        <v>18</v>
      </c>
      <c r="T80" s="346">
        <v>13</v>
      </c>
      <c r="U80" s="272"/>
      <c r="V80" s="272"/>
      <c r="W80" s="272"/>
      <c r="X80" s="272"/>
      <c r="Y80" s="272"/>
      <c r="Z80" s="272"/>
      <c r="AA80" s="272"/>
      <c r="AB80" s="272"/>
      <c r="AC80" s="272"/>
      <c r="AD80" s="272"/>
      <c r="AE80" s="272"/>
      <c r="AF80" s="272"/>
      <c r="AG80" s="272"/>
      <c r="AH80" s="284"/>
      <c r="AI80" s="305"/>
      <c r="AJ80" s="272"/>
      <c r="AK80" s="274"/>
      <c r="AL80" s="358" t="s">
        <v>18</v>
      </c>
    </row>
    <row r="81" spans="1:38" s="25" customFormat="1" ht="12.75" customHeight="1" x14ac:dyDescent="0.2">
      <c r="A81" s="346">
        <v>14</v>
      </c>
      <c r="B81" s="272"/>
      <c r="C81" s="272"/>
      <c r="D81" s="272"/>
      <c r="E81" s="272"/>
      <c r="F81" s="274"/>
      <c r="G81" s="251"/>
      <c r="H81" s="305"/>
      <c r="I81" s="481"/>
      <c r="J81" s="271">
        <f t="shared" si="8"/>
        <v>0</v>
      </c>
      <c r="K81" s="283">
        <f t="shared" si="9"/>
        <v>0</v>
      </c>
      <c r="L81" s="272"/>
      <c r="M81" s="272"/>
      <c r="N81" s="272"/>
      <c r="O81" s="284"/>
      <c r="P81" s="275"/>
      <c r="Q81" s="272"/>
      <c r="R81" s="274"/>
      <c r="S81" s="358" t="s">
        <v>19</v>
      </c>
      <c r="T81" s="346">
        <v>14</v>
      </c>
      <c r="U81" s="272"/>
      <c r="V81" s="272"/>
      <c r="W81" s="272"/>
      <c r="X81" s="272"/>
      <c r="Y81" s="272"/>
      <c r="Z81" s="272"/>
      <c r="AA81" s="272"/>
      <c r="AB81" s="272"/>
      <c r="AC81" s="272"/>
      <c r="AD81" s="272"/>
      <c r="AE81" s="272"/>
      <c r="AF81" s="272"/>
      <c r="AG81" s="272"/>
      <c r="AH81" s="284"/>
      <c r="AI81" s="305"/>
      <c r="AJ81" s="272"/>
      <c r="AK81" s="274"/>
      <c r="AL81" s="358" t="s">
        <v>19</v>
      </c>
    </row>
    <row r="82" spans="1:38" s="25" customFormat="1" ht="12.75" customHeight="1" x14ac:dyDescent="0.2">
      <c r="A82" s="346">
        <v>15</v>
      </c>
      <c r="B82" s="272"/>
      <c r="C82" s="272"/>
      <c r="D82" s="272"/>
      <c r="E82" s="272"/>
      <c r="F82" s="274"/>
      <c r="G82" s="251"/>
      <c r="H82" s="305"/>
      <c r="I82" s="481"/>
      <c r="J82" s="271">
        <f t="shared" si="8"/>
        <v>0</v>
      </c>
      <c r="K82" s="283">
        <f t="shared" si="9"/>
        <v>0</v>
      </c>
      <c r="L82" s="272"/>
      <c r="M82" s="272"/>
      <c r="N82" s="272"/>
      <c r="O82" s="284"/>
      <c r="P82" s="275"/>
      <c r="Q82" s="272"/>
      <c r="R82" s="274"/>
      <c r="S82" s="358" t="s">
        <v>20</v>
      </c>
      <c r="T82" s="346">
        <v>15</v>
      </c>
      <c r="U82" s="272"/>
      <c r="V82" s="272"/>
      <c r="W82" s="272"/>
      <c r="X82" s="272"/>
      <c r="Y82" s="272"/>
      <c r="Z82" s="272"/>
      <c r="AA82" s="272"/>
      <c r="AB82" s="272"/>
      <c r="AC82" s="272"/>
      <c r="AD82" s="272"/>
      <c r="AE82" s="272"/>
      <c r="AF82" s="272"/>
      <c r="AG82" s="272"/>
      <c r="AH82" s="284"/>
      <c r="AI82" s="305"/>
      <c r="AJ82" s="272"/>
      <c r="AK82" s="274"/>
      <c r="AL82" s="358" t="s">
        <v>20</v>
      </c>
    </row>
    <row r="83" spans="1:38" s="25" customFormat="1" ht="12.75" customHeight="1" x14ac:dyDescent="0.2">
      <c r="A83" s="346">
        <v>16</v>
      </c>
      <c r="B83" s="272"/>
      <c r="C83" s="272"/>
      <c r="D83" s="272"/>
      <c r="E83" s="272"/>
      <c r="F83" s="274"/>
      <c r="G83" s="251"/>
      <c r="H83" s="305"/>
      <c r="I83" s="481"/>
      <c r="J83" s="271">
        <f t="shared" si="8"/>
        <v>0</v>
      </c>
      <c r="K83" s="283">
        <f t="shared" si="9"/>
        <v>0</v>
      </c>
      <c r="L83" s="272"/>
      <c r="M83" s="272"/>
      <c r="N83" s="272"/>
      <c r="O83" s="284"/>
      <c r="P83" s="275"/>
      <c r="Q83" s="272"/>
      <c r="R83" s="274"/>
      <c r="S83" s="358" t="s">
        <v>21</v>
      </c>
      <c r="T83" s="346">
        <v>16</v>
      </c>
      <c r="U83" s="272"/>
      <c r="V83" s="272"/>
      <c r="W83" s="272"/>
      <c r="X83" s="272"/>
      <c r="Y83" s="272"/>
      <c r="Z83" s="272"/>
      <c r="AA83" s="272"/>
      <c r="AB83" s="272"/>
      <c r="AC83" s="272"/>
      <c r="AD83" s="272"/>
      <c r="AE83" s="272"/>
      <c r="AF83" s="272"/>
      <c r="AG83" s="272"/>
      <c r="AH83" s="284"/>
      <c r="AI83" s="305"/>
      <c r="AJ83" s="272"/>
      <c r="AK83" s="274"/>
      <c r="AL83" s="358" t="s">
        <v>21</v>
      </c>
    </row>
    <row r="84" spans="1:38" s="25" customFormat="1" ht="12.75" customHeight="1" x14ac:dyDescent="0.2">
      <c r="A84" s="346">
        <v>17</v>
      </c>
      <c r="B84" s="272"/>
      <c r="C84" s="272"/>
      <c r="D84" s="272"/>
      <c r="E84" s="272"/>
      <c r="F84" s="274"/>
      <c r="G84" s="251"/>
      <c r="H84" s="305"/>
      <c r="I84" s="481"/>
      <c r="J84" s="271">
        <f t="shared" si="8"/>
        <v>0</v>
      </c>
      <c r="K84" s="283">
        <f t="shared" si="9"/>
        <v>0</v>
      </c>
      <c r="L84" s="272"/>
      <c r="M84" s="272"/>
      <c r="N84" s="272"/>
      <c r="O84" s="284"/>
      <c r="P84" s="275"/>
      <c r="Q84" s="272"/>
      <c r="R84" s="274"/>
      <c r="S84" s="358" t="s">
        <v>22</v>
      </c>
      <c r="T84" s="346">
        <v>17</v>
      </c>
      <c r="U84" s="272"/>
      <c r="V84" s="272"/>
      <c r="W84" s="272"/>
      <c r="X84" s="272"/>
      <c r="Y84" s="272"/>
      <c r="Z84" s="272"/>
      <c r="AA84" s="272"/>
      <c r="AB84" s="272"/>
      <c r="AC84" s="272"/>
      <c r="AD84" s="272"/>
      <c r="AE84" s="272"/>
      <c r="AF84" s="272"/>
      <c r="AG84" s="272"/>
      <c r="AH84" s="284"/>
      <c r="AI84" s="305"/>
      <c r="AJ84" s="272"/>
      <c r="AK84" s="274"/>
      <c r="AL84" s="358" t="s">
        <v>22</v>
      </c>
    </row>
    <row r="85" spans="1:38" s="25" customFormat="1" ht="12.75" customHeight="1" x14ac:dyDescent="0.2">
      <c r="A85" s="346">
        <v>18</v>
      </c>
      <c r="B85" s="272"/>
      <c r="C85" s="272"/>
      <c r="D85" s="272"/>
      <c r="E85" s="272"/>
      <c r="F85" s="274"/>
      <c r="G85" s="251"/>
      <c r="H85" s="305"/>
      <c r="I85" s="481"/>
      <c r="J85" s="271">
        <f t="shared" si="8"/>
        <v>0</v>
      </c>
      <c r="K85" s="283">
        <f t="shared" si="9"/>
        <v>0</v>
      </c>
      <c r="L85" s="272"/>
      <c r="M85" s="272"/>
      <c r="N85" s="272"/>
      <c r="O85" s="284"/>
      <c r="P85" s="275"/>
      <c r="Q85" s="272"/>
      <c r="R85" s="274"/>
      <c r="S85" s="358" t="s">
        <v>23</v>
      </c>
      <c r="T85" s="346">
        <v>18</v>
      </c>
      <c r="U85" s="272"/>
      <c r="V85" s="272"/>
      <c r="W85" s="272"/>
      <c r="X85" s="272"/>
      <c r="Y85" s="272"/>
      <c r="Z85" s="272"/>
      <c r="AA85" s="272"/>
      <c r="AB85" s="272"/>
      <c r="AC85" s="272"/>
      <c r="AD85" s="272"/>
      <c r="AE85" s="272"/>
      <c r="AF85" s="272"/>
      <c r="AG85" s="272"/>
      <c r="AH85" s="284"/>
      <c r="AI85" s="305"/>
      <c r="AJ85" s="272"/>
      <c r="AK85" s="274"/>
      <c r="AL85" s="358" t="s">
        <v>23</v>
      </c>
    </row>
    <row r="86" spans="1:38" s="25" customFormat="1" ht="12.75" customHeight="1" x14ac:dyDescent="0.2">
      <c r="A86" s="346">
        <v>19</v>
      </c>
      <c r="B86" s="272"/>
      <c r="C86" s="272"/>
      <c r="D86" s="272"/>
      <c r="E86" s="272"/>
      <c r="F86" s="274"/>
      <c r="G86" s="251"/>
      <c r="H86" s="305"/>
      <c r="I86" s="481"/>
      <c r="J86" s="271">
        <f t="shared" si="8"/>
        <v>0</v>
      </c>
      <c r="K86" s="283">
        <f t="shared" si="9"/>
        <v>0</v>
      </c>
      <c r="L86" s="272"/>
      <c r="M86" s="272"/>
      <c r="N86" s="272"/>
      <c r="O86" s="284"/>
      <c r="P86" s="275"/>
      <c r="Q86" s="272"/>
      <c r="R86" s="274"/>
      <c r="S86" s="358" t="s">
        <v>24</v>
      </c>
      <c r="T86" s="346">
        <v>19</v>
      </c>
      <c r="U86" s="272"/>
      <c r="V86" s="272"/>
      <c r="W86" s="272"/>
      <c r="X86" s="272"/>
      <c r="Y86" s="272"/>
      <c r="Z86" s="272"/>
      <c r="AA86" s="272"/>
      <c r="AB86" s="272"/>
      <c r="AC86" s="272"/>
      <c r="AD86" s="272"/>
      <c r="AE86" s="272"/>
      <c r="AF86" s="272"/>
      <c r="AG86" s="272"/>
      <c r="AH86" s="284"/>
      <c r="AI86" s="305"/>
      <c r="AJ86" s="272"/>
      <c r="AK86" s="274"/>
      <c r="AL86" s="358" t="s">
        <v>24</v>
      </c>
    </row>
    <row r="87" spans="1:38" s="25" customFormat="1" ht="12.75" customHeight="1" x14ac:dyDescent="0.2">
      <c r="A87" s="346">
        <v>20</v>
      </c>
      <c r="B87" s="272"/>
      <c r="C87" s="272"/>
      <c r="D87" s="272"/>
      <c r="E87" s="272"/>
      <c r="F87" s="274"/>
      <c r="G87" s="251"/>
      <c r="H87" s="305"/>
      <c r="I87" s="481"/>
      <c r="J87" s="271">
        <f t="shared" si="8"/>
        <v>0</v>
      </c>
      <c r="K87" s="283">
        <f t="shared" si="9"/>
        <v>0</v>
      </c>
      <c r="L87" s="272"/>
      <c r="M87" s="272"/>
      <c r="N87" s="272"/>
      <c r="O87" s="284"/>
      <c r="P87" s="275"/>
      <c r="Q87" s="272"/>
      <c r="R87" s="274"/>
      <c r="S87" s="358" t="s">
        <v>25</v>
      </c>
      <c r="T87" s="346">
        <v>20</v>
      </c>
      <c r="U87" s="272"/>
      <c r="V87" s="272"/>
      <c r="W87" s="272"/>
      <c r="X87" s="272"/>
      <c r="Y87" s="272"/>
      <c r="Z87" s="272"/>
      <c r="AA87" s="272"/>
      <c r="AB87" s="272"/>
      <c r="AC87" s="272"/>
      <c r="AD87" s="272"/>
      <c r="AE87" s="272"/>
      <c r="AF87" s="272"/>
      <c r="AG87" s="272"/>
      <c r="AH87" s="284"/>
      <c r="AI87" s="305"/>
      <c r="AJ87" s="272"/>
      <c r="AK87" s="274"/>
      <c r="AL87" s="358" t="s">
        <v>25</v>
      </c>
    </row>
    <row r="88" spans="1:38" s="25" customFormat="1" ht="12.75" customHeight="1" x14ac:dyDescent="0.2">
      <c r="A88" s="346">
        <v>21</v>
      </c>
      <c r="B88" s="272"/>
      <c r="C88" s="272"/>
      <c r="D88" s="272"/>
      <c r="E88" s="272"/>
      <c r="F88" s="274"/>
      <c r="G88" s="251"/>
      <c r="H88" s="305"/>
      <c r="I88" s="481"/>
      <c r="J88" s="271">
        <f t="shared" si="8"/>
        <v>0</v>
      </c>
      <c r="K88" s="283">
        <f t="shared" si="9"/>
        <v>0</v>
      </c>
      <c r="L88" s="272"/>
      <c r="M88" s="272"/>
      <c r="N88" s="272"/>
      <c r="O88" s="284"/>
      <c r="P88" s="275"/>
      <c r="Q88" s="272"/>
      <c r="R88" s="274"/>
      <c r="S88" s="358" t="s">
        <v>26</v>
      </c>
      <c r="T88" s="346">
        <v>21</v>
      </c>
      <c r="U88" s="272"/>
      <c r="V88" s="272"/>
      <c r="W88" s="272"/>
      <c r="X88" s="272"/>
      <c r="Y88" s="272"/>
      <c r="Z88" s="272"/>
      <c r="AA88" s="272"/>
      <c r="AB88" s="272"/>
      <c r="AC88" s="272"/>
      <c r="AD88" s="272"/>
      <c r="AE88" s="272"/>
      <c r="AF88" s="272"/>
      <c r="AG88" s="272"/>
      <c r="AH88" s="284"/>
      <c r="AI88" s="305"/>
      <c r="AJ88" s="272"/>
      <c r="AK88" s="274"/>
      <c r="AL88" s="358" t="s">
        <v>26</v>
      </c>
    </row>
    <row r="89" spans="1:38" s="25" customFormat="1" ht="12.75" customHeight="1" x14ac:dyDescent="0.2">
      <c r="A89" s="346">
        <v>22</v>
      </c>
      <c r="B89" s="272"/>
      <c r="C89" s="272"/>
      <c r="D89" s="272"/>
      <c r="E89" s="272"/>
      <c r="F89" s="274"/>
      <c r="G89" s="251"/>
      <c r="H89" s="305"/>
      <c r="I89" s="481"/>
      <c r="J89" s="271">
        <f t="shared" si="8"/>
        <v>0</v>
      </c>
      <c r="K89" s="283">
        <f t="shared" si="9"/>
        <v>0</v>
      </c>
      <c r="L89" s="272"/>
      <c r="M89" s="272"/>
      <c r="N89" s="272"/>
      <c r="O89" s="284"/>
      <c r="P89" s="275"/>
      <c r="Q89" s="272"/>
      <c r="R89" s="274"/>
      <c r="S89" s="358" t="s">
        <v>27</v>
      </c>
      <c r="T89" s="346">
        <v>22</v>
      </c>
      <c r="U89" s="272"/>
      <c r="V89" s="272"/>
      <c r="W89" s="272"/>
      <c r="X89" s="272"/>
      <c r="Y89" s="272"/>
      <c r="Z89" s="272"/>
      <c r="AA89" s="272"/>
      <c r="AB89" s="272"/>
      <c r="AC89" s="272"/>
      <c r="AD89" s="272"/>
      <c r="AE89" s="272"/>
      <c r="AF89" s="272"/>
      <c r="AG89" s="272"/>
      <c r="AH89" s="284"/>
      <c r="AI89" s="305"/>
      <c r="AJ89" s="272"/>
      <c r="AK89" s="274"/>
      <c r="AL89" s="358" t="s">
        <v>27</v>
      </c>
    </row>
    <row r="90" spans="1:38" s="25" customFormat="1" ht="12.75" customHeight="1" x14ac:dyDescent="0.2">
      <c r="A90" s="346">
        <v>23</v>
      </c>
      <c r="B90" s="272"/>
      <c r="C90" s="272"/>
      <c r="D90" s="272"/>
      <c r="E90" s="272"/>
      <c r="F90" s="274"/>
      <c r="G90" s="251"/>
      <c r="H90" s="305"/>
      <c r="I90" s="481"/>
      <c r="J90" s="271">
        <f t="shared" si="8"/>
        <v>0</v>
      </c>
      <c r="K90" s="283">
        <f t="shared" si="9"/>
        <v>0</v>
      </c>
      <c r="L90" s="272"/>
      <c r="M90" s="272"/>
      <c r="N90" s="272"/>
      <c r="O90" s="284"/>
      <c r="P90" s="275"/>
      <c r="Q90" s="272"/>
      <c r="R90" s="274"/>
      <c r="S90" s="358" t="s">
        <v>28</v>
      </c>
      <c r="T90" s="346">
        <v>23</v>
      </c>
      <c r="U90" s="272"/>
      <c r="V90" s="272"/>
      <c r="W90" s="272"/>
      <c r="X90" s="272"/>
      <c r="Y90" s="272"/>
      <c r="Z90" s="272"/>
      <c r="AA90" s="272"/>
      <c r="AB90" s="272"/>
      <c r="AC90" s="272"/>
      <c r="AD90" s="272"/>
      <c r="AE90" s="272"/>
      <c r="AF90" s="272"/>
      <c r="AG90" s="272"/>
      <c r="AH90" s="284"/>
      <c r="AI90" s="305"/>
      <c r="AJ90" s="272"/>
      <c r="AK90" s="274"/>
      <c r="AL90" s="358" t="s">
        <v>28</v>
      </c>
    </row>
    <row r="91" spans="1:38" s="25" customFormat="1" ht="12.75" customHeight="1" x14ac:dyDescent="0.2">
      <c r="A91" s="346">
        <v>24</v>
      </c>
      <c r="B91" s="272"/>
      <c r="C91" s="272"/>
      <c r="D91" s="272"/>
      <c r="E91" s="272"/>
      <c r="F91" s="274"/>
      <c r="G91" s="251"/>
      <c r="H91" s="305"/>
      <c r="I91" s="481"/>
      <c r="J91" s="271">
        <f t="shared" si="8"/>
        <v>0</v>
      </c>
      <c r="K91" s="283">
        <f t="shared" si="9"/>
        <v>0</v>
      </c>
      <c r="L91" s="272"/>
      <c r="M91" s="272"/>
      <c r="N91" s="272"/>
      <c r="O91" s="284"/>
      <c r="P91" s="275"/>
      <c r="Q91" s="272"/>
      <c r="R91" s="274"/>
      <c r="S91" s="358" t="s">
        <v>29</v>
      </c>
      <c r="T91" s="346">
        <v>24</v>
      </c>
      <c r="U91" s="272"/>
      <c r="V91" s="272"/>
      <c r="W91" s="272"/>
      <c r="X91" s="272"/>
      <c r="Y91" s="272"/>
      <c r="Z91" s="272"/>
      <c r="AA91" s="272"/>
      <c r="AB91" s="272"/>
      <c r="AC91" s="272"/>
      <c r="AD91" s="272"/>
      <c r="AE91" s="272"/>
      <c r="AF91" s="272"/>
      <c r="AG91" s="272"/>
      <c r="AH91" s="284"/>
      <c r="AI91" s="305"/>
      <c r="AJ91" s="272"/>
      <c r="AK91" s="274"/>
      <c r="AL91" s="358" t="s">
        <v>29</v>
      </c>
    </row>
    <row r="92" spans="1:38" s="25" customFormat="1" ht="12.75" customHeight="1" x14ac:dyDescent="0.2">
      <c r="A92" s="346">
        <v>25</v>
      </c>
      <c r="B92" s="272"/>
      <c r="C92" s="272"/>
      <c r="D92" s="272"/>
      <c r="E92" s="272"/>
      <c r="F92" s="274"/>
      <c r="G92" s="251"/>
      <c r="H92" s="305"/>
      <c r="I92" s="481"/>
      <c r="J92" s="271">
        <f t="shared" si="8"/>
        <v>0</v>
      </c>
      <c r="K92" s="283">
        <f t="shared" si="9"/>
        <v>0</v>
      </c>
      <c r="L92" s="272"/>
      <c r="M92" s="272"/>
      <c r="N92" s="272"/>
      <c r="O92" s="284"/>
      <c r="P92" s="275"/>
      <c r="Q92" s="272"/>
      <c r="R92" s="274"/>
      <c r="S92" s="358" t="s">
        <v>30</v>
      </c>
      <c r="T92" s="346">
        <v>25</v>
      </c>
      <c r="U92" s="272"/>
      <c r="V92" s="272"/>
      <c r="W92" s="272"/>
      <c r="X92" s="272"/>
      <c r="Y92" s="272"/>
      <c r="Z92" s="272"/>
      <c r="AA92" s="272"/>
      <c r="AB92" s="272"/>
      <c r="AC92" s="272"/>
      <c r="AD92" s="272"/>
      <c r="AE92" s="272"/>
      <c r="AF92" s="272"/>
      <c r="AG92" s="272"/>
      <c r="AH92" s="284"/>
      <c r="AI92" s="305"/>
      <c r="AJ92" s="272"/>
      <c r="AK92" s="274"/>
      <c r="AL92" s="358" t="s">
        <v>30</v>
      </c>
    </row>
    <row r="93" spans="1:38" s="25" customFormat="1" ht="12.75" customHeight="1" x14ac:dyDescent="0.2">
      <c r="A93" s="346">
        <v>26</v>
      </c>
      <c r="B93" s="272"/>
      <c r="C93" s="272"/>
      <c r="D93" s="272"/>
      <c r="E93" s="272"/>
      <c r="F93" s="274"/>
      <c r="G93" s="251"/>
      <c r="H93" s="305"/>
      <c r="I93" s="481"/>
      <c r="J93" s="271">
        <f t="shared" si="8"/>
        <v>0</v>
      </c>
      <c r="K93" s="283">
        <f t="shared" si="9"/>
        <v>0</v>
      </c>
      <c r="L93" s="272"/>
      <c r="M93" s="272"/>
      <c r="N93" s="272"/>
      <c r="O93" s="284"/>
      <c r="P93" s="275"/>
      <c r="Q93" s="272"/>
      <c r="R93" s="274"/>
      <c r="S93" s="358" t="s">
        <v>31</v>
      </c>
      <c r="T93" s="346">
        <v>26</v>
      </c>
      <c r="U93" s="272"/>
      <c r="V93" s="272"/>
      <c r="W93" s="272"/>
      <c r="X93" s="272"/>
      <c r="Y93" s="272"/>
      <c r="Z93" s="272"/>
      <c r="AA93" s="272"/>
      <c r="AB93" s="272"/>
      <c r="AC93" s="272"/>
      <c r="AD93" s="272"/>
      <c r="AE93" s="272"/>
      <c r="AF93" s="272"/>
      <c r="AG93" s="272"/>
      <c r="AH93" s="284"/>
      <c r="AI93" s="305"/>
      <c r="AJ93" s="272"/>
      <c r="AK93" s="274"/>
      <c r="AL93" s="358" t="s">
        <v>31</v>
      </c>
    </row>
    <row r="94" spans="1:38" s="25" customFormat="1" ht="12.75" customHeight="1" x14ac:dyDescent="0.2">
      <c r="A94" s="346">
        <v>27</v>
      </c>
      <c r="B94" s="272"/>
      <c r="C94" s="272"/>
      <c r="D94" s="272"/>
      <c r="E94" s="272"/>
      <c r="F94" s="274"/>
      <c r="G94" s="251"/>
      <c r="H94" s="305"/>
      <c r="I94" s="481"/>
      <c r="J94" s="271">
        <f t="shared" si="8"/>
        <v>0</v>
      </c>
      <c r="K94" s="283">
        <f t="shared" si="9"/>
        <v>0</v>
      </c>
      <c r="L94" s="272"/>
      <c r="M94" s="272"/>
      <c r="N94" s="272"/>
      <c r="O94" s="284"/>
      <c r="P94" s="275"/>
      <c r="Q94" s="272"/>
      <c r="R94" s="274"/>
      <c r="S94" s="358" t="s">
        <v>32</v>
      </c>
      <c r="T94" s="346">
        <v>27</v>
      </c>
      <c r="U94" s="272"/>
      <c r="V94" s="272"/>
      <c r="W94" s="272"/>
      <c r="X94" s="272"/>
      <c r="Y94" s="272"/>
      <c r="Z94" s="272"/>
      <c r="AA94" s="272"/>
      <c r="AB94" s="272"/>
      <c r="AC94" s="272"/>
      <c r="AD94" s="272"/>
      <c r="AE94" s="272"/>
      <c r="AF94" s="272"/>
      <c r="AG94" s="272"/>
      <c r="AH94" s="284"/>
      <c r="AI94" s="305"/>
      <c r="AJ94" s="272"/>
      <c r="AK94" s="274"/>
      <c r="AL94" s="358" t="s">
        <v>32</v>
      </c>
    </row>
    <row r="95" spans="1:38" s="25" customFormat="1" ht="12.75" customHeight="1" x14ac:dyDescent="0.2">
      <c r="A95" s="346">
        <v>28</v>
      </c>
      <c r="B95" s="272"/>
      <c r="C95" s="272"/>
      <c r="D95" s="272"/>
      <c r="E95" s="272"/>
      <c r="F95" s="274"/>
      <c r="G95" s="251"/>
      <c r="H95" s="305"/>
      <c r="I95" s="481"/>
      <c r="J95" s="271">
        <f t="shared" si="8"/>
        <v>0</v>
      </c>
      <c r="K95" s="283">
        <f t="shared" si="9"/>
        <v>0</v>
      </c>
      <c r="L95" s="272"/>
      <c r="M95" s="272"/>
      <c r="N95" s="272"/>
      <c r="O95" s="284"/>
      <c r="P95" s="275"/>
      <c r="Q95" s="272"/>
      <c r="R95" s="274"/>
      <c r="S95" s="358" t="s">
        <v>33</v>
      </c>
      <c r="T95" s="346">
        <v>28</v>
      </c>
      <c r="U95" s="272"/>
      <c r="V95" s="272"/>
      <c r="W95" s="272"/>
      <c r="X95" s="272"/>
      <c r="Y95" s="272"/>
      <c r="Z95" s="272"/>
      <c r="AA95" s="272"/>
      <c r="AB95" s="272"/>
      <c r="AC95" s="272"/>
      <c r="AD95" s="272"/>
      <c r="AE95" s="272"/>
      <c r="AF95" s="272"/>
      <c r="AG95" s="272"/>
      <c r="AH95" s="284"/>
      <c r="AI95" s="305"/>
      <c r="AJ95" s="272"/>
      <c r="AK95" s="274"/>
      <c r="AL95" s="358" t="s">
        <v>33</v>
      </c>
    </row>
    <row r="96" spans="1:38" s="25" customFormat="1" ht="12.75" customHeight="1" x14ac:dyDescent="0.2">
      <c r="A96" s="346">
        <v>29</v>
      </c>
      <c r="B96" s="272"/>
      <c r="C96" s="272"/>
      <c r="D96" s="272"/>
      <c r="E96" s="272"/>
      <c r="F96" s="274"/>
      <c r="G96" s="251"/>
      <c r="H96" s="305"/>
      <c r="I96" s="481"/>
      <c r="J96" s="271">
        <f t="shared" si="8"/>
        <v>0</v>
      </c>
      <c r="K96" s="283">
        <f t="shared" si="9"/>
        <v>0</v>
      </c>
      <c r="L96" s="272"/>
      <c r="M96" s="272"/>
      <c r="N96" s="272"/>
      <c r="O96" s="284"/>
      <c r="P96" s="275"/>
      <c r="Q96" s="272"/>
      <c r="R96" s="274"/>
      <c r="S96" s="358" t="s">
        <v>34</v>
      </c>
      <c r="T96" s="346">
        <v>29</v>
      </c>
      <c r="U96" s="272"/>
      <c r="V96" s="272"/>
      <c r="W96" s="272"/>
      <c r="X96" s="273"/>
      <c r="Y96" s="272"/>
      <c r="Z96" s="272"/>
      <c r="AA96" s="272"/>
      <c r="AB96" s="272"/>
      <c r="AC96" s="272"/>
      <c r="AD96" s="272"/>
      <c r="AE96" s="272"/>
      <c r="AF96" s="272"/>
      <c r="AG96" s="272"/>
      <c r="AH96" s="284"/>
      <c r="AI96" s="305"/>
      <c r="AJ96" s="272"/>
      <c r="AK96" s="274"/>
      <c r="AL96" s="358" t="s">
        <v>34</v>
      </c>
    </row>
    <row r="97" spans="1:38" s="25" customFormat="1" ht="12.75" customHeight="1" x14ac:dyDescent="0.2">
      <c r="A97" s="346">
        <v>30</v>
      </c>
      <c r="B97" s="272"/>
      <c r="C97" s="272"/>
      <c r="D97" s="272"/>
      <c r="E97" s="272"/>
      <c r="F97" s="274"/>
      <c r="G97" s="254"/>
      <c r="H97" s="305"/>
      <c r="I97" s="481"/>
      <c r="J97" s="271">
        <f t="shared" si="8"/>
        <v>0</v>
      </c>
      <c r="K97" s="283">
        <f t="shared" si="9"/>
        <v>0</v>
      </c>
      <c r="L97" s="272"/>
      <c r="M97" s="272"/>
      <c r="N97" s="272"/>
      <c r="O97" s="284"/>
      <c r="P97" s="275"/>
      <c r="Q97" s="272"/>
      <c r="R97" s="274"/>
      <c r="S97" s="358" t="s">
        <v>35</v>
      </c>
      <c r="T97" s="346">
        <v>30</v>
      </c>
      <c r="U97" s="272"/>
      <c r="V97" s="272"/>
      <c r="W97" s="272"/>
      <c r="X97" s="272"/>
      <c r="Y97" s="272"/>
      <c r="Z97" s="272"/>
      <c r="AA97" s="272"/>
      <c r="AB97" s="272"/>
      <c r="AC97" s="272"/>
      <c r="AD97" s="272"/>
      <c r="AE97" s="272"/>
      <c r="AF97" s="272"/>
      <c r="AG97" s="272"/>
      <c r="AH97" s="284"/>
      <c r="AI97" s="305"/>
      <c r="AJ97" s="272"/>
      <c r="AK97" s="274"/>
      <c r="AL97" s="358" t="s">
        <v>35</v>
      </c>
    </row>
    <row r="98" spans="1:38" s="25" customFormat="1" ht="12.75" customHeight="1" x14ac:dyDescent="0.2">
      <c r="A98" s="483">
        <v>31</v>
      </c>
      <c r="B98" s="286"/>
      <c r="C98" s="286"/>
      <c r="D98" s="286"/>
      <c r="E98" s="286"/>
      <c r="F98" s="289"/>
      <c r="G98" s="484"/>
      <c r="H98" s="307"/>
      <c r="I98" s="485"/>
      <c r="J98" s="486">
        <f t="shared" si="8"/>
        <v>0</v>
      </c>
      <c r="K98" s="487">
        <f t="shared" si="9"/>
        <v>0</v>
      </c>
      <c r="L98" s="286"/>
      <c r="M98" s="286"/>
      <c r="N98" s="286"/>
      <c r="O98" s="287"/>
      <c r="P98" s="291"/>
      <c r="Q98" s="286"/>
      <c r="R98" s="289"/>
      <c r="S98" s="488" t="s">
        <v>36</v>
      </c>
      <c r="T98" s="483">
        <v>31</v>
      </c>
      <c r="U98" s="286"/>
      <c r="V98" s="286"/>
      <c r="W98" s="286"/>
      <c r="X98" s="286"/>
      <c r="Y98" s="286"/>
      <c r="Z98" s="286"/>
      <c r="AA98" s="286"/>
      <c r="AB98" s="286"/>
      <c r="AC98" s="286"/>
      <c r="AD98" s="286"/>
      <c r="AE98" s="286"/>
      <c r="AF98" s="286"/>
      <c r="AG98" s="286"/>
      <c r="AH98" s="287"/>
      <c r="AI98" s="307"/>
      <c r="AJ98" s="286"/>
      <c r="AK98" s="289"/>
      <c r="AL98" s="488" t="s">
        <v>36</v>
      </c>
    </row>
    <row r="99" spans="1:38" s="48" customFormat="1" ht="12.75" customHeight="1" thickBot="1" x14ac:dyDescent="0.25">
      <c r="A99" s="81"/>
      <c r="B99" s="292">
        <f>SUM(B67:B98)</f>
        <v>0</v>
      </c>
      <c r="C99" s="288">
        <f>SUM(C67:C98)</f>
        <v>0</v>
      </c>
      <c r="D99" s="288">
        <f>SUM(D67:D98)</f>
        <v>0</v>
      </c>
      <c r="E99" s="288">
        <f>SUM(E67:E98)</f>
        <v>0</v>
      </c>
      <c r="F99" s="293">
        <f>SUM(F67:F98)</f>
        <v>0</v>
      </c>
      <c r="G99" s="255"/>
      <c r="H99" s="82" t="s">
        <v>112</v>
      </c>
      <c r="I99" s="303"/>
      <c r="J99" s="288">
        <f t="shared" ref="J99:R99" si="10">SUM(J67:J98)</f>
        <v>0</v>
      </c>
      <c r="K99" s="288">
        <f t="shared" si="10"/>
        <v>0</v>
      </c>
      <c r="L99" s="288">
        <f t="shared" si="10"/>
        <v>0</v>
      </c>
      <c r="M99" s="288">
        <f t="shared" si="10"/>
        <v>0</v>
      </c>
      <c r="N99" s="288">
        <f t="shared" si="10"/>
        <v>0</v>
      </c>
      <c r="O99" s="288">
        <f t="shared" si="10"/>
        <v>0</v>
      </c>
      <c r="P99" s="288">
        <f t="shared" si="10"/>
        <v>0</v>
      </c>
      <c r="Q99" s="288">
        <f t="shared" si="10"/>
        <v>0</v>
      </c>
      <c r="R99" s="288">
        <f t="shared" si="10"/>
        <v>0</v>
      </c>
      <c r="S99" s="360"/>
      <c r="T99" s="81"/>
      <c r="U99" s="288">
        <f t="shared" ref="U99:AH99" si="11">SUM(U67:U98)</f>
        <v>0</v>
      </c>
      <c r="V99" s="288">
        <f t="shared" si="11"/>
        <v>0</v>
      </c>
      <c r="W99" s="288">
        <f t="shared" si="11"/>
        <v>0</v>
      </c>
      <c r="X99" s="288">
        <f t="shared" si="11"/>
        <v>0</v>
      </c>
      <c r="Y99" s="288">
        <f t="shared" si="11"/>
        <v>0</v>
      </c>
      <c r="Z99" s="288">
        <f t="shared" si="11"/>
        <v>0</v>
      </c>
      <c r="AA99" s="288">
        <f t="shared" si="11"/>
        <v>0</v>
      </c>
      <c r="AB99" s="288">
        <f t="shared" si="11"/>
        <v>0</v>
      </c>
      <c r="AC99" s="288">
        <f t="shared" si="11"/>
        <v>0</v>
      </c>
      <c r="AD99" s="288">
        <f t="shared" si="11"/>
        <v>0</v>
      </c>
      <c r="AE99" s="288">
        <f t="shared" si="11"/>
        <v>0</v>
      </c>
      <c r="AF99" s="288">
        <f t="shared" si="11"/>
        <v>0</v>
      </c>
      <c r="AG99" s="288">
        <f t="shared" si="11"/>
        <v>0</v>
      </c>
      <c r="AH99" s="288">
        <f t="shared" si="11"/>
        <v>0</v>
      </c>
      <c r="AI99" s="249"/>
      <c r="AJ99" s="288">
        <f>SUM(AJ67:AJ98)</f>
        <v>0</v>
      </c>
      <c r="AK99" s="290">
        <f>SUM(AK67:AK98)</f>
        <v>0</v>
      </c>
      <c r="AL99" s="367"/>
    </row>
    <row r="100" spans="1:38" s="48" customFormat="1" ht="12.75" customHeight="1" thickTop="1" x14ac:dyDescent="0.2">
      <c r="A100" s="256"/>
      <c r="B100" s="257"/>
      <c r="C100" s="257"/>
      <c r="D100" s="257"/>
      <c r="E100" s="257"/>
      <c r="F100" s="257"/>
      <c r="G100" s="258"/>
      <c r="H100" s="259"/>
      <c r="I100" s="258"/>
      <c r="J100" s="257"/>
      <c r="K100" s="257"/>
      <c r="L100" s="257"/>
      <c r="M100" s="257"/>
      <c r="N100" s="257"/>
      <c r="O100" s="257"/>
      <c r="P100" s="257"/>
      <c r="Q100" s="257"/>
      <c r="R100" s="257"/>
      <c r="S100" s="256"/>
      <c r="T100" s="256"/>
      <c r="U100" s="257"/>
      <c r="V100" s="257"/>
      <c r="W100" s="257"/>
      <c r="X100" s="257"/>
      <c r="Y100" s="257"/>
      <c r="Z100" s="257"/>
      <c r="AA100" s="257"/>
      <c r="AB100" s="257"/>
      <c r="AC100" s="257"/>
      <c r="AD100" s="257"/>
      <c r="AE100" s="257"/>
      <c r="AF100" s="257"/>
      <c r="AG100" s="257"/>
      <c r="AH100" s="257"/>
      <c r="AI100" s="260"/>
      <c r="AJ100" s="257"/>
      <c r="AK100" s="257"/>
      <c r="AL100" s="256"/>
    </row>
    <row r="101" spans="1:38" s="48" customFormat="1" ht="12.75" customHeight="1" x14ac:dyDescent="0.2">
      <c r="A101" s="256"/>
      <c r="B101" s="257"/>
      <c r="C101" s="257"/>
      <c r="D101" s="257"/>
      <c r="E101" s="257"/>
      <c r="F101" s="257"/>
      <c r="G101" s="258"/>
      <c r="H101" s="259"/>
      <c r="I101" s="258"/>
      <c r="J101" s="257"/>
      <c r="K101" s="257"/>
      <c r="L101" s="257"/>
      <c r="M101" s="257"/>
      <c r="N101" s="257"/>
      <c r="O101" s="257"/>
      <c r="P101" s="257"/>
      <c r="Q101" s="257"/>
      <c r="R101" s="257"/>
      <c r="S101" s="256"/>
      <c r="T101" s="256"/>
      <c r="U101" s="257"/>
      <c r="V101" s="257"/>
      <c r="W101" s="257"/>
      <c r="X101" s="257"/>
      <c r="Y101" s="257"/>
      <c r="Z101" s="257"/>
      <c r="AA101" s="257"/>
      <c r="AB101" s="257"/>
      <c r="AC101" s="257"/>
      <c r="AD101" s="257"/>
      <c r="AE101" s="257"/>
      <c r="AF101" s="257"/>
      <c r="AG101" s="257"/>
      <c r="AH101" s="257"/>
      <c r="AI101" s="260"/>
      <c r="AJ101" s="257"/>
      <c r="AK101" s="257"/>
      <c r="AL101" s="256"/>
    </row>
    <row r="102" spans="1:38" ht="12.75" customHeight="1" x14ac:dyDescent="0.2">
      <c r="A102" s="71"/>
      <c r="B102" s="25"/>
      <c r="C102" s="25"/>
      <c r="D102" s="25"/>
      <c r="E102" s="25"/>
      <c r="F102" s="25"/>
      <c r="G102" s="1"/>
      <c r="H102" s="607" t="str">
        <f>H10</f>
        <v xml:space="preserve">SYNDICAT DES MÉTALLOS SL </v>
      </c>
      <c r="I102" s="607"/>
      <c r="J102" s="607"/>
      <c r="K102" s="25"/>
      <c r="L102" s="25"/>
      <c r="M102" s="25"/>
      <c r="N102" s="25"/>
      <c r="O102" s="25"/>
      <c r="P102" s="25"/>
      <c r="Q102" s="25"/>
      <c r="R102" s="25"/>
      <c r="S102" s="71"/>
      <c r="T102" s="71"/>
      <c r="U102" s="25"/>
      <c r="V102" s="25"/>
      <c r="W102" s="25"/>
      <c r="X102" s="25"/>
      <c r="Y102" s="25"/>
      <c r="Z102" s="25"/>
      <c r="AA102" s="18" t="s">
        <v>61</v>
      </c>
      <c r="AB102" s="25"/>
      <c r="AC102" s="25"/>
      <c r="AD102" s="25"/>
      <c r="AE102" s="25"/>
      <c r="AF102" s="25"/>
      <c r="AG102" s="25"/>
      <c r="AH102" s="25"/>
      <c r="AI102" s="25"/>
      <c r="AJ102" s="25"/>
      <c r="AK102" s="25"/>
      <c r="AL102" s="71"/>
    </row>
    <row r="103" spans="1:38" ht="12.75" customHeight="1" x14ac:dyDescent="0.2">
      <c r="A103" s="71"/>
      <c r="B103" s="68" t="str">
        <f>$B$11</f>
        <v>Mois</v>
      </c>
      <c r="C103" s="44" t="str">
        <f>$C$11</f>
        <v>Octobre</v>
      </c>
      <c r="D103" s="138" t="str">
        <f>$D$11</f>
        <v>Année</v>
      </c>
      <c r="E103" s="133">
        <f>$E$11</f>
        <v>0</v>
      </c>
      <c r="F103" s="25"/>
      <c r="G103" s="1"/>
      <c r="H103" s="243"/>
      <c r="I103" s="243"/>
      <c r="J103" s="243"/>
      <c r="K103" s="25"/>
      <c r="L103" s="25"/>
      <c r="M103" s="25"/>
      <c r="N103" s="25"/>
      <c r="O103" s="25"/>
      <c r="P103" s="25"/>
      <c r="Q103" s="25"/>
      <c r="R103" s="25"/>
      <c r="S103" s="71"/>
      <c r="T103" s="71"/>
      <c r="U103" s="68"/>
      <c r="V103" s="131"/>
      <c r="W103" s="131"/>
      <c r="X103" s="25"/>
      <c r="Y103" s="25"/>
      <c r="Z103" s="25"/>
      <c r="AA103" s="25"/>
      <c r="AB103" s="25"/>
      <c r="AC103" s="25"/>
      <c r="AD103" s="25"/>
      <c r="AE103" s="25"/>
      <c r="AF103" s="25"/>
      <c r="AG103" s="25"/>
      <c r="AH103" s="25"/>
      <c r="AI103" s="68"/>
      <c r="AJ103" s="44" t="str">
        <f>$C$11</f>
        <v>Octobre</v>
      </c>
      <c r="AK103" s="44">
        <f>$E$11</f>
        <v>0</v>
      </c>
      <c r="AL103" s="71"/>
    </row>
    <row r="104" spans="1:38" ht="12.75" customHeight="1" x14ac:dyDescent="0.2">
      <c r="A104" s="71"/>
      <c r="B104" s="68" t="str">
        <f>$B$12</f>
        <v>Page No.</v>
      </c>
      <c r="C104" s="69">
        <f>C58+1</f>
        <v>3</v>
      </c>
      <c r="D104" s="44"/>
      <c r="E104" s="25"/>
      <c r="F104" s="25"/>
      <c r="G104" s="1"/>
      <c r="H104" s="25"/>
      <c r="I104" s="56" t="s">
        <v>56</v>
      </c>
      <c r="J104" s="25"/>
      <c r="K104" s="25"/>
      <c r="L104" s="10"/>
      <c r="M104" s="25"/>
      <c r="N104" s="25"/>
      <c r="O104" s="25"/>
      <c r="P104" s="36"/>
      <c r="Q104" s="25"/>
      <c r="R104" s="36"/>
      <c r="S104" s="71"/>
      <c r="T104" s="71"/>
      <c r="U104" s="68"/>
      <c r="V104" s="131"/>
      <c r="W104" s="131"/>
      <c r="X104" s="25"/>
      <c r="Y104" s="25"/>
      <c r="Z104" s="25"/>
      <c r="AA104" s="25"/>
      <c r="AB104" s="37" t="s">
        <v>62</v>
      </c>
      <c r="AC104" s="25"/>
      <c r="AD104" s="25"/>
      <c r="AE104" s="25"/>
      <c r="AF104" s="25"/>
      <c r="AG104" s="25"/>
      <c r="AH104" s="25"/>
      <c r="AI104" s="68" t="str">
        <f>$B$12</f>
        <v>Page No.</v>
      </c>
      <c r="AJ104" s="80">
        <f>AJ58+1</f>
        <v>3</v>
      </c>
      <c r="AK104" s="72"/>
      <c r="AL104" s="71"/>
    </row>
    <row r="105" spans="1:38" ht="12.75" customHeight="1" x14ac:dyDescent="0.2">
      <c r="A105" s="74"/>
      <c r="B105" s="8"/>
      <c r="C105" s="8"/>
      <c r="D105" s="8"/>
      <c r="E105" s="8"/>
      <c r="F105" s="8"/>
      <c r="G105" s="56"/>
      <c r="H105" s="8"/>
      <c r="I105" s="56"/>
      <c r="J105" s="8"/>
      <c r="K105" s="8"/>
      <c r="L105" s="25"/>
      <c r="M105" s="8"/>
      <c r="N105" s="8"/>
      <c r="O105" s="8"/>
      <c r="P105" s="8"/>
      <c r="Q105" s="8"/>
      <c r="R105" s="8"/>
      <c r="S105" s="74"/>
      <c r="T105" s="74"/>
      <c r="U105" s="8"/>
      <c r="V105" s="8"/>
      <c r="W105" s="8"/>
      <c r="X105" s="8"/>
      <c r="Y105" s="8"/>
      <c r="Z105" s="8"/>
      <c r="AA105" s="8"/>
      <c r="AB105" s="8"/>
      <c r="AC105" s="8"/>
      <c r="AD105" s="8"/>
      <c r="AE105" s="25"/>
      <c r="AF105" s="8"/>
      <c r="AG105" s="8"/>
      <c r="AH105" s="8"/>
      <c r="AI105" s="8"/>
      <c r="AJ105" s="8"/>
      <c r="AK105" s="8"/>
      <c r="AL105" s="74"/>
    </row>
    <row r="106" spans="1:38" ht="12.75" customHeight="1" x14ac:dyDescent="0.2">
      <c r="A106" s="38"/>
      <c r="B106" s="38"/>
      <c r="C106" s="38"/>
      <c r="D106" s="38"/>
      <c r="E106" s="38"/>
      <c r="F106" s="38"/>
      <c r="G106" s="57"/>
      <c r="H106" s="38"/>
      <c r="I106" s="57"/>
      <c r="J106" s="38"/>
      <c r="K106" s="38"/>
      <c r="L106" s="39"/>
      <c r="M106" s="38"/>
      <c r="N106" s="38"/>
      <c r="O106" s="38"/>
      <c r="P106" s="38"/>
      <c r="Q106" s="38"/>
      <c r="R106" s="38"/>
      <c r="S106" s="38"/>
      <c r="T106" s="38"/>
      <c r="U106" s="38"/>
      <c r="V106" s="38"/>
      <c r="W106" s="38"/>
      <c r="X106" s="38"/>
      <c r="Y106" s="38"/>
      <c r="Z106" s="38"/>
      <c r="AA106" s="38"/>
      <c r="AB106" s="38"/>
      <c r="AC106" s="38"/>
      <c r="AD106" s="38"/>
      <c r="AE106" s="39"/>
      <c r="AF106" s="38"/>
      <c r="AG106" s="38"/>
      <c r="AH106" s="38"/>
      <c r="AI106" s="38"/>
      <c r="AJ106" s="38"/>
      <c r="AK106" s="38"/>
      <c r="AL106" s="38"/>
    </row>
    <row r="107" spans="1:38" ht="12.75" customHeight="1" x14ac:dyDescent="0.2">
      <c r="A107" s="2"/>
      <c r="B107" s="8"/>
      <c r="C107" s="8" t="s">
        <v>57</v>
      </c>
      <c r="D107" s="8"/>
      <c r="E107" s="73"/>
      <c r="F107" s="2"/>
      <c r="G107" s="64"/>
      <c r="H107" s="6" t="s">
        <v>58</v>
      </c>
      <c r="I107" s="399"/>
      <c r="J107" s="579" t="s">
        <v>59</v>
      </c>
      <c r="K107" s="580"/>
      <c r="L107" s="8"/>
      <c r="M107" s="8"/>
      <c r="N107" s="8"/>
      <c r="O107" s="10" t="s">
        <v>113</v>
      </c>
      <c r="P107" s="8"/>
      <c r="Q107" s="8"/>
      <c r="R107" s="2"/>
      <c r="S107" s="74"/>
      <c r="T107" s="2"/>
      <c r="U107" s="8"/>
      <c r="V107" s="8"/>
      <c r="W107" s="8"/>
      <c r="X107" s="8"/>
      <c r="Y107" s="8"/>
      <c r="Z107" s="8"/>
      <c r="AA107" s="8"/>
      <c r="AB107" s="8"/>
      <c r="AC107" s="8"/>
      <c r="AD107" s="8"/>
      <c r="AE107" s="8"/>
      <c r="AF107" s="8"/>
      <c r="AG107" s="8"/>
      <c r="AH107" s="8"/>
      <c r="AI107" s="21"/>
      <c r="AJ107" s="8"/>
      <c r="AK107" s="2"/>
      <c r="AL107" s="74"/>
    </row>
    <row r="108" spans="1:38" ht="12.75" customHeight="1" x14ac:dyDescent="0.2">
      <c r="A108" s="2"/>
      <c r="B108" s="8"/>
      <c r="C108" s="8"/>
      <c r="D108" s="8"/>
      <c r="E108" s="74"/>
      <c r="F108" s="2"/>
      <c r="G108" s="64"/>
      <c r="H108" s="21"/>
      <c r="I108" s="400"/>
      <c r="J108" s="8"/>
      <c r="K108" s="2"/>
      <c r="L108" s="8"/>
      <c r="M108" s="8"/>
      <c r="N108" s="8"/>
      <c r="O108" s="8"/>
      <c r="P108" s="8"/>
      <c r="Q108" s="8"/>
      <c r="R108" s="2"/>
      <c r="S108" s="74"/>
      <c r="T108" s="2"/>
      <c r="U108" s="8"/>
      <c r="V108" s="8"/>
      <c r="W108" s="8"/>
      <c r="X108" s="8"/>
      <c r="Y108" s="8"/>
      <c r="Z108" s="8"/>
      <c r="AA108" s="8"/>
      <c r="AB108" s="8"/>
      <c r="AC108" s="8"/>
      <c r="AD108" s="8"/>
      <c r="AE108" s="8"/>
      <c r="AF108" s="8"/>
      <c r="AG108" s="8"/>
      <c r="AH108" s="8"/>
      <c r="AI108" s="21"/>
      <c r="AJ108" s="8"/>
      <c r="AK108" s="2"/>
      <c r="AL108" s="74"/>
    </row>
    <row r="109" spans="1:38" ht="12.75" customHeight="1" thickBot="1" x14ac:dyDescent="0.25">
      <c r="A109" s="34"/>
      <c r="B109" s="31">
        <v>1</v>
      </c>
      <c r="C109" s="31">
        <v>2</v>
      </c>
      <c r="D109" s="31">
        <v>3</v>
      </c>
      <c r="E109" s="31">
        <v>4</v>
      </c>
      <c r="F109" s="33">
        <v>5</v>
      </c>
      <c r="G109" s="65">
        <v>6</v>
      </c>
      <c r="H109" s="33">
        <v>7</v>
      </c>
      <c r="I109" s="401">
        <v>8</v>
      </c>
      <c r="J109" s="31">
        <v>9</v>
      </c>
      <c r="K109" s="33">
        <v>10</v>
      </c>
      <c r="L109" s="31">
        <v>11</v>
      </c>
      <c r="M109" s="31" t="s">
        <v>0</v>
      </c>
      <c r="N109" s="31">
        <v>12</v>
      </c>
      <c r="O109" s="31">
        <v>13</v>
      </c>
      <c r="P109" s="31">
        <v>14</v>
      </c>
      <c r="Q109" s="31">
        <v>15</v>
      </c>
      <c r="R109" s="33" t="s">
        <v>1</v>
      </c>
      <c r="S109" s="30"/>
      <c r="T109" s="34"/>
      <c r="U109" s="31">
        <v>16</v>
      </c>
      <c r="V109" s="31">
        <v>17</v>
      </c>
      <c r="W109" s="31">
        <v>18</v>
      </c>
      <c r="X109" s="31">
        <v>19</v>
      </c>
      <c r="Y109" s="31">
        <v>20</v>
      </c>
      <c r="Z109" s="31" t="s">
        <v>2</v>
      </c>
      <c r="AA109" s="31">
        <v>21</v>
      </c>
      <c r="AB109" s="31">
        <v>22</v>
      </c>
      <c r="AC109" s="31">
        <v>23</v>
      </c>
      <c r="AD109" s="31">
        <v>24</v>
      </c>
      <c r="AE109" s="31">
        <v>25</v>
      </c>
      <c r="AF109" s="31">
        <v>26</v>
      </c>
      <c r="AG109" s="31">
        <v>27</v>
      </c>
      <c r="AH109" s="31">
        <v>28</v>
      </c>
      <c r="AI109" s="35">
        <v>29</v>
      </c>
      <c r="AJ109" s="31">
        <v>30</v>
      </c>
      <c r="AK109" s="33">
        <v>31</v>
      </c>
      <c r="AL109" s="30"/>
    </row>
    <row r="110" spans="1:38" s="9" customFormat="1" ht="15.75" customHeight="1" thickTop="1" x14ac:dyDescent="0.2">
      <c r="A110" s="2"/>
      <c r="B110" s="530" t="s">
        <v>360</v>
      </c>
      <c r="C110" s="543" t="s">
        <v>361</v>
      </c>
      <c r="D110" s="543" t="s">
        <v>362</v>
      </c>
      <c r="E110" s="543" t="s">
        <v>374</v>
      </c>
      <c r="F110" s="533" t="s">
        <v>364</v>
      </c>
      <c r="G110" s="66"/>
      <c r="H110" s="6"/>
      <c r="I110" s="58"/>
      <c r="J110" s="20"/>
      <c r="K110" s="6"/>
      <c r="L110" s="530" t="s">
        <v>365</v>
      </c>
      <c r="M110" s="543" t="s">
        <v>366</v>
      </c>
      <c r="N110" s="543" t="s">
        <v>367</v>
      </c>
      <c r="O110" s="543" t="s">
        <v>368</v>
      </c>
      <c r="P110" s="543" t="s">
        <v>369</v>
      </c>
      <c r="Q110" s="543" t="s">
        <v>371</v>
      </c>
      <c r="R110" s="533" t="s">
        <v>370</v>
      </c>
      <c r="S110" s="74"/>
      <c r="T110" s="2"/>
      <c r="U110" s="562" t="s">
        <v>260</v>
      </c>
      <c r="V110" s="563"/>
      <c r="W110" s="563"/>
      <c r="X110" s="563"/>
      <c r="Y110" s="564"/>
      <c r="Z110" s="543" t="s">
        <v>346</v>
      </c>
      <c r="AA110" s="543" t="s">
        <v>347</v>
      </c>
      <c r="AB110" s="543" t="s">
        <v>348</v>
      </c>
      <c r="AC110" s="543" t="s">
        <v>349</v>
      </c>
      <c r="AD110" s="543" t="s">
        <v>350</v>
      </c>
      <c r="AE110" s="543" t="s">
        <v>351</v>
      </c>
      <c r="AF110" s="543" t="s">
        <v>352</v>
      </c>
      <c r="AG110" s="536" t="s">
        <v>353</v>
      </c>
      <c r="AH110" s="533" t="s">
        <v>354</v>
      </c>
      <c r="AI110" s="21"/>
      <c r="AJ110" s="530" t="s">
        <v>355</v>
      </c>
      <c r="AK110" s="533" t="s">
        <v>356</v>
      </c>
      <c r="AL110" s="74"/>
    </row>
    <row r="111" spans="1:38" s="9" customFormat="1" ht="15.75" customHeight="1" x14ac:dyDescent="0.2">
      <c r="A111" s="2"/>
      <c r="B111" s="531"/>
      <c r="C111" s="544"/>
      <c r="D111" s="544"/>
      <c r="E111" s="544"/>
      <c r="F111" s="534"/>
      <c r="G111" s="66" t="s">
        <v>3</v>
      </c>
      <c r="H111" s="6" t="s">
        <v>48</v>
      </c>
      <c r="I111" s="58" t="s">
        <v>79</v>
      </c>
      <c r="J111" s="20" t="s">
        <v>49</v>
      </c>
      <c r="K111" s="6" t="s">
        <v>50</v>
      </c>
      <c r="L111" s="531"/>
      <c r="M111" s="544"/>
      <c r="N111" s="544"/>
      <c r="O111" s="544"/>
      <c r="P111" s="544"/>
      <c r="Q111" s="544"/>
      <c r="R111" s="534"/>
      <c r="S111" s="74"/>
      <c r="T111" s="2"/>
      <c r="U111" s="539" t="s">
        <v>357</v>
      </c>
      <c r="V111" s="541" t="s">
        <v>358</v>
      </c>
      <c r="W111" s="541" t="s">
        <v>52</v>
      </c>
      <c r="X111" s="541" t="s">
        <v>51</v>
      </c>
      <c r="Y111" s="541" t="s">
        <v>359</v>
      </c>
      <c r="Z111" s="544"/>
      <c r="AA111" s="544"/>
      <c r="AB111" s="544"/>
      <c r="AC111" s="544"/>
      <c r="AD111" s="544"/>
      <c r="AE111" s="544"/>
      <c r="AF111" s="544"/>
      <c r="AG111" s="537"/>
      <c r="AH111" s="534"/>
      <c r="AI111" s="11" t="s">
        <v>53</v>
      </c>
      <c r="AJ111" s="531"/>
      <c r="AK111" s="534"/>
      <c r="AL111" s="74"/>
    </row>
    <row r="112" spans="1:38" s="9" customFormat="1" ht="15.75" customHeight="1" thickBot="1" x14ac:dyDescent="0.25">
      <c r="A112" s="12"/>
      <c r="B112" s="532"/>
      <c r="C112" s="542"/>
      <c r="D112" s="542"/>
      <c r="E112" s="542"/>
      <c r="F112" s="535"/>
      <c r="G112" s="67"/>
      <c r="H112" s="15"/>
      <c r="I112" s="59" t="s">
        <v>4</v>
      </c>
      <c r="J112" s="22"/>
      <c r="K112" s="15"/>
      <c r="L112" s="532"/>
      <c r="M112" s="542"/>
      <c r="N112" s="542"/>
      <c r="O112" s="542"/>
      <c r="P112" s="542"/>
      <c r="Q112" s="542"/>
      <c r="R112" s="535"/>
      <c r="S112" s="356"/>
      <c r="T112" s="12"/>
      <c r="U112" s="540"/>
      <c r="V112" s="542"/>
      <c r="W112" s="542"/>
      <c r="X112" s="542"/>
      <c r="Y112" s="542"/>
      <c r="Z112" s="542"/>
      <c r="AA112" s="542"/>
      <c r="AB112" s="542"/>
      <c r="AC112" s="542"/>
      <c r="AD112" s="542"/>
      <c r="AE112" s="542"/>
      <c r="AF112" s="542"/>
      <c r="AG112" s="538"/>
      <c r="AH112" s="535"/>
      <c r="AI112" s="23"/>
      <c r="AJ112" s="532"/>
      <c r="AK112" s="535"/>
      <c r="AL112" s="356"/>
    </row>
    <row r="113" spans="1:38" s="48" customFormat="1" ht="12.75" customHeight="1" thickTop="1" x14ac:dyDescent="0.2">
      <c r="A113" s="47"/>
      <c r="B113" s="309">
        <f>B99</f>
        <v>0</v>
      </c>
      <c r="C113" s="310">
        <f>C99</f>
        <v>0</v>
      </c>
      <c r="D113" s="310">
        <f>D99</f>
        <v>0</v>
      </c>
      <c r="E113" s="310">
        <f>E99</f>
        <v>0</v>
      </c>
      <c r="F113" s="311">
        <f>F99</f>
        <v>0</v>
      </c>
      <c r="G113" s="376" t="str">
        <f>$C$11</f>
        <v>Octobre</v>
      </c>
      <c r="H113" s="247" t="s">
        <v>63</v>
      </c>
      <c r="I113" s="250"/>
      <c r="J113" s="316">
        <f t="shared" ref="J113:R113" si="12">J99</f>
        <v>0</v>
      </c>
      <c r="K113" s="310">
        <f t="shared" si="12"/>
        <v>0</v>
      </c>
      <c r="L113" s="310">
        <f t="shared" si="12"/>
        <v>0</v>
      </c>
      <c r="M113" s="310">
        <f t="shared" si="12"/>
        <v>0</v>
      </c>
      <c r="N113" s="310">
        <f t="shared" si="12"/>
        <v>0</v>
      </c>
      <c r="O113" s="310">
        <f t="shared" si="12"/>
        <v>0</v>
      </c>
      <c r="P113" s="310">
        <f t="shared" si="12"/>
        <v>0</v>
      </c>
      <c r="Q113" s="310">
        <f t="shared" si="12"/>
        <v>0</v>
      </c>
      <c r="R113" s="310">
        <f t="shared" si="12"/>
        <v>0</v>
      </c>
      <c r="S113" s="364"/>
      <c r="T113" s="248"/>
      <c r="U113" s="310">
        <f t="shared" ref="U113:AH113" si="13">U99</f>
        <v>0</v>
      </c>
      <c r="V113" s="310">
        <f t="shared" si="13"/>
        <v>0</v>
      </c>
      <c r="W113" s="310">
        <f t="shared" si="13"/>
        <v>0</v>
      </c>
      <c r="X113" s="310">
        <f t="shared" si="13"/>
        <v>0</v>
      </c>
      <c r="Y113" s="310">
        <f t="shared" si="13"/>
        <v>0</v>
      </c>
      <c r="Z113" s="310">
        <f t="shared" si="13"/>
        <v>0</v>
      </c>
      <c r="AA113" s="310">
        <f t="shared" si="13"/>
        <v>0</v>
      </c>
      <c r="AB113" s="310">
        <f t="shared" si="13"/>
        <v>0</v>
      </c>
      <c r="AC113" s="310">
        <f t="shared" si="13"/>
        <v>0</v>
      </c>
      <c r="AD113" s="310">
        <f t="shared" si="13"/>
        <v>0</v>
      </c>
      <c r="AE113" s="310">
        <f t="shared" si="13"/>
        <v>0</v>
      </c>
      <c r="AF113" s="310">
        <f t="shared" si="13"/>
        <v>0</v>
      </c>
      <c r="AG113" s="310">
        <f t="shared" si="13"/>
        <v>0</v>
      </c>
      <c r="AH113" s="310">
        <f t="shared" si="13"/>
        <v>0</v>
      </c>
      <c r="AI113" s="315"/>
      <c r="AJ113" s="310">
        <f>AJ99</f>
        <v>0</v>
      </c>
      <c r="AK113" s="310">
        <f>AK99</f>
        <v>0</v>
      </c>
      <c r="AL113" s="368"/>
    </row>
    <row r="114" spans="1:38" s="25" customFormat="1" ht="12.75" customHeight="1" x14ac:dyDescent="0.2">
      <c r="A114" s="346">
        <v>1</v>
      </c>
      <c r="B114" s="272"/>
      <c r="C114" s="272"/>
      <c r="D114" s="272"/>
      <c r="E114" s="272"/>
      <c r="F114" s="274"/>
      <c r="G114" s="251"/>
      <c r="H114" s="305"/>
      <c r="I114" s="481"/>
      <c r="J114" s="271">
        <f t="shared" ref="J114:J144" si="14">SUM(B114:F114)</f>
        <v>0</v>
      </c>
      <c r="K114" s="283">
        <f t="shared" ref="K114:K144" si="15">SUM(U114:AK114)-SUM(L114:R114)</f>
        <v>0</v>
      </c>
      <c r="L114" s="272"/>
      <c r="M114" s="272"/>
      <c r="N114" s="272"/>
      <c r="O114" s="284"/>
      <c r="P114" s="275"/>
      <c r="Q114" s="272"/>
      <c r="R114" s="274"/>
      <c r="S114" s="358" t="s">
        <v>6</v>
      </c>
      <c r="T114" s="346">
        <v>1</v>
      </c>
      <c r="U114" s="272"/>
      <c r="V114" s="272"/>
      <c r="W114" s="272"/>
      <c r="X114" s="272"/>
      <c r="Y114" s="272"/>
      <c r="Z114" s="272"/>
      <c r="AA114" s="272"/>
      <c r="AB114" s="272"/>
      <c r="AC114" s="272"/>
      <c r="AD114" s="272"/>
      <c r="AE114" s="272"/>
      <c r="AF114" s="272"/>
      <c r="AG114" s="272"/>
      <c r="AH114" s="284"/>
      <c r="AI114" s="305"/>
      <c r="AJ114" s="272"/>
      <c r="AK114" s="274"/>
      <c r="AL114" s="358" t="s">
        <v>6</v>
      </c>
    </row>
    <row r="115" spans="1:38" s="25" customFormat="1" ht="12.75" customHeight="1" x14ac:dyDescent="0.2">
      <c r="A115" s="346">
        <v>2</v>
      </c>
      <c r="B115" s="272"/>
      <c r="C115" s="272"/>
      <c r="D115" s="272"/>
      <c r="E115" s="272"/>
      <c r="F115" s="274"/>
      <c r="G115" s="251"/>
      <c r="H115" s="305"/>
      <c r="I115" s="481"/>
      <c r="J115" s="271">
        <f t="shared" si="14"/>
        <v>0</v>
      </c>
      <c r="K115" s="283">
        <f t="shared" si="15"/>
        <v>0</v>
      </c>
      <c r="L115" s="272"/>
      <c r="M115" s="272"/>
      <c r="N115" s="272"/>
      <c r="O115" s="284"/>
      <c r="P115" s="275"/>
      <c r="Q115" s="272"/>
      <c r="R115" s="274"/>
      <c r="S115" s="358" t="s">
        <v>7</v>
      </c>
      <c r="T115" s="346">
        <v>2</v>
      </c>
      <c r="U115" s="272"/>
      <c r="V115" s="272"/>
      <c r="W115" s="272"/>
      <c r="X115" s="272"/>
      <c r="Y115" s="272"/>
      <c r="Z115" s="272"/>
      <c r="AA115" s="272"/>
      <c r="AB115" s="272"/>
      <c r="AC115" s="272"/>
      <c r="AD115" s="272"/>
      <c r="AE115" s="272"/>
      <c r="AF115" s="272"/>
      <c r="AG115" s="272"/>
      <c r="AH115" s="284"/>
      <c r="AI115" s="305"/>
      <c r="AJ115" s="272"/>
      <c r="AK115" s="274"/>
      <c r="AL115" s="358" t="s">
        <v>7</v>
      </c>
    </row>
    <row r="116" spans="1:38" s="25" customFormat="1" ht="12.75" customHeight="1" x14ac:dyDescent="0.2">
      <c r="A116" s="346">
        <v>3</v>
      </c>
      <c r="B116" s="272"/>
      <c r="C116" s="272"/>
      <c r="D116" s="272"/>
      <c r="E116" s="272"/>
      <c r="F116" s="274"/>
      <c r="G116" s="251"/>
      <c r="H116" s="305"/>
      <c r="I116" s="481"/>
      <c r="J116" s="271">
        <f t="shared" si="14"/>
        <v>0</v>
      </c>
      <c r="K116" s="283">
        <f t="shared" si="15"/>
        <v>0</v>
      </c>
      <c r="L116" s="272"/>
      <c r="M116" s="272"/>
      <c r="N116" s="272"/>
      <c r="O116" s="284"/>
      <c r="P116" s="275"/>
      <c r="Q116" s="272"/>
      <c r="R116" s="274"/>
      <c r="S116" s="358" t="s">
        <v>8</v>
      </c>
      <c r="T116" s="346">
        <v>3</v>
      </c>
      <c r="U116" s="272"/>
      <c r="V116" s="272"/>
      <c r="W116" s="272"/>
      <c r="X116" s="272"/>
      <c r="Y116" s="272"/>
      <c r="Z116" s="272"/>
      <c r="AA116" s="272"/>
      <c r="AB116" s="272"/>
      <c r="AC116" s="272"/>
      <c r="AD116" s="272"/>
      <c r="AE116" s="272"/>
      <c r="AF116" s="272"/>
      <c r="AG116" s="272"/>
      <c r="AH116" s="284"/>
      <c r="AI116" s="305"/>
      <c r="AJ116" s="272"/>
      <c r="AK116" s="274"/>
      <c r="AL116" s="358" t="s">
        <v>8</v>
      </c>
    </row>
    <row r="117" spans="1:38" s="25" customFormat="1" ht="12.75" customHeight="1" x14ac:dyDescent="0.2">
      <c r="A117" s="346">
        <v>4</v>
      </c>
      <c r="B117" s="272"/>
      <c r="C117" s="272"/>
      <c r="D117" s="272"/>
      <c r="E117" s="272"/>
      <c r="F117" s="274"/>
      <c r="G117" s="251"/>
      <c r="H117" s="305"/>
      <c r="I117" s="481"/>
      <c r="J117" s="271">
        <f t="shared" si="14"/>
        <v>0</v>
      </c>
      <c r="K117" s="283">
        <f t="shared" si="15"/>
        <v>0</v>
      </c>
      <c r="L117" s="272"/>
      <c r="M117" s="272"/>
      <c r="N117" s="272"/>
      <c r="O117" s="284"/>
      <c r="P117" s="275"/>
      <c r="Q117" s="272"/>
      <c r="R117" s="274"/>
      <c r="S117" s="358" t="s">
        <v>9</v>
      </c>
      <c r="T117" s="346">
        <v>4</v>
      </c>
      <c r="U117" s="272"/>
      <c r="V117" s="272"/>
      <c r="W117" s="272"/>
      <c r="X117" s="272"/>
      <c r="Y117" s="272"/>
      <c r="Z117" s="272"/>
      <c r="AA117" s="272"/>
      <c r="AB117" s="272"/>
      <c r="AC117" s="272"/>
      <c r="AD117" s="272"/>
      <c r="AE117" s="272"/>
      <c r="AF117" s="272"/>
      <c r="AG117" s="272"/>
      <c r="AH117" s="284"/>
      <c r="AI117" s="305"/>
      <c r="AJ117" s="272"/>
      <c r="AK117" s="274"/>
      <c r="AL117" s="358" t="s">
        <v>9</v>
      </c>
    </row>
    <row r="118" spans="1:38" s="25" customFormat="1" ht="12.75" customHeight="1" x14ac:dyDescent="0.2">
      <c r="A118" s="346">
        <v>5</v>
      </c>
      <c r="B118" s="272"/>
      <c r="C118" s="272"/>
      <c r="D118" s="272"/>
      <c r="E118" s="272"/>
      <c r="F118" s="274"/>
      <c r="G118" s="252"/>
      <c r="H118" s="305"/>
      <c r="I118" s="481"/>
      <c r="J118" s="271">
        <f t="shared" si="14"/>
        <v>0</v>
      </c>
      <c r="K118" s="283">
        <f t="shared" si="15"/>
        <v>0</v>
      </c>
      <c r="L118" s="272"/>
      <c r="M118" s="272"/>
      <c r="N118" s="272"/>
      <c r="O118" s="284"/>
      <c r="P118" s="275"/>
      <c r="Q118" s="272"/>
      <c r="R118" s="274"/>
      <c r="S118" s="358" t="s">
        <v>10</v>
      </c>
      <c r="T118" s="346">
        <v>5</v>
      </c>
      <c r="U118" s="272"/>
      <c r="V118" s="272"/>
      <c r="W118" s="272"/>
      <c r="X118" s="272"/>
      <c r="Y118" s="272"/>
      <c r="Z118" s="272"/>
      <c r="AA118" s="272"/>
      <c r="AB118" s="272"/>
      <c r="AC118" s="272"/>
      <c r="AD118" s="272"/>
      <c r="AE118" s="272"/>
      <c r="AF118" s="272"/>
      <c r="AG118" s="272"/>
      <c r="AH118" s="284"/>
      <c r="AI118" s="305"/>
      <c r="AJ118" s="272"/>
      <c r="AK118" s="274"/>
      <c r="AL118" s="358" t="s">
        <v>10</v>
      </c>
    </row>
    <row r="119" spans="1:38" s="25" customFormat="1" ht="12.75" customHeight="1" x14ac:dyDescent="0.2">
      <c r="A119" s="24">
        <v>6</v>
      </c>
      <c r="B119" s="276"/>
      <c r="C119" s="276"/>
      <c r="D119" s="276"/>
      <c r="E119" s="276"/>
      <c r="F119" s="277"/>
      <c r="G119" s="251"/>
      <c r="H119" s="306"/>
      <c r="I119" s="482"/>
      <c r="J119" s="271">
        <f t="shared" si="14"/>
        <v>0</v>
      </c>
      <c r="K119" s="283">
        <f t="shared" si="15"/>
        <v>0</v>
      </c>
      <c r="L119" s="276"/>
      <c r="M119" s="276"/>
      <c r="N119" s="276"/>
      <c r="O119" s="285"/>
      <c r="P119" s="273"/>
      <c r="Q119" s="276"/>
      <c r="R119" s="277"/>
      <c r="S119" s="359" t="s">
        <v>11</v>
      </c>
      <c r="T119" s="24">
        <v>6</v>
      </c>
      <c r="U119" s="276"/>
      <c r="V119" s="276"/>
      <c r="W119" s="276"/>
      <c r="X119" s="276"/>
      <c r="Y119" s="276"/>
      <c r="Z119" s="276"/>
      <c r="AA119" s="276"/>
      <c r="AB119" s="276"/>
      <c r="AC119" s="276"/>
      <c r="AD119" s="276"/>
      <c r="AE119" s="276"/>
      <c r="AF119" s="276"/>
      <c r="AG119" s="276"/>
      <c r="AH119" s="285"/>
      <c r="AI119" s="306"/>
      <c r="AJ119" s="276"/>
      <c r="AK119" s="277"/>
      <c r="AL119" s="359" t="s">
        <v>11</v>
      </c>
    </row>
    <row r="120" spans="1:38" s="25" customFormat="1" ht="12.75" customHeight="1" x14ac:dyDescent="0.2">
      <c r="A120" s="346">
        <v>7</v>
      </c>
      <c r="B120" s="272"/>
      <c r="C120" s="272"/>
      <c r="D120" s="272"/>
      <c r="E120" s="272"/>
      <c r="F120" s="274"/>
      <c r="G120" s="251"/>
      <c r="H120" s="305"/>
      <c r="I120" s="481"/>
      <c r="J120" s="271">
        <f t="shared" si="14"/>
        <v>0</v>
      </c>
      <c r="K120" s="283">
        <f t="shared" si="15"/>
        <v>0</v>
      </c>
      <c r="L120" s="272"/>
      <c r="M120" s="272"/>
      <c r="N120" s="272"/>
      <c r="O120" s="284"/>
      <c r="P120" s="275"/>
      <c r="Q120" s="272"/>
      <c r="R120" s="274"/>
      <c r="S120" s="358" t="s">
        <v>12</v>
      </c>
      <c r="T120" s="346">
        <v>7</v>
      </c>
      <c r="U120" s="272"/>
      <c r="V120" s="272"/>
      <c r="W120" s="272"/>
      <c r="X120" s="272"/>
      <c r="Y120" s="272"/>
      <c r="Z120" s="272"/>
      <c r="AA120" s="272"/>
      <c r="AB120" s="272"/>
      <c r="AC120" s="272"/>
      <c r="AD120" s="272"/>
      <c r="AE120" s="272"/>
      <c r="AF120" s="272"/>
      <c r="AG120" s="272"/>
      <c r="AH120" s="284"/>
      <c r="AI120" s="305"/>
      <c r="AJ120" s="272"/>
      <c r="AK120" s="274"/>
      <c r="AL120" s="358" t="s">
        <v>12</v>
      </c>
    </row>
    <row r="121" spans="1:38" s="25" customFormat="1" ht="12.75" customHeight="1" x14ac:dyDescent="0.2">
      <c r="A121" s="346">
        <v>8</v>
      </c>
      <c r="B121" s="272"/>
      <c r="C121" s="272"/>
      <c r="D121" s="272"/>
      <c r="E121" s="272"/>
      <c r="F121" s="274"/>
      <c r="G121" s="251"/>
      <c r="H121" s="305"/>
      <c r="I121" s="481"/>
      <c r="J121" s="271">
        <f t="shared" si="14"/>
        <v>0</v>
      </c>
      <c r="K121" s="283">
        <f t="shared" si="15"/>
        <v>0</v>
      </c>
      <c r="L121" s="272"/>
      <c r="M121" s="272"/>
      <c r="N121" s="272"/>
      <c r="O121" s="284"/>
      <c r="P121" s="275"/>
      <c r="Q121" s="272"/>
      <c r="R121" s="274"/>
      <c r="S121" s="358" t="s">
        <v>13</v>
      </c>
      <c r="T121" s="346">
        <v>8</v>
      </c>
      <c r="U121" s="272"/>
      <c r="V121" s="272"/>
      <c r="W121" s="272"/>
      <c r="X121" s="272"/>
      <c r="Y121" s="272"/>
      <c r="Z121" s="272"/>
      <c r="AA121" s="272"/>
      <c r="AB121" s="272"/>
      <c r="AC121" s="272"/>
      <c r="AD121" s="272"/>
      <c r="AE121" s="272"/>
      <c r="AF121" s="272"/>
      <c r="AG121" s="272"/>
      <c r="AH121" s="284"/>
      <c r="AI121" s="305"/>
      <c r="AJ121" s="272"/>
      <c r="AK121" s="274"/>
      <c r="AL121" s="358" t="s">
        <v>13</v>
      </c>
    </row>
    <row r="122" spans="1:38" s="25" customFormat="1" ht="12.75" customHeight="1" x14ac:dyDescent="0.2">
      <c r="A122" s="346">
        <v>9</v>
      </c>
      <c r="B122" s="272"/>
      <c r="C122" s="272"/>
      <c r="D122" s="272"/>
      <c r="E122" s="272"/>
      <c r="F122" s="274"/>
      <c r="G122" s="251"/>
      <c r="H122" s="305"/>
      <c r="I122" s="481"/>
      <c r="J122" s="271">
        <f t="shared" si="14"/>
        <v>0</v>
      </c>
      <c r="K122" s="283">
        <f t="shared" si="15"/>
        <v>0</v>
      </c>
      <c r="L122" s="272"/>
      <c r="M122" s="272"/>
      <c r="N122" s="272"/>
      <c r="O122" s="284"/>
      <c r="P122" s="275"/>
      <c r="Q122" s="272"/>
      <c r="R122" s="274"/>
      <c r="S122" s="358" t="s">
        <v>14</v>
      </c>
      <c r="T122" s="346">
        <v>9</v>
      </c>
      <c r="U122" s="272"/>
      <c r="V122" s="272"/>
      <c r="W122" s="272"/>
      <c r="X122" s="272"/>
      <c r="Y122" s="272"/>
      <c r="Z122" s="272"/>
      <c r="AA122" s="272"/>
      <c r="AB122" s="272"/>
      <c r="AC122" s="272"/>
      <c r="AD122" s="272"/>
      <c r="AE122" s="272"/>
      <c r="AF122" s="272"/>
      <c r="AG122" s="272"/>
      <c r="AH122" s="284"/>
      <c r="AI122" s="305"/>
      <c r="AJ122" s="272"/>
      <c r="AK122" s="274"/>
      <c r="AL122" s="358" t="s">
        <v>14</v>
      </c>
    </row>
    <row r="123" spans="1:38" s="25" customFormat="1" ht="12.75" customHeight="1" x14ac:dyDescent="0.2">
      <c r="A123" s="346">
        <v>10</v>
      </c>
      <c r="B123" s="272"/>
      <c r="C123" s="272"/>
      <c r="D123" s="272"/>
      <c r="E123" s="272"/>
      <c r="F123" s="274"/>
      <c r="G123" s="251"/>
      <c r="H123" s="305"/>
      <c r="I123" s="481"/>
      <c r="J123" s="271">
        <f t="shared" si="14"/>
        <v>0</v>
      </c>
      <c r="K123" s="283">
        <f t="shared" si="15"/>
        <v>0</v>
      </c>
      <c r="L123" s="272"/>
      <c r="M123" s="272"/>
      <c r="N123" s="272"/>
      <c r="O123" s="284"/>
      <c r="P123" s="275"/>
      <c r="Q123" s="272"/>
      <c r="R123" s="274"/>
      <c r="S123" s="358" t="s">
        <v>15</v>
      </c>
      <c r="T123" s="346">
        <v>10</v>
      </c>
      <c r="U123" s="272"/>
      <c r="V123" s="272"/>
      <c r="W123" s="272"/>
      <c r="X123" s="272"/>
      <c r="Y123" s="272"/>
      <c r="Z123" s="272"/>
      <c r="AA123" s="272"/>
      <c r="AB123" s="272"/>
      <c r="AC123" s="272"/>
      <c r="AD123" s="272"/>
      <c r="AE123" s="272"/>
      <c r="AF123" s="272"/>
      <c r="AG123" s="272"/>
      <c r="AH123" s="284"/>
      <c r="AI123" s="305"/>
      <c r="AJ123" s="272"/>
      <c r="AK123" s="274"/>
      <c r="AL123" s="358" t="s">
        <v>15</v>
      </c>
    </row>
    <row r="124" spans="1:38" s="25" customFormat="1" ht="12.75" customHeight="1" x14ac:dyDescent="0.2">
      <c r="A124" s="346">
        <v>11</v>
      </c>
      <c r="B124" s="272"/>
      <c r="C124" s="272"/>
      <c r="D124" s="272"/>
      <c r="E124" s="272"/>
      <c r="F124" s="274"/>
      <c r="G124" s="251"/>
      <c r="H124" s="305"/>
      <c r="I124" s="481"/>
      <c r="J124" s="271">
        <f t="shared" si="14"/>
        <v>0</v>
      </c>
      <c r="K124" s="283">
        <f t="shared" si="15"/>
        <v>0</v>
      </c>
      <c r="L124" s="272"/>
      <c r="M124" s="272"/>
      <c r="N124" s="272"/>
      <c r="O124" s="284"/>
      <c r="P124" s="275"/>
      <c r="Q124" s="272"/>
      <c r="R124" s="274"/>
      <c r="S124" s="358" t="s">
        <v>16</v>
      </c>
      <c r="T124" s="346">
        <v>11</v>
      </c>
      <c r="U124" s="272"/>
      <c r="V124" s="272"/>
      <c r="W124" s="272"/>
      <c r="X124" s="272"/>
      <c r="Y124" s="272"/>
      <c r="Z124" s="272"/>
      <c r="AA124" s="272"/>
      <c r="AB124" s="272"/>
      <c r="AC124" s="272"/>
      <c r="AD124" s="272"/>
      <c r="AE124" s="272"/>
      <c r="AF124" s="272"/>
      <c r="AG124" s="272"/>
      <c r="AH124" s="284"/>
      <c r="AI124" s="305"/>
      <c r="AJ124" s="272"/>
      <c r="AK124" s="274"/>
      <c r="AL124" s="358" t="s">
        <v>16</v>
      </c>
    </row>
    <row r="125" spans="1:38" s="25" customFormat="1" ht="12.75" customHeight="1" x14ac:dyDescent="0.2">
      <c r="A125" s="346">
        <v>12</v>
      </c>
      <c r="B125" s="272"/>
      <c r="C125" s="272"/>
      <c r="D125" s="272"/>
      <c r="E125" s="272"/>
      <c r="F125" s="274"/>
      <c r="G125" s="251"/>
      <c r="H125" s="305"/>
      <c r="I125" s="481"/>
      <c r="J125" s="271">
        <f t="shared" si="14"/>
        <v>0</v>
      </c>
      <c r="K125" s="283">
        <f t="shared" si="15"/>
        <v>0</v>
      </c>
      <c r="L125" s="272"/>
      <c r="M125" s="272"/>
      <c r="N125" s="272"/>
      <c r="O125" s="284"/>
      <c r="P125" s="275"/>
      <c r="Q125" s="272"/>
      <c r="R125" s="274"/>
      <c r="S125" s="358" t="s">
        <v>17</v>
      </c>
      <c r="T125" s="346">
        <v>12</v>
      </c>
      <c r="U125" s="272"/>
      <c r="V125" s="272"/>
      <c r="W125" s="272"/>
      <c r="X125" s="272"/>
      <c r="Y125" s="272"/>
      <c r="Z125" s="272"/>
      <c r="AA125" s="272"/>
      <c r="AB125" s="272"/>
      <c r="AC125" s="272"/>
      <c r="AD125" s="272"/>
      <c r="AE125" s="272"/>
      <c r="AF125" s="272"/>
      <c r="AG125" s="272"/>
      <c r="AH125" s="284"/>
      <c r="AI125" s="305"/>
      <c r="AJ125" s="272"/>
      <c r="AK125" s="274"/>
      <c r="AL125" s="358" t="s">
        <v>17</v>
      </c>
    </row>
    <row r="126" spans="1:38" s="25" customFormat="1" ht="12.75" customHeight="1" x14ac:dyDescent="0.2">
      <c r="A126" s="346">
        <v>13</v>
      </c>
      <c r="B126" s="272"/>
      <c r="C126" s="272"/>
      <c r="D126" s="272"/>
      <c r="E126" s="272"/>
      <c r="F126" s="274"/>
      <c r="G126" s="251"/>
      <c r="H126" s="305"/>
      <c r="I126" s="481"/>
      <c r="J126" s="271">
        <f t="shared" si="14"/>
        <v>0</v>
      </c>
      <c r="K126" s="283">
        <f t="shared" si="15"/>
        <v>0</v>
      </c>
      <c r="L126" s="272"/>
      <c r="M126" s="272"/>
      <c r="N126" s="272"/>
      <c r="O126" s="284"/>
      <c r="P126" s="275"/>
      <c r="Q126" s="272"/>
      <c r="R126" s="274"/>
      <c r="S126" s="358" t="s">
        <v>18</v>
      </c>
      <c r="T126" s="346">
        <v>13</v>
      </c>
      <c r="U126" s="272"/>
      <c r="V126" s="272"/>
      <c r="W126" s="272"/>
      <c r="X126" s="272"/>
      <c r="Y126" s="272"/>
      <c r="Z126" s="272"/>
      <c r="AA126" s="272"/>
      <c r="AB126" s="272"/>
      <c r="AC126" s="272"/>
      <c r="AD126" s="272"/>
      <c r="AE126" s="272"/>
      <c r="AF126" s="272"/>
      <c r="AG126" s="272"/>
      <c r="AH126" s="284"/>
      <c r="AI126" s="305"/>
      <c r="AJ126" s="272"/>
      <c r="AK126" s="274"/>
      <c r="AL126" s="358" t="s">
        <v>18</v>
      </c>
    </row>
    <row r="127" spans="1:38" s="25" customFormat="1" ht="12.75" customHeight="1" x14ac:dyDescent="0.2">
      <c r="A127" s="346">
        <v>14</v>
      </c>
      <c r="B127" s="272"/>
      <c r="C127" s="272"/>
      <c r="D127" s="272"/>
      <c r="E127" s="272"/>
      <c r="F127" s="274"/>
      <c r="G127" s="251"/>
      <c r="H127" s="305"/>
      <c r="I127" s="481"/>
      <c r="J127" s="271">
        <f t="shared" si="14"/>
        <v>0</v>
      </c>
      <c r="K127" s="283">
        <f t="shared" si="15"/>
        <v>0</v>
      </c>
      <c r="L127" s="272"/>
      <c r="M127" s="272"/>
      <c r="N127" s="272"/>
      <c r="O127" s="284"/>
      <c r="P127" s="275"/>
      <c r="Q127" s="272"/>
      <c r="R127" s="274"/>
      <c r="S127" s="358" t="s">
        <v>19</v>
      </c>
      <c r="T127" s="346">
        <v>14</v>
      </c>
      <c r="U127" s="272"/>
      <c r="V127" s="272"/>
      <c r="W127" s="272"/>
      <c r="X127" s="272"/>
      <c r="Y127" s="272"/>
      <c r="Z127" s="272"/>
      <c r="AA127" s="272"/>
      <c r="AB127" s="272"/>
      <c r="AC127" s="272"/>
      <c r="AD127" s="272"/>
      <c r="AE127" s="272"/>
      <c r="AF127" s="272"/>
      <c r="AG127" s="272"/>
      <c r="AH127" s="284"/>
      <c r="AI127" s="305"/>
      <c r="AJ127" s="272"/>
      <c r="AK127" s="274"/>
      <c r="AL127" s="358" t="s">
        <v>19</v>
      </c>
    </row>
    <row r="128" spans="1:38" s="25" customFormat="1" ht="12.75" customHeight="1" x14ac:dyDescent="0.2">
      <c r="A128" s="346">
        <v>15</v>
      </c>
      <c r="B128" s="272"/>
      <c r="C128" s="272"/>
      <c r="D128" s="272"/>
      <c r="E128" s="272"/>
      <c r="F128" s="274"/>
      <c r="G128" s="251"/>
      <c r="H128" s="305"/>
      <c r="I128" s="481"/>
      <c r="J128" s="271">
        <f t="shared" si="14"/>
        <v>0</v>
      </c>
      <c r="K128" s="283">
        <f t="shared" si="15"/>
        <v>0</v>
      </c>
      <c r="L128" s="272"/>
      <c r="M128" s="272"/>
      <c r="N128" s="272"/>
      <c r="O128" s="284"/>
      <c r="P128" s="275"/>
      <c r="Q128" s="272"/>
      <c r="R128" s="274"/>
      <c r="S128" s="358" t="s">
        <v>20</v>
      </c>
      <c r="T128" s="346">
        <v>15</v>
      </c>
      <c r="U128" s="272"/>
      <c r="V128" s="272"/>
      <c r="W128" s="272"/>
      <c r="X128" s="272"/>
      <c r="Y128" s="272"/>
      <c r="Z128" s="272"/>
      <c r="AA128" s="272"/>
      <c r="AB128" s="272"/>
      <c r="AC128" s="272"/>
      <c r="AD128" s="272"/>
      <c r="AE128" s="272"/>
      <c r="AF128" s="272"/>
      <c r="AG128" s="272"/>
      <c r="AH128" s="284"/>
      <c r="AI128" s="305"/>
      <c r="AJ128" s="272"/>
      <c r="AK128" s="274"/>
      <c r="AL128" s="358" t="s">
        <v>20</v>
      </c>
    </row>
    <row r="129" spans="1:38" s="25" customFormat="1" ht="12.75" customHeight="1" x14ac:dyDescent="0.2">
      <c r="A129" s="346">
        <v>16</v>
      </c>
      <c r="B129" s="272"/>
      <c r="C129" s="272"/>
      <c r="D129" s="272"/>
      <c r="E129" s="272"/>
      <c r="F129" s="274"/>
      <c r="G129" s="251"/>
      <c r="H129" s="305"/>
      <c r="I129" s="481"/>
      <c r="J129" s="271">
        <f t="shared" si="14"/>
        <v>0</v>
      </c>
      <c r="K129" s="283">
        <f t="shared" si="15"/>
        <v>0</v>
      </c>
      <c r="L129" s="272"/>
      <c r="M129" s="272"/>
      <c r="N129" s="272"/>
      <c r="O129" s="284"/>
      <c r="P129" s="275"/>
      <c r="Q129" s="272"/>
      <c r="R129" s="274"/>
      <c r="S129" s="358" t="s">
        <v>21</v>
      </c>
      <c r="T129" s="346">
        <v>16</v>
      </c>
      <c r="U129" s="272"/>
      <c r="V129" s="272"/>
      <c r="W129" s="272"/>
      <c r="X129" s="272"/>
      <c r="Y129" s="272"/>
      <c r="Z129" s="272"/>
      <c r="AA129" s="272"/>
      <c r="AB129" s="272"/>
      <c r="AC129" s="272"/>
      <c r="AD129" s="272"/>
      <c r="AE129" s="272"/>
      <c r="AF129" s="272"/>
      <c r="AG129" s="272"/>
      <c r="AH129" s="284"/>
      <c r="AI129" s="305"/>
      <c r="AJ129" s="272"/>
      <c r="AK129" s="274"/>
      <c r="AL129" s="358" t="s">
        <v>21</v>
      </c>
    </row>
    <row r="130" spans="1:38" s="25" customFormat="1" ht="12.75" customHeight="1" x14ac:dyDescent="0.2">
      <c r="A130" s="346">
        <v>17</v>
      </c>
      <c r="B130" s="272"/>
      <c r="C130" s="272"/>
      <c r="D130" s="272"/>
      <c r="E130" s="272"/>
      <c r="F130" s="274"/>
      <c r="G130" s="251"/>
      <c r="H130" s="305"/>
      <c r="I130" s="481"/>
      <c r="J130" s="271">
        <f t="shared" si="14"/>
        <v>0</v>
      </c>
      <c r="K130" s="283">
        <f t="shared" si="15"/>
        <v>0</v>
      </c>
      <c r="L130" s="272"/>
      <c r="M130" s="272"/>
      <c r="N130" s="272"/>
      <c r="O130" s="284"/>
      <c r="P130" s="275"/>
      <c r="Q130" s="272"/>
      <c r="R130" s="274"/>
      <c r="S130" s="358" t="s">
        <v>22</v>
      </c>
      <c r="T130" s="346">
        <v>17</v>
      </c>
      <c r="U130" s="272"/>
      <c r="V130" s="272"/>
      <c r="W130" s="272"/>
      <c r="X130" s="272"/>
      <c r="Y130" s="272"/>
      <c r="Z130" s="272"/>
      <c r="AA130" s="272"/>
      <c r="AB130" s="272"/>
      <c r="AC130" s="272"/>
      <c r="AD130" s="272"/>
      <c r="AE130" s="272"/>
      <c r="AF130" s="272"/>
      <c r="AG130" s="272"/>
      <c r="AH130" s="284"/>
      <c r="AI130" s="305"/>
      <c r="AJ130" s="272"/>
      <c r="AK130" s="274"/>
      <c r="AL130" s="358" t="s">
        <v>22</v>
      </c>
    </row>
    <row r="131" spans="1:38" s="25" customFormat="1" ht="12.75" customHeight="1" x14ac:dyDescent="0.2">
      <c r="A131" s="346">
        <v>18</v>
      </c>
      <c r="B131" s="272"/>
      <c r="C131" s="272"/>
      <c r="D131" s="272"/>
      <c r="E131" s="272"/>
      <c r="F131" s="274"/>
      <c r="G131" s="251"/>
      <c r="H131" s="305"/>
      <c r="I131" s="481"/>
      <c r="J131" s="271">
        <f t="shared" si="14"/>
        <v>0</v>
      </c>
      <c r="K131" s="283">
        <f t="shared" si="15"/>
        <v>0</v>
      </c>
      <c r="L131" s="272"/>
      <c r="M131" s="272"/>
      <c r="N131" s="272"/>
      <c r="O131" s="284"/>
      <c r="P131" s="275"/>
      <c r="Q131" s="272"/>
      <c r="R131" s="274"/>
      <c r="S131" s="358" t="s">
        <v>23</v>
      </c>
      <c r="T131" s="346">
        <v>18</v>
      </c>
      <c r="U131" s="272"/>
      <c r="V131" s="272"/>
      <c r="W131" s="272"/>
      <c r="X131" s="272"/>
      <c r="Y131" s="272"/>
      <c r="Z131" s="272"/>
      <c r="AA131" s="272"/>
      <c r="AB131" s="272"/>
      <c r="AC131" s="272"/>
      <c r="AD131" s="272"/>
      <c r="AE131" s="272"/>
      <c r="AF131" s="272"/>
      <c r="AG131" s="272"/>
      <c r="AH131" s="284"/>
      <c r="AI131" s="305"/>
      <c r="AJ131" s="272"/>
      <c r="AK131" s="274"/>
      <c r="AL131" s="358" t="s">
        <v>23</v>
      </c>
    </row>
    <row r="132" spans="1:38" s="25" customFormat="1" ht="12.75" customHeight="1" x14ac:dyDescent="0.2">
      <c r="A132" s="346">
        <v>19</v>
      </c>
      <c r="B132" s="272"/>
      <c r="C132" s="272"/>
      <c r="D132" s="272"/>
      <c r="E132" s="272"/>
      <c r="F132" s="274"/>
      <c r="G132" s="251"/>
      <c r="H132" s="305"/>
      <c r="I132" s="481"/>
      <c r="J132" s="271">
        <f t="shared" si="14"/>
        <v>0</v>
      </c>
      <c r="K132" s="283">
        <f t="shared" si="15"/>
        <v>0</v>
      </c>
      <c r="L132" s="272"/>
      <c r="M132" s="272"/>
      <c r="N132" s="272"/>
      <c r="O132" s="284"/>
      <c r="P132" s="275"/>
      <c r="Q132" s="272"/>
      <c r="R132" s="274"/>
      <c r="S132" s="358" t="s">
        <v>24</v>
      </c>
      <c r="T132" s="346">
        <v>19</v>
      </c>
      <c r="U132" s="272"/>
      <c r="V132" s="272"/>
      <c r="W132" s="272"/>
      <c r="X132" s="272"/>
      <c r="Y132" s="272"/>
      <c r="Z132" s="272"/>
      <c r="AA132" s="272"/>
      <c r="AB132" s="272"/>
      <c r="AC132" s="272"/>
      <c r="AD132" s="272"/>
      <c r="AE132" s="272"/>
      <c r="AF132" s="272"/>
      <c r="AG132" s="272"/>
      <c r="AH132" s="284"/>
      <c r="AI132" s="305"/>
      <c r="AJ132" s="272"/>
      <c r="AK132" s="274"/>
      <c r="AL132" s="358" t="s">
        <v>24</v>
      </c>
    </row>
    <row r="133" spans="1:38" s="25" customFormat="1" ht="12.75" customHeight="1" x14ac:dyDescent="0.2">
      <c r="A133" s="346">
        <v>20</v>
      </c>
      <c r="B133" s="272"/>
      <c r="C133" s="272"/>
      <c r="D133" s="272"/>
      <c r="E133" s="272"/>
      <c r="F133" s="274"/>
      <c r="G133" s="251"/>
      <c r="H133" s="305"/>
      <c r="I133" s="481"/>
      <c r="J133" s="271">
        <f t="shared" si="14"/>
        <v>0</v>
      </c>
      <c r="K133" s="283">
        <f t="shared" si="15"/>
        <v>0</v>
      </c>
      <c r="L133" s="272"/>
      <c r="M133" s="272"/>
      <c r="N133" s="272"/>
      <c r="O133" s="284"/>
      <c r="P133" s="275"/>
      <c r="Q133" s="272"/>
      <c r="R133" s="274"/>
      <c r="S133" s="358" t="s">
        <v>25</v>
      </c>
      <c r="T133" s="346">
        <v>20</v>
      </c>
      <c r="U133" s="272"/>
      <c r="V133" s="272"/>
      <c r="W133" s="272"/>
      <c r="X133" s="272"/>
      <c r="Y133" s="272"/>
      <c r="Z133" s="272"/>
      <c r="AA133" s="272"/>
      <c r="AB133" s="272"/>
      <c r="AC133" s="272"/>
      <c r="AD133" s="272"/>
      <c r="AE133" s="272"/>
      <c r="AF133" s="272"/>
      <c r="AG133" s="272"/>
      <c r="AH133" s="284"/>
      <c r="AI133" s="305"/>
      <c r="AJ133" s="272"/>
      <c r="AK133" s="274"/>
      <c r="AL133" s="358" t="s">
        <v>25</v>
      </c>
    </row>
    <row r="134" spans="1:38" s="25" customFormat="1" ht="12.75" customHeight="1" x14ac:dyDescent="0.2">
      <c r="A134" s="346">
        <v>21</v>
      </c>
      <c r="B134" s="272"/>
      <c r="C134" s="272"/>
      <c r="D134" s="272"/>
      <c r="E134" s="272"/>
      <c r="F134" s="274"/>
      <c r="G134" s="251"/>
      <c r="H134" s="305"/>
      <c r="I134" s="481"/>
      <c r="J134" s="271">
        <f t="shared" si="14"/>
        <v>0</v>
      </c>
      <c r="K134" s="283">
        <f t="shared" si="15"/>
        <v>0</v>
      </c>
      <c r="L134" s="272"/>
      <c r="M134" s="272"/>
      <c r="N134" s="272"/>
      <c r="O134" s="284"/>
      <c r="P134" s="275"/>
      <c r="Q134" s="272"/>
      <c r="R134" s="274"/>
      <c r="S134" s="358" t="s">
        <v>26</v>
      </c>
      <c r="T134" s="346">
        <v>21</v>
      </c>
      <c r="U134" s="272"/>
      <c r="V134" s="272"/>
      <c r="W134" s="272"/>
      <c r="X134" s="272"/>
      <c r="Y134" s="272"/>
      <c r="Z134" s="272"/>
      <c r="AA134" s="272"/>
      <c r="AB134" s="272"/>
      <c r="AC134" s="272"/>
      <c r="AD134" s="272"/>
      <c r="AE134" s="272"/>
      <c r="AF134" s="272"/>
      <c r="AG134" s="272"/>
      <c r="AH134" s="284"/>
      <c r="AI134" s="305"/>
      <c r="AJ134" s="272"/>
      <c r="AK134" s="274"/>
      <c r="AL134" s="358" t="s">
        <v>26</v>
      </c>
    </row>
    <row r="135" spans="1:38" s="25" customFormat="1" ht="12.75" customHeight="1" x14ac:dyDescent="0.2">
      <c r="A135" s="346">
        <v>22</v>
      </c>
      <c r="B135" s="272"/>
      <c r="C135" s="272"/>
      <c r="D135" s="272"/>
      <c r="E135" s="272"/>
      <c r="F135" s="274"/>
      <c r="G135" s="251"/>
      <c r="H135" s="305"/>
      <c r="I135" s="481"/>
      <c r="J135" s="271">
        <f t="shared" si="14"/>
        <v>0</v>
      </c>
      <c r="K135" s="283">
        <f t="shared" si="15"/>
        <v>0</v>
      </c>
      <c r="L135" s="272"/>
      <c r="M135" s="272"/>
      <c r="N135" s="272"/>
      <c r="O135" s="284"/>
      <c r="P135" s="275"/>
      <c r="Q135" s="272"/>
      <c r="R135" s="274"/>
      <c r="S135" s="358" t="s">
        <v>27</v>
      </c>
      <c r="T135" s="346">
        <v>22</v>
      </c>
      <c r="U135" s="272"/>
      <c r="V135" s="272"/>
      <c r="W135" s="272"/>
      <c r="X135" s="272"/>
      <c r="Y135" s="272"/>
      <c r="Z135" s="272"/>
      <c r="AA135" s="272"/>
      <c r="AB135" s="272"/>
      <c r="AC135" s="272"/>
      <c r="AD135" s="272"/>
      <c r="AE135" s="272"/>
      <c r="AF135" s="272"/>
      <c r="AG135" s="272"/>
      <c r="AH135" s="284"/>
      <c r="AI135" s="305"/>
      <c r="AJ135" s="272"/>
      <c r="AK135" s="274"/>
      <c r="AL135" s="358" t="s">
        <v>27</v>
      </c>
    </row>
    <row r="136" spans="1:38" s="25" customFormat="1" ht="12.75" customHeight="1" x14ac:dyDescent="0.2">
      <c r="A136" s="346">
        <v>23</v>
      </c>
      <c r="B136" s="272"/>
      <c r="C136" s="272"/>
      <c r="D136" s="272"/>
      <c r="E136" s="272"/>
      <c r="F136" s="274"/>
      <c r="G136" s="251"/>
      <c r="H136" s="305"/>
      <c r="I136" s="481"/>
      <c r="J136" s="271">
        <f t="shared" si="14"/>
        <v>0</v>
      </c>
      <c r="K136" s="283">
        <f t="shared" si="15"/>
        <v>0</v>
      </c>
      <c r="L136" s="272"/>
      <c r="M136" s="272"/>
      <c r="N136" s="272"/>
      <c r="O136" s="284"/>
      <c r="P136" s="275"/>
      <c r="Q136" s="272"/>
      <c r="R136" s="274"/>
      <c r="S136" s="358" t="s">
        <v>28</v>
      </c>
      <c r="T136" s="346">
        <v>23</v>
      </c>
      <c r="U136" s="272"/>
      <c r="V136" s="272"/>
      <c r="W136" s="272"/>
      <c r="X136" s="272"/>
      <c r="Y136" s="272"/>
      <c r="Z136" s="272"/>
      <c r="AA136" s="272"/>
      <c r="AB136" s="272"/>
      <c r="AC136" s="272"/>
      <c r="AD136" s="272"/>
      <c r="AE136" s="272"/>
      <c r="AF136" s="272"/>
      <c r="AG136" s="272"/>
      <c r="AH136" s="284"/>
      <c r="AI136" s="305"/>
      <c r="AJ136" s="272"/>
      <c r="AK136" s="274"/>
      <c r="AL136" s="358" t="s">
        <v>28</v>
      </c>
    </row>
    <row r="137" spans="1:38" s="25" customFormat="1" ht="12.75" customHeight="1" x14ac:dyDescent="0.2">
      <c r="A137" s="346">
        <v>24</v>
      </c>
      <c r="B137" s="272"/>
      <c r="C137" s="272"/>
      <c r="D137" s="272"/>
      <c r="E137" s="272"/>
      <c r="F137" s="274"/>
      <c r="G137" s="251"/>
      <c r="H137" s="305"/>
      <c r="I137" s="481"/>
      <c r="J137" s="271">
        <f t="shared" si="14"/>
        <v>0</v>
      </c>
      <c r="K137" s="283">
        <f t="shared" si="15"/>
        <v>0</v>
      </c>
      <c r="L137" s="272"/>
      <c r="M137" s="272"/>
      <c r="N137" s="272"/>
      <c r="O137" s="284"/>
      <c r="P137" s="275"/>
      <c r="Q137" s="272"/>
      <c r="R137" s="274"/>
      <c r="S137" s="358" t="s">
        <v>29</v>
      </c>
      <c r="T137" s="346">
        <v>24</v>
      </c>
      <c r="U137" s="272"/>
      <c r="V137" s="272"/>
      <c r="W137" s="272"/>
      <c r="X137" s="272"/>
      <c r="Y137" s="272"/>
      <c r="Z137" s="272"/>
      <c r="AA137" s="272"/>
      <c r="AB137" s="272"/>
      <c r="AC137" s="272"/>
      <c r="AD137" s="272"/>
      <c r="AE137" s="272"/>
      <c r="AF137" s="272"/>
      <c r="AG137" s="272"/>
      <c r="AH137" s="284"/>
      <c r="AI137" s="305"/>
      <c r="AJ137" s="272"/>
      <c r="AK137" s="274"/>
      <c r="AL137" s="358" t="s">
        <v>29</v>
      </c>
    </row>
    <row r="138" spans="1:38" s="25" customFormat="1" ht="12.75" customHeight="1" x14ac:dyDescent="0.2">
      <c r="A138" s="346">
        <v>25</v>
      </c>
      <c r="B138" s="272"/>
      <c r="C138" s="272"/>
      <c r="D138" s="272"/>
      <c r="E138" s="272"/>
      <c r="F138" s="274"/>
      <c r="G138" s="251"/>
      <c r="H138" s="305"/>
      <c r="I138" s="481"/>
      <c r="J138" s="271">
        <f t="shared" si="14"/>
        <v>0</v>
      </c>
      <c r="K138" s="283">
        <f t="shared" si="15"/>
        <v>0</v>
      </c>
      <c r="L138" s="272"/>
      <c r="M138" s="272"/>
      <c r="N138" s="272"/>
      <c r="O138" s="284"/>
      <c r="P138" s="275"/>
      <c r="Q138" s="272"/>
      <c r="R138" s="274"/>
      <c r="S138" s="358" t="s">
        <v>30</v>
      </c>
      <c r="T138" s="346">
        <v>25</v>
      </c>
      <c r="U138" s="272"/>
      <c r="V138" s="272"/>
      <c r="W138" s="272"/>
      <c r="X138" s="272"/>
      <c r="Y138" s="272"/>
      <c r="Z138" s="272"/>
      <c r="AA138" s="272"/>
      <c r="AB138" s="272"/>
      <c r="AC138" s="272"/>
      <c r="AD138" s="272"/>
      <c r="AE138" s="272"/>
      <c r="AF138" s="272"/>
      <c r="AG138" s="272"/>
      <c r="AH138" s="284"/>
      <c r="AI138" s="305"/>
      <c r="AJ138" s="272"/>
      <c r="AK138" s="274"/>
      <c r="AL138" s="358" t="s">
        <v>30</v>
      </c>
    </row>
    <row r="139" spans="1:38" s="25" customFormat="1" ht="12.75" customHeight="1" x14ac:dyDescent="0.2">
      <c r="A139" s="346">
        <v>26</v>
      </c>
      <c r="B139" s="272"/>
      <c r="C139" s="272"/>
      <c r="D139" s="272"/>
      <c r="E139" s="272"/>
      <c r="F139" s="274"/>
      <c r="G139" s="251"/>
      <c r="H139" s="305"/>
      <c r="I139" s="481"/>
      <c r="J139" s="271">
        <f t="shared" si="14"/>
        <v>0</v>
      </c>
      <c r="K139" s="283">
        <f t="shared" si="15"/>
        <v>0</v>
      </c>
      <c r="L139" s="272"/>
      <c r="M139" s="272"/>
      <c r="N139" s="272"/>
      <c r="O139" s="284"/>
      <c r="P139" s="275"/>
      <c r="Q139" s="272"/>
      <c r="R139" s="274"/>
      <c r="S139" s="358" t="s">
        <v>31</v>
      </c>
      <c r="T139" s="346">
        <v>26</v>
      </c>
      <c r="U139" s="272"/>
      <c r="V139" s="272"/>
      <c r="W139" s="272"/>
      <c r="X139" s="272"/>
      <c r="Y139" s="272"/>
      <c r="Z139" s="272"/>
      <c r="AA139" s="272"/>
      <c r="AB139" s="272"/>
      <c r="AC139" s="272"/>
      <c r="AD139" s="272"/>
      <c r="AE139" s="272"/>
      <c r="AF139" s="272"/>
      <c r="AG139" s="272"/>
      <c r="AH139" s="284"/>
      <c r="AI139" s="305"/>
      <c r="AJ139" s="272"/>
      <c r="AK139" s="274"/>
      <c r="AL139" s="358" t="s">
        <v>31</v>
      </c>
    </row>
    <row r="140" spans="1:38" s="25" customFormat="1" ht="12.75" customHeight="1" x14ac:dyDescent="0.2">
      <c r="A140" s="346">
        <v>27</v>
      </c>
      <c r="B140" s="272"/>
      <c r="C140" s="272"/>
      <c r="D140" s="272"/>
      <c r="E140" s="272"/>
      <c r="F140" s="274"/>
      <c r="G140" s="251"/>
      <c r="H140" s="305"/>
      <c r="I140" s="481"/>
      <c r="J140" s="271">
        <f t="shared" si="14"/>
        <v>0</v>
      </c>
      <c r="K140" s="283">
        <f t="shared" si="15"/>
        <v>0</v>
      </c>
      <c r="L140" s="272"/>
      <c r="M140" s="272"/>
      <c r="N140" s="272"/>
      <c r="O140" s="284"/>
      <c r="P140" s="275"/>
      <c r="Q140" s="272"/>
      <c r="R140" s="274"/>
      <c r="S140" s="358" t="s">
        <v>32</v>
      </c>
      <c r="T140" s="346">
        <v>27</v>
      </c>
      <c r="U140" s="272"/>
      <c r="V140" s="272"/>
      <c r="W140" s="272"/>
      <c r="X140" s="272"/>
      <c r="Y140" s="272"/>
      <c r="Z140" s="272"/>
      <c r="AA140" s="272"/>
      <c r="AB140" s="272"/>
      <c r="AC140" s="272"/>
      <c r="AD140" s="272"/>
      <c r="AE140" s="272"/>
      <c r="AF140" s="272"/>
      <c r="AG140" s="272"/>
      <c r="AH140" s="284"/>
      <c r="AI140" s="305"/>
      <c r="AJ140" s="272"/>
      <c r="AK140" s="274"/>
      <c r="AL140" s="358" t="s">
        <v>32</v>
      </c>
    </row>
    <row r="141" spans="1:38" s="25" customFormat="1" ht="12.75" customHeight="1" x14ac:dyDescent="0.2">
      <c r="A141" s="346">
        <v>28</v>
      </c>
      <c r="B141" s="272"/>
      <c r="C141" s="272"/>
      <c r="D141" s="272"/>
      <c r="E141" s="272"/>
      <c r="F141" s="274"/>
      <c r="G141" s="251"/>
      <c r="H141" s="305"/>
      <c r="I141" s="481"/>
      <c r="J141" s="271">
        <f t="shared" si="14"/>
        <v>0</v>
      </c>
      <c r="K141" s="283">
        <f t="shared" si="15"/>
        <v>0</v>
      </c>
      <c r="L141" s="272"/>
      <c r="M141" s="272"/>
      <c r="N141" s="272"/>
      <c r="O141" s="284"/>
      <c r="P141" s="275"/>
      <c r="Q141" s="272"/>
      <c r="R141" s="274"/>
      <c r="S141" s="358" t="s">
        <v>33</v>
      </c>
      <c r="T141" s="346">
        <v>28</v>
      </c>
      <c r="U141" s="272"/>
      <c r="V141" s="272"/>
      <c r="W141" s="272"/>
      <c r="X141" s="272"/>
      <c r="Y141" s="272"/>
      <c r="Z141" s="272"/>
      <c r="AA141" s="272"/>
      <c r="AB141" s="272"/>
      <c r="AC141" s="272"/>
      <c r="AD141" s="272"/>
      <c r="AE141" s="272"/>
      <c r="AF141" s="272"/>
      <c r="AG141" s="272"/>
      <c r="AH141" s="284"/>
      <c r="AI141" s="305"/>
      <c r="AJ141" s="272"/>
      <c r="AK141" s="274"/>
      <c r="AL141" s="358" t="s">
        <v>33</v>
      </c>
    </row>
    <row r="142" spans="1:38" s="25" customFormat="1" ht="12.75" customHeight="1" x14ac:dyDescent="0.2">
      <c r="A142" s="346">
        <v>29</v>
      </c>
      <c r="B142" s="272"/>
      <c r="C142" s="272"/>
      <c r="D142" s="272"/>
      <c r="E142" s="272"/>
      <c r="F142" s="274"/>
      <c r="G142" s="251"/>
      <c r="H142" s="305"/>
      <c r="I142" s="481"/>
      <c r="J142" s="271">
        <f t="shared" si="14"/>
        <v>0</v>
      </c>
      <c r="K142" s="283">
        <f t="shared" si="15"/>
        <v>0</v>
      </c>
      <c r="L142" s="272"/>
      <c r="M142" s="272"/>
      <c r="N142" s="272"/>
      <c r="O142" s="284"/>
      <c r="P142" s="275"/>
      <c r="Q142" s="272"/>
      <c r="R142" s="274"/>
      <c r="S142" s="358" t="s">
        <v>34</v>
      </c>
      <c r="T142" s="346">
        <v>29</v>
      </c>
      <c r="U142" s="272"/>
      <c r="V142" s="272"/>
      <c r="W142" s="272"/>
      <c r="X142" s="273"/>
      <c r="Y142" s="272"/>
      <c r="Z142" s="272"/>
      <c r="AA142" s="272"/>
      <c r="AB142" s="272"/>
      <c r="AC142" s="272"/>
      <c r="AD142" s="272"/>
      <c r="AE142" s="272"/>
      <c r="AF142" s="272"/>
      <c r="AG142" s="272"/>
      <c r="AH142" s="284"/>
      <c r="AI142" s="305"/>
      <c r="AJ142" s="272"/>
      <c r="AK142" s="274"/>
      <c r="AL142" s="358" t="s">
        <v>34</v>
      </c>
    </row>
    <row r="143" spans="1:38" s="25" customFormat="1" ht="12.75" customHeight="1" x14ac:dyDescent="0.2">
      <c r="A143" s="346">
        <v>30</v>
      </c>
      <c r="B143" s="272"/>
      <c r="C143" s="272"/>
      <c r="D143" s="272"/>
      <c r="E143" s="272"/>
      <c r="F143" s="274"/>
      <c r="G143" s="254"/>
      <c r="H143" s="305"/>
      <c r="I143" s="481"/>
      <c r="J143" s="271">
        <f t="shared" si="14"/>
        <v>0</v>
      </c>
      <c r="K143" s="283">
        <f t="shared" si="15"/>
        <v>0</v>
      </c>
      <c r="L143" s="272"/>
      <c r="M143" s="272"/>
      <c r="N143" s="272"/>
      <c r="O143" s="284"/>
      <c r="P143" s="275"/>
      <c r="Q143" s="272"/>
      <c r="R143" s="274"/>
      <c r="S143" s="358" t="s">
        <v>35</v>
      </c>
      <c r="T143" s="346">
        <v>30</v>
      </c>
      <c r="U143" s="272"/>
      <c r="V143" s="272"/>
      <c r="W143" s="272"/>
      <c r="X143" s="272"/>
      <c r="Y143" s="272"/>
      <c r="Z143" s="272"/>
      <c r="AA143" s="272"/>
      <c r="AB143" s="272"/>
      <c r="AC143" s="272"/>
      <c r="AD143" s="272"/>
      <c r="AE143" s="272"/>
      <c r="AF143" s="272"/>
      <c r="AG143" s="272"/>
      <c r="AH143" s="284"/>
      <c r="AI143" s="305"/>
      <c r="AJ143" s="272"/>
      <c r="AK143" s="274"/>
      <c r="AL143" s="358" t="s">
        <v>35</v>
      </c>
    </row>
    <row r="144" spans="1:38" s="25" customFormat="1" ht="12.75" customHeight="1" x14ac:dyDescent="0.2">
      <c r="A144" s="483">
        <v>31</v>
      </c>
      <c r="B144" s="286"/>
      <c r="C144" s="286"/>
      <c r="D144" s="286"/>
      <c r="E144" s="286"/>
      <c r="F144" s="289"/>
      <c r="G144" s="484"/>
      <c r="H144" s="307"/>
      <c r="I144" s="485"/>
      <c r="J144" s="486">
        <f t="shared" si="14"/>
        <v>0</v>
      </c>
      <c r="K144" s="487">
        <f t="shared" si="15"/>
        <v>0</v>
      </c>
      <c r="L144" s="286"/>
      <c r="M144" s="286"/>
      <c r="N144" s="286"/>
      <c r="O144" s="287"/>
      <c r="P144" s="291"/>
      <c r="Q144" s="286"/>
      <c r="R144" s="289"/>
      <c r="S144" s="488" t="s">
        <v>36</v>
      </c>
      <c r="T144" s="483">
        <v>31</v>
      </c>
      <c r="U144" s="286"/>
      <c r="V144" s="286"/>
      <c r="W144" s="286"/>
      <c r="X144" s="286"/>
      <c r="Y144" s="286"/>
      <c r="Z144" s="286"/>
      <c r="AA144" s="286"/>
      <c r="AB144" s="286"/>
      <c r="AC144" s="286"/>
      <c r="AD144" s="286"/>
      <c r="AE144" s="286"/>
      <c r="AF144" s="286"/>
      <c r="AG144" s="286"/>
      <c r="AH144" s="287"/>
      <c r="AI144" s="307"/>
      <c r="AJ144" s="286"/>
      <c r="AK144" s="289"/>
      <c r="AL144" s="488" t="s">
        <v>36</v>
      </c>
    </row>
    <row r="145" spans="1:38" s="48" customFormat="1" ht="12.75" customHeight="1" thickBot="1" x14ac:dyDescent="0.25">
      <c r="A145" s="81"/>
      <c r="B145" s="292">
        <f>SUM(B113:B144)</f>
        <v>0</v>
      </c>
      <c r="C145" s="288">
        <f>SUM(C113:C144)</f>
        <v>0</v>
      </c>
      <c r="D145" s="288">
        <f>SUM(D113:D144)</f>
        <v>0</v>
      </c>
      <c r="E145" s="288">
        <f>SUM(E113:E144)</f>
        <v>0</v>
      </c>
      <c r="F145" s="293">
        <f>SUM(F113:F144)</f>
        <v>0</v>
      </c>
      <c r="G145" s="255"/>
      <c r="H145" s="82" t="s">
        <v>112</v>
      </c>
      <c r="I145" s="303"/>
      <c r="J145" s="288">
        <f t="shared" ref="J145:R145" si="16">SUM(J113:J144)</f>
        <v>0</v>
      </c>
      <c r="K145" s="288">
        <f t="shared" si="16"/>
        <v>0</v>
      </c>
      <c r="L145" s="288">
        <f t="shared" si="16"/>
        <v>0</v>
      </c>
      <c r="M145" s="288">
        <f t="shared" si="16"/>
        <v>0</v>
      </c>
      <c r="N145" s="288">
        <f t="shared" si="16"/>
        <v>0</v>
      </c>
      <c r="O145" s="288">
        <f t="shared" si="16"/>
        <v>0</v>
      </c>
      <c r="P145" s="288">
        <f t="shared" si="16"/>
        <v>0</v>
      </c>
      <c r="Q145" s="288">
        <f t="shared" si="16"/>
        <v>0</v>
      </c>
      <c r="R145" s="288">
        <f t="shared" si="16"/>
        <v>0</v>
      </c>
      <c r="S145" s="360"/>
      <c r="T145" s="81"/>
      <c r="U145" s="288">
        <f t="shared" ref="U145:AH145" si="17">SUM(U113:U144)</f>
        <v>0</v>
      </c>
      <c r="V145" s="288">
        <f t="shared" si="17"/>
        <v>0</v>
      </c>
      <c r="W145" s="288">
        <f t="shared" si="17"/>
        <v>0</v>
      </c>
      <c r="X145" s="288">
        <f t="shared" si="17"/>
        <v>0</v>
      </c>
      <c r="Y145" s="288">
        <f t="shared" si="17"/>
        <v>0</v>
      </c>
      <c r="Z145" s="288">
        <f t="shared" si="17"/>
        <v>0</v>
      </c>
      <c r="AA145" s="288">
        <f t="shared" si="17"/>
        <v>0</v>
      </c>
      <c r="AB145" s="288">
        <f t="shared" si="17"/>
        <v>0</v>
      </c>
      <c r="AC145" s="288">
        <f t="shared" si="17"/>
        <v>0</v>
      </c>
      <c r="AD145" s="288">
        <f t="shared" si="17"/>
        <v>0</v>
      </c>
      <c r="AE145" s="288">
        <f t="shared" si="17"/>
        <v>0</v>
      </c>
      <c r="AF145" s="288">
        <f t="shared" si="17"/>
        <v>0</v>
      </c>
      <c r="AG145" s="288">
        <f t="shared" si="17"/>
        <v>0</v>
      </c>
      <c r="AH145" s="288">
        <f t="shared" si="17"/>
        <v>0</v>
      </c>
      <c r="AI145" s="249"/>
      <c r="AJ145" s="288">
        <f>SUM(AJ113:AJ144)</f>
        <v>0</v>
      </c>
      <c r="AK145" s="290">
        <f>SUM(AK113:AK144)</f>
        <v>0</v>
      </c>
      <c r="AL145" s="367"/>
    </row>
    <row r="146" spans="1:38" s="9" customFormat="1" ht="12.75" customHeight="1" thickTop="1" x14ac:dyDescent="0.2">
      <c r="A146" s="71"/>
      <c r="B146" s="25"/>
      <c r="C146" s="25"/>
      <c r="D146" s="25"/>
      <c r="E146" s="25"/>
      <c r="F146" s="25"/>
      <c r="G146" s="53"/>
      <c r="H146" s="25"/>
      <c r="I146" s="53"/>
      <c r="J146" s="25"/>
      <c r="K146" s="25"/>
      <c r="L146" s="25"/>
      <c r="M146" s="25"/>
      <c r="N146" s="25"/>
      <c r="O146" s="25"/>
      <c r="P146" s="25"/>
      <c r="Q146" s="25"/>
      <c r="R146" s="25"/>
      <c r="S146" s="71"/>
      <c r="T146" s="71"/>
      <c r="U146" s="25"/>
      <c r="V146" s="25"/>
      <c r="W146" s="25"/>
      <c r="X146" s="25"/>
      <c r="Y146" s="25"/>
      <c r="Z146" s="25"/>
      <c r="AA146" s="25"/>
      <c r="AB146" s="25"/>
      <c r="AC146" s="25"/>
      <c r="AD146" s="25"/>
      <c r="AE146" s="25"/>
      <c r="AF146" s="25"/>
      <c r="AG146" s="25"/>
      <c r="AH146" s="25"/>
      <c r="AI146" s="25"/>
      <c r="AJ146" s="25"/>
      <c r="AK146" s="25"/>
      <c r="AL146" s="71"/>
    </row>
    <row r="147" spans="1:38" s="9" customFormat="1" ht="12.75" customHeight="1" x14ac:dyDescent="0.2">
      <c r="A147" s="347"/>
      <c r="G147" s="60"/>
      <c r="I147" s="60"/>
      <c r="J147" s="70"/>
      <c r="S147" s="347"/>
      <c r="T147" s="347"/>
      <c r="AL147" s="347"/>
    </row>
    <row r="148" spans="1:38" ht="12.75" customHeight="1" x14ac:dyDescent="0.2">
      <c r="A148" s="71"/>
      <c r="B148" s="25"/>
      <c r="C148" s="25"/>
      <c r="D148" s="25"/>
      <c r="E148" s="25"/>
      <c r="F148" s="25"/>
      <c r="G148" s="1"/>
      <c r="H148" s="607" t="str">
        <f>H10</f>
        <v xml:space="preserve">SYNDICAT DES MÉTALLOS SL </v>
      </c>
      <c r="I148" s="607"/>
      <c r="J148" s="607"/>
      <c r="K148" s="25"/>
      <c r="L148" s="25"/>
      <c r="M148" s="25"/>
      <c r="N148" s="25"/>
      <c r="O148" s="25"/>
      <c r="P148" s="25"/>
      <c r="Q148" s="25"/>
      <c r="R148" s="25"/>
      <c r="S148" s="71"/>
      <c r="T148" s="71"/>
      <c r="U148" s="25"/>
      <c r="V148" s="25"/>
      <c r="W148" s="25"/>
      <c r="X148" s="25"/>
      <c r="Y148" s="25"/>
      <c r="Z148" s="25"/>
      <c r="AA148" s="18" t="s">
        <v>61</v>
      </c>
      <c r="AB148" s="25"/>
      <c r="AC148" s="25"/>
      <c r="AD148" s="25"/>
      <c r="AE148" s="25"/>
      <c r="AF148" s="25"/>
      <c r="AG148" s="25"/>
      <c r="AH148" s="25"/>
      <c r="AI148" s="25"/>
      <c r="AJ148" s="25"/>
      <c r="AK148" s="25"/>
      <c r="AL148" s="71"/>
    </row>
    <row r="149" spans="1:38" ht="12.75" customHeight="1" x14ac:dyDescent="0.2">
      <c r="A149" s="71"/>
      <c r="B149" s="68" t="str">
        <f>$B$11</f>
        <v>Mois</v>
      </c>
      <c r="C149" s="44" t="str">
        <f>$C$11</f>
        <v>Octobre</v>
      </c>
      <c r="D149" s="138" t="str">
        <f>$D$11</f>
        <v>Année</v>
      </c>
      <c r="E149" s="133">
        <f>$E$11</f>
        <v>0</v>
      </c>
      <c r="F149" s="25"/>
      <c r="G149" s="1"/>
      <c r="H149" s="243"/>
      <c r="I149" s="243"/>
      <c r="J149" s="243"/>
      <c r="K149" s="25"/>
      <c r="L149" s="25"/>
      <c r="M149" s="25"/>
      <c r="N149" s="25"/>
      <c r="O149" s="25"/>
      <c r="P149" s="25"/>
      <c r="Q149" s="25"/>
      <c r="R149" s="25"/>
      <c r="S149" s="71"/>
      <c r="T149" s="71"/>
      <c r="U149" s="68"/>
      <c r="V149" s="131"/>
      <c r="W149" s="131"/>
      <c r="X149" s="25"/>
      <c r="Y149" s="25"/>
      <c r="Z149" s="25"/>
      <c r="AA149" s="25"/>
      <c r="AB149" s="25"/>
      <c r="AC149" s="25"/>
      <c r="AD149" s="25"/>
      <c r="AE149" s="25"/>
      <c r="AF149" s="25"/>
      <c r="AG149" s="25"/>
      <c r="AH149" s="25"/>
      <c r="AI149" s="68"/>
      <c r="AJ149" s="44" t="str">
        <f>$C$11</f>
        <v>Octobre</v>
      </c>
      <c r="AK149" s="44">
        <f>$E$11</f>
        <v>0</v>
      </c>
      <c r="AL149" s="71"/>
    </row>
    <row r="150" spans="1:38" ht="12.75" customHeight="1" x14ac:dyDescent="0.2">
      <c r="A150" s="71"/>
      <c r="B150" s="68" t="str">
        <f>$B$12</f>
        <v>Page No.</v>
      </c>
      <c r="C150" s="69">
        <f>C104+1</f>
        <v>4</v>
      </c>
      <c r="D150" s="44"/>
      <c r="E150" s="25"/>
      <c r="F150" s="25"/>
      <c r="G150" s="1"/>
      <c r="H150" s="25"/>
      <c r="I150" s="56" t="s">
        <v>56</v>
      </c>
      <c r="J150" s="25"/>
      <c r="K150" s="25"/>
      <c r="L150" s="10"/>
      <c r="M150" s="25"/>
      <c r="N150" s="25"/>
      <c r="O150" s="25"/>
      <c r="P150" s="36"/>
      <c r="Q150" s="25"/>
      <c r="R150" s="36"/>
      <c r="S150" s="71"/>
      <c r="T150" s="71"/>
      <c r="U150" s="68"/>
      <c r="V150" s="131"/>
      <c r="W150" s="131"/>
      <c r="X150" s="25"/>
      <c r="Y150" s="25"/>
      <c r="Z150" s="25"/>
      <c r="AA150" s="25"/>
      <c r="AB150" s="37" t="s">
        <v>62</v>
      </c>
      <c r="AC150" s="25"/>
      <c r="AD150" s="25"/>
      <c r="AE150" s="25"/>
      <c r="AF150" s="25"/>
      <c r="AG150" s="25"/>
      <c r="AH150" s="25"/>
      <c r="AI150" s="68" t="str">
        <f>$B$12</f>
        <v>Page No.</v>
      </c>
      <c r="AJ150" s="80">
        <f>AJ104+1</f>
        <v>4</v>
      </c>
      <c r="AK150" s="72"/>
      <c r="AL150" s="71"/>
    </row>
    <row r="151" spans="1:38" ht="12.75" customHeight="1" x14ac:dyDescent="0.2">
      <c r="A151" s="74"/>
      <c r="B151" s="8"/>
      <c r="C151" s="8"/>
      <c r="D151" s="8"/>
      <c r="E151" s="8"/>
      <c r="F151" s="8"/>
      <c r="G151" s="56"/>
      <c r="H151" s="8"/>
      <c r="I151" s="56"/>
      <c r="J151" s="8"/>
      <c r="K151" s="8"/>
      <c r="L151" s="25"/>
      <c r="M151" s="8"/>
      <c r="N151" s="8"/>
      <c r="O151" s="8"/>
      <c r="P151" s="8"/>
      <c r="Q151" s="8"/>
      <c r="R151" s="8"/>
      <c r="S151" s="74"/>
      <c r="T151" s="74"/>
      <c r="U151" s="8"/>
      <c r="V151" s="8"/>
      <c r="W151" s="8"/>
      <c r="X151" s="8"/>
      <c r="Y151" s="8"/>
      <c r="Z151" s="8"/>
      <c r="AA151" s="8"/>
      <c r="AB151" s="8"/>
      <c r="AC151" s="8"/>
      <c r="AD151" s="8"/>
      <c r="AE151" s="25"/>
      <c r="AF151" s="8"/>
      <c r="AG151" s="8"/>
      <c r="AH151" s="8"/>
      <c r="AI151" s="8"/>
      <c r="AJ151" s="8"/>
      <c r="AK151" s="8"/>
      <c r="AL151" s="74"/>
    </row>
    <row r="152" spans="1:38" ht="12.75" customHeight="1" x14ac:dyDescent="0.2">
      <c r="A152" s="38"/>
      <c r="B152" s="38"/>
      <c r="C152" s="38"/>
      <c r="D152" s="38"/>
      <c r="E152" s="38"/>
      <c r="F152" s="38"/>
      <c r="G152" s="57"/>
      <c r="H152" s="38"/>
      <c r="I152" s="57"/>
      <c r="J152" s="38"/>
      <c r="K152" s="38"/>
      <c r="L152" s="39"/>
      <c r="M152" s="38"/>
      <c r="N152" s="38"/>
      <c r="O152" s="38"/>
      <c r="P152" s="38"/>
      <c r="Q152" s="38"/>
      <c r="R152" s="38"/>
      <c r="S152" s="38"/>
      <c r="T152" s="38"/>
      <c r="U152" s="38"/>
      <c r="V152" s="38"/>
      <c r="W152" s="38"/>
      <c r="X152" s="38"/>
      <c r="Y152" s="38"/>
      <c r="Z152" s="38"/>
      <c r="AA152" s="38"/>
      <c r="AB152" s="38"/>
      <c r="AC152" s="38"/>
      <c r="AD152" s="38"/>
      <c r="AE152" s="39"/>
      <c r="AF152" s="38"/>
      <c r="AG152" s="38"/>
      <c r="AH152" s="38"/>
      <c r="AI152" s="38"/>
      <c r="AJ152" s="38"/>
      <c r="AK152" s="38"/>
      <c r="AL152" s="38"/>
    </row>
    <row r="153" spans="1:38" ht="12.75" customHeight="1" x14ac:dyDescent="0.2">
      <c r="A153" s="2"/>
      <c r="B153" s="8"/>
      <c r="C153" s="8" t="s">
        <v>57</v>
      </c>
      <c r="D153" s="8"/>
      <c r="E153" s="73"/>
      <c r="F153" s="2"/>
      <c r="G153" s="64"/>
      <c r="H153" s="6" t="s">
        <v>58</v>
      </c>
      <c r="I153" s="399"/>
      <c r="J153" s="579" t="s">
        <v>59</v>
      </c>
      <c r="K153" s="580"/>
      <c r="L153" s="8"/>
      <c r="M153" s="8"/>
      <c r="N153" s="8"/>
      <c r="O153" s="10" t="s">
        <v>113</v>
      </c>
      <c r="P153" s="8"/>
      <c r="Q153" s="8"/>
      <c r="R153" s="2"/>
      <c r="S153" s="74"/>
      <c r="T153" s="2"/>
      <c r="U153" s="8"/>
      <c r="V153" s="8"/>
      <c r="W153" s="8"/>
      <c r="X153" s="8"/>
      <c r="Y153" s="8"/>
      <c r="Z153" s="8"/>
      <c r="AA153" s="8"/>
      <c r="AB153" s="8"/>
      <c r="AC153" s="8"/>
      <c r="AD153" s="8"/>
      <c r="AE153" s="8"/>
      <c r="AF153" s="8"/>
      <c r="AG153" s="8"/>
      <c r="AH153" s="8"/>
      <c r="AI153" s="21"/>
      <c r="AJ153" s="8"/>
      <c r="AK153" s="2"/>
      <c r="AL153" s="74"/>
    </row>
    <row r="154" spans="1:38" ht="12.75" customHeight="1" x14ac:dyDescent="0.2">
      <c r="A154" s="2"/>
      <c r="B154" s="8"/>
      <c r="C154" s="8"/>
      <c r="D154" s="8"/>
      <c r="E154" s="74"/>
      <c r="F154" s="2"/>
      <c r="G154" s="64"/>
      <c r="H154" s="21"/>
      <c r="I154" s="400"/>
      <c r="J154" s="8"/>
      <c r="K154" s="2"/>
      <c r="L154" s="8"/>
      <c r="M154" s="8"/>
      <c r="N154" s="8"/>
      <c r="O154" s="8"/>
      <c r="P154" s="8"/>
      <c r="Q154" s="8"/>
      <c r="R154" s="2"/>
      <c r="S154" s="74"/>
      <c r="T154" s="2"/>
      <c r="U154" s="8"/>
      <c r="V154" s="8"/>
      <c r="W154" s="8"/>
      <c r="X154" s="8"/>
      <c r="Y154" s="8"/>
      <c r="Z154" s="8"/>
      <c r="AA154" s="8"/>
      <c r="AB154" s="8"/>
      <c r="AC154" s="8"/>
      <c r="AD154" s="8"/>
      <c r="AE154" s="8"/>
      <c r="AF154" s="8"/>
      <c r="AG154" s="8"/>
      <c r="AH154" s="8"/>
      <c r="AI154" s="21"/>
      <c r="AJ154" s="8"/>
      <c r="AK154" s="2"/>
      <c r="AL154" s="74"/>
    </row>
    <row r="155" spans="1:38" ht="12.75" customHeight="1" thickBot="1" x14ac:dyDescent="0.25">
      <c r="A155" s="34"/>
      <c r="B155" s="31">
        <v>1</v>
      </c>
      <c r="C155" s="31">
        <v>2</v>
      </c>
      <c r="D155" s="31">
        <v>3</v>
      </c>
      <c r="E155" s="31">
        <v>4</v>
      </c>
      <c r="F155" s="33">
        <v>5</v>
      </c>
      <c r="G155" s="65">
        <v>6</v>
      </c>
      <c r="H155" s="33">
        <v>7</v>
      </c>
      <c r="I155" s="401">
        <v>8</v>
      </c>
      <c r="J155" s="31">
        <v>9</v>
      </c>
      <c r="K155" s="33">
        <v>10</v>
      </c>
      <c r="L155" s="31">
        <v>11</v>
      </c>
      <c r="M155" s="31" t="s">
        <v>0</v>
      </c>
      <c r="N155" s="31">
        <v>12</v>
      </c>
      <c r="O155" s="31">
        <v>13</v>
      </c>
      <c r="P155" s="31">
        <v>14</v>
      </c>
      <c r="Q155" s="31">
        <v>15</v>
      </c>
      <c r="R155" s="33" t="s">
        <v>1</v>
      </c>
      <c r="S155" s="30"/>
      <c r="T155" s="34"/>
      <c r="U155" s="31">
        <v>16</v>
      </c>
      <c r="V155" s="31">
        <v>17</v>
      </c>
      <c r="W155" s="31">
        <v>18</v>
      </c>
      <c r="X155" s="31">
        <v>19</v>
      </c>
      <c r="Y155" s="31">
        <v>20</v>
      </c>
      <c r="Z155" s="31" t="s">
        <v>2</v>
      </c>
      <c r="AA155" s="31">
        <v>21</v>
      </c>
      <c r="AB155" s="31">
        <v>22</v>
      </c>
      <c r="AC155" s="31">
        <v>23</v>
      </c>
      <c r="AD155" s="31">
        <v>24</v>
      </c>
      <c r="AE155" s="31">
        <v>25</v>
      </c>
      <c r="AF155" s="31">
        <v>26</v>
      </c>
      <c r="AG155" s="31">
        <v>27</v>
      </c>
      <c r="AH155" s="31">
        <v>28</v>
      </c>
      <c r="AI155" s="35">
        <v>29</v>
      </c>
      <c r="AJ155" s="31">
        <v>30</v>
      </c>
      <c r="AK155" s="33">
        <v>31</v>
      </c>
      <c r="AL155" s="30"/>
    </row>
    <row r="156" spans="1:38" s="9" customFormat="1" ht="15.75" customHeight="1" thickTop="1" x14ac:dyDescent="0.2">
      <c r="A156" s="2"/>
      <c r="B156" s="530" t="s">
        <v>360</v>
      </c>
      <c r="C156" s="543" t="s">
        <v>361</v>
      </c>
      <c r="D156" s="543" t="s">
        <v>362</v>
      </c>
      <c r="E156" s="543" t="s">
        <v>374</v>
      </c>
      <c r="F156" s="533" t="s">
        <v>364</v>
      </c>
      <c r="G156" s="66"/>
      <c r="H156" s="6"/>
      <c r="I156" s="58"/>
      <c r="J156" s="20"/>
      <c r="K156" s="6"/>
      <c r="L156" s="530" t="s">
        <v>365</v>
      </c>
      <c r="M156" s="543" t="s">
        <v>366</v>
      </c>
      <c r="N156" s="543" t="s">
        <v>367</v>
      </c>
      <c r="O156" s="543" t="s">
        <v>368</v>
      </c>
      <c r="P156" s="543" t="s">
        <v>369</v>
      </c>
      <c r="Q156" s="543" t="s">
        <v>371</v>
      </c>
      <c r="R156" s="533" t="s">
        <v>370</v>
      </c>
      <c r="S156" s="74"/>
      <c r="T156" s="2"/>
      <c r="U156" s="562" t="s">
        <v>260</v>
      </c>
      <c r="V156" s="563"/>
      <c r="W156" s="563"/>
      <c r="X156" s="563"/>
      <c r="Y156" s="564"/>
      <c r="Z156" s="543" t="s">
        <v>346</v>
      </c>
      <c r="AA156" s="543" t="s">
        <v>347</v>
      </c>
      <c r="AB156" s="543" t="s">
        <v>348</v>
      </c>
      <c r="AC156" s="543" t="s">
        <v>349</v>
      </c>
      <c r="AD156" s="543" t="s">
        <v>350</v>
      </c>
      <c r="AE156" s="543" t="s">
        <v>351</v>
      </c>
      <c r="AF156" s="543" t="s">
        <v>352</v>
      </c>
      <c r="AG156" s="536" t="s">
        <v>353</v>
      </c>
      <c r="AH156" s="533" t="s">
        <v>354</v>
      </c>
      <c r="AI156" s="21"/>
      <c r="AJ156" s="530" t="s">
        <v>355</v>
      </c>
      <c r="AK156" s="533" t="s">
        <v>356</v>
      </c>
      <c r="AL156" s="74"/>
    </row>
    <row r="157" spans="1:38" s="9" customFormat="1" ht="15.75" customHeight="1" x14ac:dyDescent="0.2">
      <c r="A157" s="2"/>
      <c r="B157" s="531"/>
      <c r="C157" s="544"/>
      <c r="D157" s="544"/>
      <c r="E157" s="544"/>
      <c r="F157" s="534"/>
      <c r="G157" s="66" t="s">
        <v>3</v>
      </c>
      <c r="H157" s="6" t="s">
        <v>48</v>
      </c>
      <c r="I157" s="58" t="s">
        <v>79</v>
      </c>
      <c r="J157" s="20" t="s">
        <v>49</v>
      </c>
      <c r="K157" s="6" t="s">
        <v>50</v>
      </c>
      <c r="L157" s="531"/>
      <c r="M157" s="544"/>
      <c r="N157" s="544"/>
      <c r="O157" s="544"/>
      <c r="P157" s="544"/>
      <c r="Q157" s="544"/>
      <c r="R157" s="534"/>
      <c r="S157" s="74"/>
      <c r="T157" s="2"/>
      <c r="U157" s="539" t="s">
        <v>357</v>
      </c>
      <c r="V157" s="541" t="s">
        <v>358</v>
      </c>
      <c r="W157" s="541" t="s">
        <v>52</v>
      </c>
      <c r="X157" s="541" t="s">
        <v>51</v>
      </c>
      <c r="Y157" s="541" t="s">
        <v>359</v>
      </c>
      <c r="Z157" s="544"/>
      <c r="AA157" s="544"/>
      <c r="AB157" s="544"/>
      <c r="AC157" s="544"/>
      <c r="AD157" s="544"/>
      <c r="AE157" s="544"/>
      <c r="AF157" s="544"/>
      <c r="AG157" s="537"/>
      <c r="AH157" s="534"/>
      <c r="AI157" s="11" t="s">
        <v>53</v>
      </c>
      <c r="AJ157" s="531"/>
      <c r="AK157" s="534"/>
      <c r="AL157" s="74"/>
    </row>
    <row r="158" spans="1:38" s="9" customFormat="1" ht="15.75" customHeight="1" thickBot="1" x14ac:dyDescent="0.25">
      <c r="A158" s="12"/>
      <c r="B158" s="532"/>
      <c r="C158" s="542"/>
      <c r="D158" s="542"/>
      <c r="E158" s="542"/>
      <c r="F158" s="535"/>
      <c r="G158" s="67"/>
      <c r="H158" s="15"/>
      <c r="I158" s="59" t="s">
        <v>4</v>
      </c>
      <c r="J158" s="22"/>
      <c r="K158" s="15"/>
      <c r="L158" s="532"/>
      <c r="M158" s="542"/>
      <c r="N158" s="542"/>
      <c r="O158" s="542"/>
      <c r="P158" s="542"/>
      <c r="Q158" s="542"/>
      <c r="R158" s="535"/>
      <c r="S158" s="356"/>
      <c r="T158" s="12"/>
      <c r="U158" s="540"/>
      <c r="V158" s="542"/>
      <c r="W158" s="542"/>
      <c r="X158" s="542"/>
      <c r="Y158" s="542"/>
      <c r="Z158" s="542"/>
      <c r="AA158" s="542"/>
      <c r="AB158" s="542"/>
      <c r="AC158" s="542"/>
      <c r="AD158" s="542"/>
      <c r="AE158" s="542"/>
      <c r="AF158" s="542"/>
      <c r="AG158" s="538"/>
      <c r="AH158" s="535"/>
      <c r="AI158" s="23"/>
      <c r="AJ158" s="532"/>
      <c r="AK158" s="535"/>
      <c r="AL158" s="356"/>
    </row>
    <row r="159" spans="1:38" s="48" customFormat="1" ht="12.75" customHeight="1" thickTop="1" x14ac:dyDescent="0.2">
      <c r="A159" s="47"/>
      <c r="B159" s="309">
        <f>B145</f>
        <v>0</v>
      </c>
      <c r="C159" s="310">
        <f>C145</f>
        <v>0</v>
      </c>
      <c r="D159" s="310">
        <f>D145</f>
        <v>0</v>
      </c>
      <c r="E159" s="310">
        <f>E145</f>
        <v>0</v>
      </c>
      <c r="F159" s="311">
        <f>F145</f>
        <v>0</v>
      </c>
      <c r="G159" s="376" t="str">
        <f>$C$11</f>
        <v>Octobre</v>
      </c>
      <c r="H159" s="247" t="s">
        <v>63</v>
      </c>
      <c r="I159" s="250"/>
      <c r="J159" s="316">
        <f t="shared" ref="J159:R159" si="18">J145</f>
        <v>0</v>
      </c>
      <c r="K159" s="310">
        <f t="shared" si="18"/>
        <v>0</v>
      </c>
      <c r="L159" s="310">
        <f t="shared" si="18"/>
        <v>0</v>
      </c>
      <c r="M159" s="310">
        <f t="shared" si="18"/>
        <v>0</v>
      </c>
      <c r="N159" s="310">
        <f t="shared" si="18"/>
        <v>0</v>
      </c>
      <c r="O159" s="310">
        <f t="shared" si="18"/>
        <v>0</v>
      </c>
      <c r="P159" s="310">
        <f t="shared" si="18"/>
        <v>0</v>
      </c>
      <c r="Q159" s="310">
        <f t="shared" si="18"/>
        <v>0</v>
      </c>
      <c r="R159" s="310">
        <f t="shared" si="18"/>
        <v>0</v>
      </c>
      <c r="S159" s="364"/>
      <c r="T159" s="248"/>
      <c r="U159" s="310">
        <f t="shared" ref="U159:AH159" si="19">U145</f>
        <v>0</v>
      </c>
      <c r="V159" s="310">
        <f t="shared" si="19"/>
        <v>0</v>
      </c>
      <c r="W159" s="310">
        <f t="shared" si="19"/>
        <v>0</v>
      </c>
      <c r="X159" s="310">
        <f t="shared" si="19"/>
        <v>0</v>
      </c>
      <c r="Y159" s="310">
        <f t="shared" si="19"/>
        <v>0</v>
      </c>
      <c r="Z159" s="310">
        <f t="shared" si="19"/>
        <v>0</v>
      </c>
      <c r="AA159" s="310">
        <f t="shared" si="19"/>
        <v>0</v>
      </c>
      <c r="AB159" s="310">
        <f t="shared" si="19"/>
        <v>0</v>
      </c>
      <c r="AC159" s="310">
        <f t="shared" si="19"/>
        <v>0</v>
      </c>
      <c r="AD159" s="310">
        <f t="shared" si="19"/>
        <v>0</v>
      </c>
      <c r="AE159" s="310">
        <f t="shared" si="19"/>
        <v>0</v>
      </c>
      <c r="AF159" s="310">
        <f t="shared" si="19"/>
        <v>0</v>
      </c>
      <c r="AG159" s="310">
        <f t="shared" si="19"/>
        <v>0</v>
      </c>
      <c r="AH159" s="310">
        <f t="shared" si="19"/>
        <v>0</v>
      </c>
      <c r="AI159" s="315"/>
      <c r="AJ159" s="310">
        <f>AJ145</f>
        <v>0</v>
      </c>
      <c r="AK159" s="310">
        <f>AK145</f>
        <v>0</v>
      </c>
      <c r="AL159" s="368"/>
    </row>
    <row r="160" spans="1:38" s="25" customFormat="1" ht="12.75" customHeight="1" x14ac:dyDescent="0.2">
      <c r="A160" s="346">
        <v>1</v>
      </c>
      <c r="B160" s="272"/>
      <c r="C160" s="272"/>
      <c r="D160" s="272"/>
      <c r="E160" s="272"/>
      <c r="F160" s="274"/>
      <c r="G160" s="251"/>
      <c r="H160" s="305"/>
      <c r="I160" s="481"/>
      <c r="J160" s="271">
        <f t="shared" ref="J160:J190" si="20">SUM(B160:F160)</f>
        <v>0</v>
      </c>
      <c r="K160" s="283">
        <f t="shared" ref="K160:K190" si="21">SUM(U160:AK160)-SUM(L160:R160)</f>
        <v>0</v>
      </c>
      <c r="L160" s="272"/>
      <c r="M160" s="272"/>
      <c r="N160" s="272"/>
      <c r="O160" s="284"/>
      <c r="P160" s="275"/>
      <c r="Q160" s="272"/>
      <c r="R160" s="274"/>
      <c r="S160" s="358" t="s">
        <v>6</v>
      </c>
      <c r="T160" s="346">
        <v>1</v>
      </c>
      <c r="U160" s="272"/>
      <c r="V160" s="272"/>
      <c r="W160" s="272"/>
      <c r="X160" s="272"/>
      <c r="Y160" s="272"/>
      <c r="Z160" s="272"/>
      <c r="AA160" s="272"/>
      <c r="AB160" s="272"/>
      <c r="AC160" s="272"/>
      <c r="AD160" s="272"/>
      <c r="AE160" s="272"/>
      <c r="AF160" s="272"/>
      <c r="AG160" s="272"/>
      <c r="AH160" s="284"/>
      <c r="AI160" s="305"/>
      <c r="AJ160" s="272"/>
      <c r="AK160" s="274"/>
      <c r="AL160" s="358" t="s">
        <v>6</v>
      </c>
    </row>
    <row r="161" spans="1:38" s="25" customFormat="1" ht="12.75" customHeight="1" x14ac:dyDescent="0.2">
      <c r="A161" s="346">
        <v>2</v>
      </c>
      <c r="B161" s="272"/>
      <c r="C161" s="272"/>
      <c r="D161" s="272"/>
      <c r="E161" s="272"/>
      <c r="F161" s="274"/>
      <c r="G161" s="251"/>
      <c r="H161" s="305"/>
      <c r="I161" s="481"/>
      <c r="J161" s="271">
        <f t="shared" si="20"/>
        <v>0</v>
      </c>
      <c r="K161" s="283">
        <f t="shared" si="21"/>
        <v>0</v>
      </c>
      <c r="L161" s="272"/>
      <c r="M161" s="272"/>
      <c r="N161" s="272"/>
      <c r="O161" s="284"/>
      <c r="P161" s="275"/>
      <c r="Q161" s="272"/>
      <c r="R161" s="274"/>
      <c r="S161" s="358" t="s">
        <v>7</v>
      </c>
      <c r="T161" s="346">
        <v>2</v>
      </c>
      <c r="U161" s="272"/>
      <c r="V161" s="272"/>
      <c r="W161" s="272"/>
      <c r="X161" s="272"/>
      <c r="Y161" s="272"/>
      <c r="Z161" s="272"/>
      <c r="AA161" s="272"/>
      <c r="AB161" s="272"/>
      <c r="AC161" s="272"/>
      <c r="AD161" s="272"/>
      <c r="AE161" s="272"/>
      <c r="AF161" s="272"/>
      <c r="AG161" s="272"/>
      <c r="AH161" s="284"/>
      <c r="AI161" s="305"/>
      <c r="AJ161" s="272"/>
      <c r="AK161" s="274"/>
      <c r="AL161" s="358" t="s">
        <v>7</v>
      </c>
    </row>
    <row r="162" spans="1:38" s="25" customFormat="1" ht="12.75" customHeight="1" x14ac:dyDescent="0.2">
      <c r="A162" s="346">
        <v>3</v>
      </c>
      <c r="B162" s="272"/>
      <c r="C162" s="272"/>
      <c r="D162" s="272"/>
      <c r="E162" s="272"/>
      <c r="F162" s="274"/>
      <c r="G162" s="251"/>
      <c r="H162" s="305"/>
      <c r="I162" s="481"/>
      <c r="J162" s="271">
        <f t="shared" si="20"/>
        <v>0</v>
      </c>
      <c r="K162" s="283">
        <f t="shared" si="21"/>
        <v>0</v>
      </c>
      <c r="L162" s="272"/>
      <c r="M162" s="272"/>
      <c r="N162" s="272"/>
      <c r="O162" s="284"/>
      <c r="P162" s="275"/>
      <c r="Q162" s="272"/>
      <c r="R162" s="274"/>
      <c r="S162" s="358" t="s">
        <v>8</v>
      </c>
      <c r="T162" s="346">
        <v>3</v>
      </c>
      <c r="U162" s="272"/>
      <c r="V162" s="272"/>
      <c r="W162" s="272"/>
      <c r="X162" s="272"/>
      <c r="Y162" s="272"/>
      <c r="Z162" s="272"/>
      <c r="AA162" s="272"/>
      <c r="AB162" s="272"/>
      <c r="AC162" s="272"/>
      <c r="AD162" s="272"/>
      <c r="AE162" s="272"/>
      <c r="AF162" s="272"/>
      <c r="AG162" s="272"/>
      <c r="AH162" s="284"/>
      <c r="AI162" s="305"/>
      <c r="AJ162" s="272"/>
      <c r="AK162" s="274"/>
      <c r="AL162" s="358" t="s">
        <v>8</v>
      </c>
    </row>
    <row r="163" spans="1:38" s="25" customFormat="1" ht="12.75" customHeight="1" x14ac:dyDescent="0.2">
      <c r="A163" s="346">
        <v>4</v>
      </c>
      <c r="B163" s="272"/>
      <c r="C163" s="272"/>
      <c r="D163" s="272"/>
      <c r="E163" s="272"/>
      <c r="F163" s="274"/>
      <c r="G163" s="251"/>
      <c r="H163" s="305"/>
      <c r="I163" s="481"/>
      <c r="J163" s="271">
        <f t="shared" si="20"/>
        <v>0</v>
      </c>
      <c r="K163" s="283">
        <f t="shared" si="21"/>
        <v>0</v>
      </c>
      <c r="L163" s="272"/>
      <c r="M163" s="272"/>
      <c r="N163" s="272"/>
      <c r="O163" s="284"/>
      <c r="P163" s="275"/>
      <c r="Q163" s="272"/>
      <c r="R163" s="274"/>
      <c r="S163" s="358" t="s">
        <v>9</v>
      </c>
      <c r="T163" s="346">
        <v>4</v>
      </c>
      <c r="U163" s="272"/>
      <c r="V163" s="272"/>
      <c r="W163" s="272"/>
      <c r="X163" s="272"/>
      <c r="Y163" s="272"/>
      <c r="Z163" s="272"/>
      <c r="AA163" s="272"/>
      <c r="AB163" s="272"/>
      <c r="AC163" s="272"/>
      <c r="AD163" s="272"/>
      <c r="AE163" s="272"/>
      <c r="AF163" s="272"/>
      <c r="AG163" s="272"/>
      <c r="AH163" s="284"/>
      <c r="AI163" s="305"/>
      <c r="AJ163" s="272"/>
      <c r="AK163" s="274"/>
      <c r="AL163" s="358" t="s">
        <v>9</v>
      </c>
    </row>
    <row r="164" spans="1:38" s="25" customFormat="1" ht="12.75" customHeight="1" x14ac:dyDescent="0.2">
      <c r="A164" s="346">
        <v>5</v>
      </c>
      <c r="B164" s="272"/>
      <c r="C164" s="272"/>
      <c r="D164" s="272"/>
      <c r="E164" s="272"/>
      <c r="F164" s="274"/>
      <c r="G164" s="252"/>
      <c r="H164" s="305"/>
      <c r="I164" s="481"/>
      <c r="J164" s="271">
        <f t="shared" si="20"/>
        <v>0</v>
      </c>
      <c r="K164" s="283">
        <f t="shared" si="21"/>
        <v>0</v>
      </c>
      <c r="L164" s="272"/>
      <c r="M164" s="272"/>
      <c r="N164" s="272"/>
      <c r="O164" s="284"/>
      <c r="P164" s="275"/>
      <c r="Q164" s="272"/>
      <c r="R164" s="274"/>
      <c r="S164" s="358" t="s">
        <v>10</v>
      </c>
      <c r="T164" s="346">
        <v>5</v>
      </c>
      <c r="U164" s="272"/>
      <c r="V164" s="272"/>
      <c r="W164" s="272"/>
      <c r="X164" s="272"/>
      <c r="Y164" s="272"/>
      <c r="Z164" s="272"/>
      <c r="AA164" s="272"/>
      <c r="AB164" s="272"/>
      <c r="AC164" s="272"/>
      <c r="AD164" s="272"/>
      <c r="AE164" s="272"/>
      <c r="AF164" s="272"/>
      <c r="AG164" s="272"/>
      <c r="AH164" s="284"/>
      <c r="AI164" s="305"/>
      <c r="AJ164" s="272"/>
      <c r="AK164" s="274"/>
      <c r="AL164" s="358" t="s">
        <v>10</v>
      </c>
    </row>
    <row r="165" spans="1:38" s="25" customFormat="1" ht="12.75" customHeight="1" x14ac:dyDescent="0.2">
      <c r="A165" s="24">
        <v>6</v>
      </c>
      <c r="B165" s="276"/>
      <c r="C165" s="276"/>
      <c r="D165" s="276"/>
      <c r="E165" s="276"/>
      <c r="F165" s="277"/>
      <c r="G165" s="251"/>
      <c r="H165" s="306"/>
      <c r="I165" s="482"/>
      <c r="J165" s="271">
        <f t="shared" si="20"/>
        <v>0</v>
      </c>
      <c r="K165" s="283">
        <f t="shared" si="21"/>
        <v>0</v>
      </c>
      <c r="L165" s="276"/>
      <c r="M165" s="276"/>
      <c r="N165" s="276"/>
      <c r="O165" s="285"/>
      <c r="P165" s="273"/>
      <c r="Q165" s="276"/>
      <c r="R165" s="277"/>
      <c r="S165" s="359" t="s">
        <v>11</v>
      </c>
      <c r="T165" s="24">
        <v>6</v>
      </c>
      <c r="U165" s="276"/>
      <c r="V165" s="276"/>
      <c r="W165" s="276"/>
      <c r="X165" s="276"/>
      <c r="Y165" s="276"/>
      <c r="Z165" s="276"/>
      <c r="AA165" s="276"/>
      <c r="AB165" s="276"/>
      <c r="AC165" s="276"/>
      <c r="AD165" s="276"/>
      <c r="AE165" s="276"/>
      <c r="AF165" s="276"/>
      <c r="AG165" s="276"/>
      <c r="AH165" s="285"/>
      <c r="AI165" s="306"/>
      <c r="AJ165" s="276"/>
      <c r="AK165" s="277"/>
      <c r="AL165" s="359" t="s">
        <v>11</v>
      </c>
    </row>
    <row r="166" spans="1:38" s="25" customFormat="1" ht="12.75" customHeight="1" x14ac:dyDescent="0.2">
      <c r="A166" s="346">
        <v>7</v>
      </c>
      <c r="B166" s="272"/>
      <c r="C166" s="272"/>
      <c r="D166" s="272"/>
      <c r="E166" s="272"/>
      <c r="F166" s="274"/>
      <c r="G166" s="251"/>
      <c r="H166" s="305"/>
      <c r="I166" s="481"/>
      <c r="J166" s="271">
        <f t="shared" si="20"/>
        <v>0</v>
      </c>
      <c r="K166" s="283">
        <f t="shared" si="21"/>
        <v>0</v>
      </c>
      <c r="L166" s="272"/>
      <c r="M166" s="272"/>
      <c r="N166" s="272"/>
      <c r="O166" s="284"/>
      <c r="P166" s="275"/>
      <c r="Q166" s="272"/>
      <c r="R166" s="274"/>
      <c r="S166" s="358" t="s">
        <v>12</v>
      </c>
      <c r="T166" s="346">
        <v>7</v>
      </c>
      <c r="U166" s="272"/>
      <c r="V166" s="272"/>
      <c r="W166" s="272"/>
      <c r="X166" s="272"/>
      <c r="Y166" s="272"/>
      <c r="Z166" s="272"/>
      <c r="AA166" s="272"/>
      <c r="AB166" s="272"/>
      <c r="AC166" s="272"/>
      <c r="AD166" s="272"/>
      <c r="AE166" s="272"/>
      <c r="AF166" s="272"/>
      <c r="AG166" s="272"/>
      <c r="AH166" s="284"/>
      <c r="AI166" s="305"/>
      <c r="AJ166" s="272"/>
      <c r="AK166" s="274"/>
      <c r="AL166" s="358" t="s">
        <v>12</v>
      </c>
    </row>
    <row r="167" spans="1:38" s="25" customFormat="1" ht="12.75" customHeight="1" x14ac:dyDescent="0.2">
      <c r="A167" s="346">
        <v>8</v>
      </c>
      <c r="B167" s="272"/>
      <c r="C167" s="272"/>
      <c r="D167" s="272"/>
      <c r="E167" s="272"/>
      <c r="F167" s="274"/>
      <c r="G167" s="251"/>
      <c r="H167" s="305"/>
      <c r="I167" s="481"/>
      <c r="J167" s="271">
        <f t="shared" si="20"/>
        <v>0</v>
      </c>
      <c r="K167" s="283">
        <f t="shared" si="21"/>
        <v>0</v>
      </c>
      <c r="L167" s="272"/>
      <c r="M167" s="272"/>
      <c r="N167" s="272"/>
      <c r="O167" s="284"/>
      <c r="P167" s="275"/>
      <c r="Q167" s="272"/>
      <c r="R167" s="274"/>
      <c r="S167" s="358" t="s">
        <v>13</v>
      </c>
      <c r="T167" s="346">
        <v>8</v>
      </c>
      <c r="U167" s="272"/>
      <c r="V167" s="272"/>
      <c r="W167" s="272"/>
      <c r="X167" s="272"/>
      <c r="Y167" s="272"/>
      <c r="Z167" s="272"/>
      <c r="AA167" s="272"/>
      <c r="AB167" s="272"/>
      <c r="AC167" s="272"/>
      <c r="AD167" s="272"/>
      <c r="AE167" s="272"/>
      <c r="AF167" s="272"/>
      <c r="AG167" s="272"/>
      <c r="AH167" s="284"/>
      <c r="AI167" s="305"/>
      <c r="AJ167" s="272"/>
      <c r="AK167" s="274"/>
      <c r="AL167" s="358" t="s">
        <v>13</v>
      </c>
    </row>
    <row r="168" spans="1:38" s="25" customFormat="1" ht="12.75" customHeight="1" x14ac:dyDescent="0.2">
      <c r="A168" s="346">
        <v>9</v>
      </c>
      <c r="B168" s="272"/>
      <c r="C168" s="272"/>
      <c r="D168" s="272"/>
      <c r="E168" s="272"/>
      <c r="F168" s="274"/>
      <c r="G168" s="251"/>
      <c r="H168" s="305"/>
      <c r="I168" s="481"/>
      <c r="J168" s="271">
        <f t="shared" si="20"/>
        <v>0</v>
      </c>
      <c r="K168" s="283">
        <f t="shared" si="21"/>
        <v>0</v>
      </c>
      <c r="L168" s="272"/>
      <c r="M168" s="272"/>
      <c r="N168" s="272"/>
      <c r="O168" s="284"/>
      <c r="P168" s="275"/>
      <c r="Q168" s="272"/>
      <c r="R168" s="274"/>
      <c r="S168" s="358" t="s">
        <v>14</v>
      </c>
      <c r="T168" s="346">
        <v>9</v>
      </c>
      <c r="U168" s="272"/>
      <c r="V168" s="272"/>
      <c r="W168" s="272"/>
      <c r="X168" s="272"/>
      <c r="Y168" s="272"/>
      <c r="Z168" s="272"/>
      <c r="AA168" s="272"/>
      <c r="AB168" s="272"/>
      <c r="AC168" s="272"/>
      <c r="AD168" s="272"/>
      <c r="AE168" s="272"/>
      <c r="AF168" s="272"/>
      <c r="AG168" s="272"/>
      <c r="AH168" s="284"/>
      <c r="AI168" s="305"/>
      <c r="AJ168" s="272"/>
      <c r="AK168" s="274"/>
      <c r="AL168" s="358" t="s">
        <v>14</v>
      </c>
    </row>
    <row r="169" spans="1:38" s="25" customFormat="1" ht="12.75" customHeight="1" x14ac:dyDescent="0.2">
      <c r="A169" s="346">
        <v>10</v>
      </c>
      <c r="B169" s="272"/>
      <c r="C169" s="272"/>
      <c r="D169" s="272"/>
      <c r="E169" s="272"/>
      <c r="F169" s="274"/>
      <c r="G169" s="251"/>
      <c r="H169" s="305"/>
      <c r="I169" s="481"/>
      <c r="J169" s="271">
        <f t="shared" si="20"/>
        <v>0</v>
      </c>
      <c r="K169" s="283">
        <f t="shared" si="21"/>
        <v>0</v>
      </c>
      <c r="L169" s="272"/>
      <c r="M169" s="272"/>
      <c r="N169" s="272"/>
      <c r="O169" s="284"/>
      <c r="P169" s="275"/>
      <c r="Q169" s="272"/>
      <c r="R169" s="274"/>
      <c r="S169" s="358" t="s">
        <v>15</v>
      </c>
      <c r="T169" s="346">
        <v>10</v>
      </c>
      <c r="U169" s="272"/>
      <c r="V169" s="272"/>
      <c r="W169" s="272"/>
      <c r="X169" s="272"/>
      <c r="Y169" s="272"/>
      <c r="Z169" s="272"/>
      <c r="AA169" s="272"/>
      <c r="AB169" s="272"/>
      <c r="AC169" s="272"/>
      <c r="AD169" s="272"/>
      <c r="AE169" s="272"/>
      <c r="AF169" s="272"/>
      <c r="AG169" s="272"/>
      <c r="AH169" s="284"/>
      <c r="AI169" s="305"/>
      <c r="AJ169" s="272"/>
      <c r="AK169" s="274"/>
      <c r="AL169" s="358" t="s">
        <v>15</v>
      </c>
    </row>
    <row r="170" spans="1:38" s="25" customFormat="1" ht="12.75" customHeight="1" x14ac:dyDescent="0.2">
      <c r="A170" s="346">
        <v>11</v>
      </c>
      <c r="B170" s="272"/>
      <c r="C170" s="272"/>
      <c r="D170" s="272"/>
      <c r="E170" s="272"/>
      <c r="F170" s="274"/>
      <c r="G170" s="251"/>
      <c r="H170" s="305"/>
      <c r="I170" s="481"/>
      <c r="J170" s="271">
        <f t="shared" si="20"/>
        <v>0</v>
      </c>
      <c r="K170" s="283">
        <f t="shared" si="21"/>
        <v>0</v>
      </c>
      <c r="L170" s="272"/>
      <c r="M170" s="272"/>
      <c r="N170" s="272"/>
      <c r="O170" s="284"/>
      <c r="P170" s="275"/>
      <c r="Q170" s="272"/>
      <c r="R170" s="274"/>
      <c r="S170" s="358" t="s">
        <v>16</v>
      </c>
      <c r="T170" s="346">
        <v>11</v>
      </c>
      <c r="U170" s="272"/>
      <c r="V170" s="272"/>
      <c r="W170" s="272"/>
      <c r="X170" s="272"/>
      <c r="Y170" s="272"/>
      <c r="Z170" s="272"/>
      <c r="AA170" s="272"/>
      <c r="AB170" s="272"/>
      <c r="AC170" s="272"/>
      <c r="AD170" s="272"/>
      <c r="AE170" s="272"/>
      <c r="AF170" s="272"/>
      <c r="AG170" s="272"/>
      <c r="AH170" s="284"/>
      <c r="AI170" s="305"/>
      <c r="AJ170" s="272"/>
      <c r="AK170" s="274"/>
      <c r="AL170" s="358" t="s">
        <v>16</v>
      </c>
    </row>
    <row r="171" spans="1:38" s="25" customFormat="1" ht="12.75" customHeight="1" x14ac:dyDescent="0.2">
      <c r="A171" s="346">
        <v>12</v>
      </c>
      <c r="B171" s="272"/>
      <c r="C171" s="272"/>
      <c r="D171" s="272"/>
      <c r="E171" s="272"/>
      <c r="F171" s="274"/>
      <c r="G171" s="251"/>
      <c r="H171" s="305"/>
      <c r="I171" s="481"/>
      <c r="J171" s="271">
        <f t="shared" si="20"/>
        <v>0</v>
      </c>
      <c r="K171" s="283">
        <f t="shared" si="21"/>
        <v>0</v>
      </c>
      <c r="L171" s="272"/>
      <c r="M171" s="272"/>
      <c r="N171" s="272"/>
      <c r="O171" s="284"/>
      <c r="P171" s="275"/>
      <c r="Q171" s="272"/>
      <c r="R171" s="274"/>
      <c r="S171" s="358" t="s">
        <v>17</v>
      </c>
      <c r="T171" s="346">
        <v>12</v>
      </c>
      <c r="U171" s="272"/>
      <c r="V171" s="272"/>
      <c r="W171" s="272"/>
      <c r="X171" s="272"/>
      <c r="Y171" s="272"/>
      <c r="Z171" s="272"/>
      <c r="AA171" s="272"/>
      <c r="AB171" s="272"/>
      <c r="AC171" s="272"/>
      <c r="AD171" s="272"/>
      <c r="AE171" s="272"/>
      <c r="AF171" s="272"/>
      <c r="AG171" s="272"/>
      <c r="AH171" s="284"/>
      <c r="AI171" s="305"/>
      <c r="AJ171" s="272"/>
      <c r="AK171" s="274"/>
      <c r="AL171" s="358" t="s">
        <v>17</v>
      </c>
    </row>
    <row r="172" spans="1:38" s="25" customFormat="1" ht="12.75" customHeight="1" x14ac:dyDescent="0.2">
      <c r="A172" s="346">
        <v>13</v>
      </c>
      <c r="B172" s="272"/>
      <c r="C172" s="272"/>
      <c r="D172" s="272"/>
      <c r="E172" s="272"/>
      <c r="F172" s="274"/>
      <c r="G172" s="251"/>
      <c r="H172" s="305"/>
      <c r="I172" s="481"/>
      <c r="J172" s="271">
        <f t="shared" si="20"/>
        <v>0</v>
      </c>
      <c r="K172" s="283">
        <f t="shared" si="21"/>
        <v>0</v>
      </c>
      <c r="L172" s="272"/>
      <c r="M172" s="272"/>
      <c r="N172" s="272"/>
      <c r="O172" s="284"/>
      <c r="P172" s="275"/>
      <c r="Q172" s="272"/>
      <c r="R172" s="274"/>
      <c r="S172" s="358" t="s">
        <v>18</v>
      </c>
      <c r="T172" s="346">
        <v>13</v>
      </c>
      <c r="U172" s="272"/>
      <c r="V172" s="272"/>
      <c r="W172" s="272"/>
      <c r="X172" s="272"/>
      <c r="Y172" s="272"/>
      <c r="Z172" s="272"/>
      <c r="AA172" s="272"/>
      <c r="AB172" s="272"/>
      <c r="AC172" s="272"/>
      <c r="AD172" s="272"/>
      <c r="AE172" s="272"/>
      <c r="AF172" s="272"/>
      <c r="AG172" s="272"/>
      <c r="AH172" s="284"/>
      <c r="AI172" s="305"/>
      <c r="AJ172" s="272"/>
      <c r="AK172" s="274"/>
      <c r="AL172" s="358" t="s">
        <v>18</v>
      </c>
    </row>
    <row r="173" spans="1:38" s="25" customFormat="1" ht="12.75" customHeight="1" x14ac:dyDescent="0.2">
      <c r="A173" s="346">
        <v>14</v>
      </c>
      <c r="B173" s="272"/>
      <c r="C173" s="272"/>
      <c r="D173" s="272"/>
      <c r="E173" s="272"/>
      <c r="F173" s="274"/>
      <c r="G173" s="251"/>
      <c r="H173" s="305"/>
      <c r="I173" s="481"/>
      <c r="J173" s="271">
        <f t="shared" si="20"/>
        <v>0</v>
      </c>
      <c r="K173" s="283">
        <f t="shared" si="21"/>
        <v>0</v>
      </c>
      <c r="L173" s="272"/>
      <c r="M173" s="272"/>
      <c r="N173" s="272"/>
      <c r="O173" s="284"/>
      <c r="P173" s="275"/>
      <c r="Q173" s="272"/>
      <c r="R173" s="274"/>
      <c r="S173" s="358" t="s">
        <v>19</v>
      </c>
      <c r="T173" s="346">
        <v>14</v>
      </c>
      <c r="U173" s="272"/>
      <c r="V173" s="272"/>
      <c r="W173" s="272"/>
      <c r="X173" s="272"/>
      <c r="Y173" s="272"/>
      <c r="Z173" s="272"/>
      <c r="AA173" s="272"/>
      <c r="AB173" s="272"/>
      <c r="AC173" s="272"/>
      <c r="AD173" s="272"/>
      <c r="AE173" s="272"/>
      <c r="AF173" s="272"/>
      <c r="AG173" s="272"/>
      <c r="AH173" s="284"/>
      <c r="AI173" s="305"/>
      <c r="AJ173" s="272"/>
      <c r="AK173" s="274"/>
      <c r="AL173" s="358" t="s">
        <v>19</v>
      </c>
    </row>
    <row r="174" spans="1:38" s="25" customFormat="1" ht="12.75" customHeight="1" x14ac:dyDescent="0.2">
      <c r="A174" s="346">
        <v>15</v>
      </c>
      <c r="B174" s="272"/>
      <c r="C174" s="272"/>
      <c r="D174" s="272"/>
      <c r="E174" s="272"/>
      <c r="F174" s="274"/>
      <c r="G174" s="251"/>
      <c r="H174" s="305"/>
      <c r="I174" s="481"/>
      <c r="J174" s="271">
        <f t="shared" si="20"/>
        <v>0</v>
      </c>
      <c r="K174" s="283">
        <f t="shared" si="21"/>
        <v>0</v>
      </c>
      <c r="L174" s="272"/>
      <c r="M174" s="272"/>
      <c r="N174" s="272"/>
      <c r="O174" s="284"/>
      <c r="P174" s="275"/>
      <c r="Q174" s="272"/>
      <c r="R174" s="274"/>
      <c r="S174" s="358" t="s">
        <v>20</v>
      </c>
      <c r="T174" s="346">
        <v>15</v>
      </c>
      <c r="U174" s="272"/>
      <c r="V174" s="272"/>
      <c r="W174" s="272"/>
      <c r="X174" s="272"/>
      <c r="Y174" s="272"/>
      <c r="Z174" s="272"/>
      <c r="AA174" s="272"/>
      <c r="AB174" s="272"/>
      <c r="AC174" s="272"/>
      <c r="AD174" s="272"/>
      <c r="AE174" s="272"/>
      <c r="AF174" s="272"/>
      <c r="AG174" s="272"/>
      <c r="AH174" s="284"/>
      <c r="AI174" s="305"/>
      <c r="AJ174" s="272"/>
      <c r="AK174" s="274"/>
      <c r="AL174" s="358" t="s">
        <v>20</v>
      </c>
    </row>
    <row r="175" spans="1:38" s="25" customFormat="1" ht="12.75" customHeight="1" x14ac:dyDescent="0.2">
      <c r="A175" s="346">
        <v>16</v>
      </c>
      <c r="B175" s="272"/>
      <c r="C175" s="272"/>
      <c r="D175" s="272"/>
      <c r="E175" s="272"/>
      <c r="F175" s="274"/>
      <c r="G175" s="251"/>
      <c r="H175" s="305"/>
      <c r="I175" s="481"/>
      <c r="J175" s="271">
        <f t="shared" si="20"/>
        <v>0</v>
      </c>
      <c r="K175" s="283">
        <f t="shared" si="21"/>
        <v>0</v>
      </c>
      <c r="L175" s="272"/>
      <c r="M175" s="272"/>
      <c r="N175" s="272"/>
      <c r="O175" s="284"/>
      <c r="P175" s="275"/>
      <c r="Q175" s="272"/>
      <c r="R175" s="274"/>
      <c r="S175" s="358" t="s">
        <v>21</v>
      </c>
      <c r="T175" s="346">
        <v>16</v>
      </c>
      <c r="U175" s="272"/>
      <c r="V175" s="272"/>
      <c r="W175" s="272"/>
      <c r="X175" s="272"/>
      <c r="Y175" s="272"/>
      <c r="Z175" s="272"/>
      <c r="AA175" s="272"/>
      <c r="AB175" s="272"/>
      <c r="AC175" s="272"/>
      <c r="AD175" s="272"/>
      <c r="AE175" s="272"/>
      <c r="AF175" s="272"/>
      <c r="AG175" s="272"/>
      <c r="AH175" s="284"/>
      <c r="AI175" s="305"/>
      <c r="AJ175" s="272"/>
      <c r="AK175" s="274"/>
      <c r="AL175" s="358" t="s">
        <v>21</v>
      </c>
    </row>
    <row r="176" spans="1:38" s="25" customFormat="1" ht="12.75" customHeight="1" x14ac:dyDescent="0.2">
      <c r="A176" s="346">
        <v>17</v>
      </c>
      <c r="B176" s="272"/>
      <c r="C176" s="272"/>
      <c r="D176" s="272"/>
      <c r="E176" s="272"/>
      <c r="F176" s="274"/>
      <c r="G176" s="251"/>
      <c r="H176" s="305"/>
      <c r="I176" s="481"/>
      <c r="J176" s="271">
        <f t="shared" si="20"/>
        <v>0</v>
      </c>
      <c r="K176" s="283">
        <f t="shared" si="21"/>
        <v>0</v>
      </c>
      <c r="L176" s="272"/>
      <c r="M176" s="272"/>
      <c r="N176" s="272"/>
      <c r="O176" s="284"/>
      <c r="P176" s="275"/>
      <c r="Q176" s="272"/>
      <c r="R176" s="274"/>
      <c r="S176" s="358" t="s">
        <v>22</v>
      </c>
      <c r="T176" s="346">
        <v>17</v>
      </c>
      <c r="U176" s="272"/>
      <c r="V176" s="272"/>
      <c r="W176" s="272"/>
      <c r="X176" s="272"/>
      <c r="Y176" s="272"/>
      <c r="Z176" s="272"/>
      <c r="AA176" s="272"/>
      <c r="AB176" s="272"/>
      <c r="AC176" s="272"/>
      <c r="AD176" s="272"/>
      <c r="AE176" s="272"/>
      <c r="AF176" s="272"/>
      <c r="AG176" s="272"/>
      <c r="AH176" s="284"/>
      <c r="AI176" s="305"/>
      <c r="AJ176" s="272"/>
      <c r="AK176" s="274"/>
      <c r="AL176" s="358" t="s">
        <v>22</v>
      </c>
    </row>
    <row r="177" spans="1:38" s="25" customFormat="1" ht="12.75" customHeight="1" x14ac:dyDescent="0.2">
      <c r="A177" s="346">
        <v>18</v>
      </c>
      <c r="B177" s="272"/>
      <c r="C177" s="272"/>
      <c r="D177" s="272"/>
      <c r="E177" s="272"/>
      <c r="F177" s="274"/>
      <c r="G177" s="251"/>
      <c r="H177" s="305"/>
      <c r="I177" s="481"/>
      <c r="J177" s="271">
        <f t="shared" si="20"/>
        <v>0</v>
      </c>
      <c r="K177" s="283">
        <f t="shared" si="21"/>
        <v>0</v>
      </c>
      <c r="L177" s="272"/>
      <c r="M177" s="272"/>
      <c r="N177" s="272"/>
      <c r="O177" s="284"/>
      <c r="P177" s="275"/>
      <c r="Q177" s="272"/>
      <c r="R177" s="274"/>
      <c r="S177" s="358" t="s">
        <v>23</v>
      </c>
      <c r="T177" s="346">
        <v>18</v>
      </c>
      <c r="U177" s="272"/>
      <c r="V177" s="272"/>
      <c r="W177" s="272"/>
      <c r="X177" s="272"/>
      <c r="Y177" s="272"/>
      <c r="Z177" s="272"/>
      <c r="AA177" s="272"/>
      <c r="AB177" s="272"/>
      <c r="AC177" s="272"/>
      <c r="AD177" s="272"/>
      <c r="AE177" s="272"/>
      <c r="AF177" s="272"/>
      <c r="AG177" s="272"/>
      <c r="AH177" s="284"/>
      <c r="AI177" s="305"/>
      <c r="AJ177" s="272"/>
      <c r="AK177" s="274"/>
      <c r="AL177" s="358" t="s">
        <v>23</v>
      </c>
    </row>
    <row r="178" spans="1:38" s="25" customFormat="1" ht="12.75" customHeight="1" x14ac:dyDescent="0.2">
      <c r="A178" s="346">
        <v>19</v>
      </c>
      <c r="B178" s="272"/>
      <c r="C178" s="272"/>
      <c r="D178" s="272"/>
      <c r="E178" s="272"/>
      <c r="F178" s="274"/>
      <c r="G178" s="251"/>
      <c r="H178" s="305"/>
      <c r="I178" s="481"/>
      <c r="J178" s="271">
        <f t="shared" si="20"/>
        <v>0</v>
      </c>
      <c r="K178" s="283">
        <f t="shared" si="21"/>
        <v>0</v>
      </c>
      <c r="L178" s="272"/>
      <c r="M178" s="272"/>
      <c r="N178" s="272"/>
      <c r="O178" s="284"/>
      <c r="P178" s="275"/>
      <c r="Q178" s="272"/>
      <c r="R178" s="274"/>
      <c r="S178" s="358" t="s">
        <v>24</v>
      </c>
      <c r="T178" s="346">
        <v>19</v>
      </c>
      <c r="U178" s="272"/>
      <c r="V178" s="272"/>
      <c r="W178" s="272"/>
      <c r="X178" s="272"/>
      <c r="Y178" s="272"/>
      <c r="Z178" s="272"/>
      <c r="AA178" s="272"/>
      <c r="AB178" s="272"/>
      <c r="AC178" s="272"/>
      <c r="AD178" s="272"/>
      <c r="AE178" s="272"/>
      <c r="AF178" s="272"/>
      <c r="AG178" s="272"/>
      <c r="AH178" s="284"/>
      <c r="AI178" s="305"/>
      <c r="AJ178" s="272"/>
      <c r="AK178" s="274"/>
      <c r="AL178" s="358" t="s">
        <v>24</v>
      </c>
    </row>
    <row r="179" spans="1:38" s="25" customFormat="1" ht="12.75" customHeight="1" x14ac:dyDescent="0.2">
      <c r="A179" s="346">
        <v>20</v>
      </c>
      <c r="B179" s="272"/>
      <c r="C179" s="272"/>
      <c r="D179" s="272"/>
      <c r="E179" s="272"/>
      <c r="F179" s="274"/>
      <c r="G179" s="251"/>
      <c r="H179" s="305"/>
      <c r="I179" s="481"/>
      <c r="J179" s="271">
        <f t="shared" si="20"/>
        <v>0</v>
      </c>
      <c r="K179" s="283">
        <f t="shared" si="21"/>
        <v>0</v>
      </c>
      <c r="L179" s="272"/>
      <c r="M179" s="272"/>
      <c r="N179" s="272"/>
      <c r="O179" s="284"/>
      <c r="P179" s="275"/>
      <c r="Q179" s="272"/>
      <c r="R179" s="274"/>
      <c r="S179" s="358" t="s">
        <v>25</v>
      </c>
      <c r="T179" s="346">
        <v>20</v>
      </c>
      <c r="U179" s="272"/>
      <c r="V179" s="272"/>
      <c r="W179" s="272"/>
      <c r="X179" s="272"/>
      <c r="Y179" s="272"/>
      <c r="Z179" s="272"/>
      <c r="AA179" s="272"/>
      <c r="AB179" s="272"/>
      <c r="AC179" s="272"/>
      <c r="AD179" s="272"/>
      <c r="AE179" s="272"/>
      <c r="AF179" s="272"/>
      <c r="AG179" s="272"/>
      <c r="AH179" s="284"/>
      <c r="AI179" s="305"/>
      <c r="AJ179" s="272"/>
      <c r="AK179" s="274"/>
      <c r="AL179" s="358" t="s">
        <v>25</v>
      </c>
    </row>
    <row r="180" spans="1:38" s="25" customFormat="1" ht="12.75" customHeight="1" x14ac:dyDescent="0.2">
      <c r="A180" s="346">
        <v>21</v>
      </c>
      <c r="B180" s="272"/>
      <c r="C180" s="272"/>
      <c r="D180" s="272"/>
      <c r="E180" s="272"/>
      <c r="F180" s="274"/>
      <c r="G180" s="251"/>
      <c r="H180" s="305"/>
      <c r="I180" s="481"/>
      <c r="J180" s="271">
        <f t="shared" si="20"/>
        <v>0</v>
      </c>
      <c r="K180" s="283">
        <f t="shared" si="21"/>
        <v>0</v>
      </c>
      <c r="L180" s="272"/>
      <c r="M180" s="272"/>
      <c r="N180" s="272"/>
      <c r="O180" s="284"/>
      <c r="P180" s="275"/>
      <c r="Q180" s="272"/>
      <c r="R180" s="274"/>
      <c r="S180" s="358" t="s">
        <v>26</v>
      </c>
      <c r="T180" s="346">
        <v>21</v>
      </c>
      <c r="U180" s="272"/>
      <c r="V180" s="272"/>
      <c r="W180" s="272"/>
      <c r="X180" s="272"/>
      <c r="Y180" s="272"/>
      <c r="Z180" s="272"/>
      <c r="AA180" s="272"/>
      <c r="AB180" s="272"/>
      <c r="AC180" s="272"/>
      <c r="AD180" s="272"/>
      <c r="AE180" s="272"/>
      <c r="AF180" s="272"/>
      <c r="AG180" s="272"/>
      <c r="AH180" s="284"/>
      <c r="AI180" s="305"/>
      <c r="AJ180" s="272"/>
      <c r="AK180" s="274"/>
      <c r="AL180" s="358" t="s">
        <v>26</v>
      </c>
    </row>
    <row r="181" spans="1:38" s="25" customFormat="1" ht="12.75" customHeight="1" x14ac:dyDescent="0.2">
      <c r="A181" s="346">
        <v>22</v>
      </c>
      <c r="B181" s="272"/>
      <c r="C181" s="272"/>
      <c r="D181" s="272"/>
      <c r="E181" s="272"/>
      <c r="F181" s="274"/>
      <c r="G181" s="251"/>
      <c r="H181" s="305"/>
      <c r="I181" s="481"/>
      <c r="J181" s="271">
        <f t="shared" si="20"/>
        <v>0</v>
      </c>
      <c r="K181" s="283">
        <f t="shared" si="21"/>
        <v>0</v>
      </c>
      <c r="L181" s="272"/>
      <c r="M181" s="272"/>
      <c r="N181" s="272"/>
      <c r="O181" s="284"/>
      <c r="P181" s="275"/>
      <c r="Q181" s="272"/>
      <c r="R181" s="274"/>
      <c r="S181" s="358" t="s">
        <v>27</v>
      </c>
      <c r="T181" s="346">
        <v>22</v>
      </c>
      <c r="U181" s="272"/>
      <c r="V181" s="272"/>
      <c r="W181" s="272"/>
      <c r="X181" s="272"/>
      <c r="Y181" s="272"/>
      <c r="Z181" s="272"/>
      <c r="AA181" s="272"/>
      <c r="AB181" s="272"/>
      <c r="AC181" s="272"/>
      <c r="AD181" s="272"/>
      <c r="AE181" s="272"/>
      <c r="AF181" s="272"/>
      <c r="AG181" s="272"/>
      <c r="AH181" s="284"/>
      <c r="AI181" s="305"/>
      <c r="AJ181" s="272"/>
      <c r="AK181" s="274"/>
      <c r="AL181" s="358" t="s">
        <v>27</v>
      </c>
    </row>
    <row r="182" spans="1:38" s="25" customFormat="1" ht="12.75" customHeight="1" x14ac:dyDescent="0.2">
      <c r="A182" s="346">
        <v>23</v>
      </c>
      <c r="B182" s="272"/>
      <c r="C182" s="272"/>
      <c r="D182" s="272"/>
      <c r="E182" s="272"/>
      <c r="F182" s="274"/>
      <c r="G182" s="251"/>
      <c r="H182" s="305"/>
      <c r="I182" s="481"/>
      <c r="J182" s="271">
        <f t="shared" si="20"/>
        <v>0</v>
      </c>
      <c r="K182" s="283">
        <f t="shared" si="21"/>
        <v>0</v>
      </c>
      <c r="L182" s="272"/>
      <c r="M182" s="272"/>
      <c r="N182" s="272"/>
      <c r="O182" s="284"/>
      <c r="P182" s="275"/>
      <c r="Q182" s="272"/>
      <c r="R182" s="274"/>
      <c r="S182" s="358" t="s">
        <v>28</v>
      </c>
      <c r="T182" s="346">
        <v>23</v>
      </c>
      <c r="U182" s="272"/>
      <c r="V182" s="272"/>
      <c r="W182" s="272"/>
      <c r="X182" s="272"/>
      <c r="Y182" s="272"/>
      <c r="Z182" s="272"/>
      <c r="AA182" s="272"/>
      <c r="AB182" s="272"/>
      <c r="AC182" s="272"/>
      <c r="AD182" s="272"/>
      <c r="AE182" s="272"/>
      <c r="AF182" s="272"/>
      <c r="AG182" s="272"/>
      <c r="AH182" s="284"/>
      <c r="AI182" s="305"/>
      <c r="AJ182" s="272"/>
      <c r="AK182" s="274"/>
      <c r="AL182" s="358" t="s">
        <v>28</v>
      </c>
    </row>
    <row r="183" spans="1:38" s="25" customFormat="1" ht="12.75" customHeight="1" x14ac:dyDescent="0.2">
      <c r="A183" s="346">
        <v>24</v>
      </c>
      <c r="B183" s="272"/>
      <c r="C183" s="272"/>
      <c r="D183" s="272"/>
      <c r="E183" s="272"/>
      <c r="F183" s="274"/>
      <c r="G183" s="251"/>
      <c r="H183" s="305"/>
      <c r="I183" s="481"/>
      <c r="J183" s="271">
        <f t="shared" si="20"/>
        <v>0</v>
      </c>
      <c r="K183" s="283">
        <f t="shared" si="21"/>
        <v>0</v>
      </c>
      <c r="L183" s="272"/>
      <c r="M183" s="272"/>
      <c r="N183" s="272"/>
      <c r="O183" s="284"/>
      <c r="P183" s="275"/>
      <c r="Q183" s="272"/>
      <c r="R183" s="274"/>
      <c r="S183" s="358" t="s">
        <v>29</v>
      </c>
      <c r="T183" s="346">
        <v>24</v>
      </c>
      <c r="U183" s="272"/>
      <c r="V183" s="272"/>
      <c r="W183" s="272"/>
      <c r="X183" s="272"/>
      <c r="Y183" s="272"/>
      <c r="Z183" s="272"/>
      <c r="AA183" s="272"/>
      <c r="AB183" s="272"/>
      <c r="AC183" s="272"/>
      <c r="AD183" s="272"/>
      <c r="AE183" s="272"/>
      <c r="AF183" s="272"/>
      <c r="AG183" s="272"/>
      <c r="AH183" s="284"/>
      <c r="AI183" s="305"/>
      <c r="AJ183" s="272"/>
      <c r="AK183" s="274"/>
      <c r="AL183" s="358" t="s">
        <v>29</v>
      </c>
    </row>
    <row r="184" spans="1:38" s="25" customFormat="1" ht="12.75" customHeight="1" x14ac:dyDescent="0.2">
      <c r="A184" s="346">
        <v>25</v>
      </c>
      <c r="B184" s="272"/>
      <c r="C184" s="272"/>
      <c r="D184" s="272"/>
      <c r="E184" s="272"/>
      <c r="F184" s="274"/>
      <c r="G184" s="251"/>
      <c r="H184" s="305"/>
      <c r="I184" s="481"/>
      <c r="J184" s="271">
        <f t="shared" si="20"/>
        <v>0</v>
      </c>
      <c r="K184" s="283">
        <f t="shared" si="21"/>
        <v>0</v>
      </c>
      <c r="L184" s="272"/>
      <c r="M184" s="272"/>
      <c r="N184" s="272"/>
      <c r="O184" s="284"/>
      <c r="P184" s="275"/>
      <c r="Q184" s="272"/>
      <c r="R184" s="274"/>
      <c r="S184" s="358" t="s">
        <v>30</v>
      </c>
      <c r="T184" s="346">
        <v>25</v>
      </c>
      <c r="U184" s="272"/>
      <c r="V184" s="272"/>
      <c r="W184" s="272"/>
      <c r="X184" s="272"/>
      <c r="Y184" s="272"/>
      <c r="Z184" s="272"/>
      <c r="AA184" s="272"/>
      <c r="AB184" s="272"/>
      <c r="AC184" s="272"/>
      <c r="AD184" s="272"/>
      <c r="AE184" s="272"/>
      <c r="AF184" s="272"/>
      <c r="AG184" s="272"/>
      <c r="AH184" s="284"/>
      <c r="AI184" s="305"/>
      <c r="AJ184" s="272"/>
      <c r="AK184" s="274"/>
      <c r="AL184" s="358" t="s">
        <v>30</v>
      </c>
    </row>
    <row r="185" spans="1:38" s="25" customFormat="1" ht="12.75" customHeight="1" x14ac:dyDescent="0.2">
      <c r="A185" s="346">
        <v>26</v>
      </c>
      <c r="B185" s="272"/>
      <c r="C185" s="272"/>
      <c r="D185" s="272"/>
      <c r="E185" s="272"/>
      <c r="F185" s="274"/>
      <c r="G185" s="251"/>
      <c r="H185" s="305"/>
      <c r="I185" s="481"/>
      <c r="J185" s="271">
        <f t="shared" si="20"/>
        <v>0</v>
      </c>
      <c r="K185" s="283">
        <f t="shared" si="21"/>
        <v>0</v>
      </c>
      <c r="L185" s="272"/>
      <c r="M185" s="272"/>
      <c r="N185" s="272"/>
      <c r="O185" s="284"/>
      <c r="P185" s="275"/>
      <c r="Q185" s="272"/>
      <c r="R185" s="274"/>
      <c r="S185" s="358" t="s">
        <v>31</v>
      </c>
      <c r="T185" s="346">
        <v>26</v>
      </c>
      <c r="U185" s="272"/>
      <c r="V185" s="272"/>
      <c r="W185" s="272"/>
      <c r="X185" s="272"/>
      <c r="Y185" s="272"/>
      <c r="Z185" s="272"/>
      <c r="AA185" s="272"/>
      <c r="AB185" s="272"/>
      <c r="AC185" s="272"/>
      <c r="AD185" s="272"/>
      <c r="AE185" s="272"/>
      <c r="AF185" s="272"/>
      <c r="AG185" s="272"/>
      <c r="AH185" s="284"/>
      <c r="AI185" s="305"/>
      <c r="AJ185" s="272"/>
      <c r="AK185" s="274"/>
      <c r="AL185" s="358" t="s">
        <v>31</v>
      </c>
    </row>
    <row r="186" spans="1:38" s="25" customFormat="1" ht="12.75" customHeight="1" x14ac:dyDescent="0.2">
      <c r="A186" s="346">
        <v>27</v>
      </c>
      <c r="B186" s="272"/>
      <c r="C186" s="272"/>
      <c r="D186" s="272"/>
      <c r="E186" s="272"/>
      <c r="F186" s="274"/>
      <c r="G186" s="251"/>
      <c r="H186" s="305"/>
      <c r="I186" s="481"/>
      <c r="J186" s="271">
        <f t="shared" si="20"/>
        <v>0</v>
      </c>
      <c r="K186" s="283">
        <f t="shared" si="21"/>
        <v>0</v>
      </c>
      <c r="L186" s="272"/>
      <c r="M186" s="272"/>
      <c r="N186" s="272"/>
      <c r="O186" s="284"/>
      <c r="P186" s="275"/>
      <c r="Q186" s="272"/>
      <c r="R186" s="274"/>
      <c r="S186" s="358" t="s">
        <v>32</v>
      </c>
      <c r="T186" s="346">
        <v>27</v>
      </c>
      <c r="U186" s="272"/>
      <c r="V186" s="272"/>
      <c r="W186" s="272"/>
      <c r="X186" s="272"/>
      <c r="Y186" s="272"/>
      <c r="Z186" s="272"/>
      <c r="AA186" s="272"/>
      <c r="AB186" s="272"/>
      <c r="AC186" s="272"/>
      <c r="AD186" s="272"/>
      <c r="AE186" s="272"/>
      <c r="AF186" s="272"/>
      <c r="AG186" s="272"/>
      <c r="AH186" s="284"/>
      <c r="AI186" s="305"/>
      <c r="AJ186" s="272"/>
      <c r="AK186" s="274"/>
      <c r="AL186" s="358" t="s">
        <v>32</v>
      </c>
    </row>
    <row r="187" spans="1:38" s="25" customFormat="1" ht="12.75" customHeight="1" x14ac:dyDescent="0.2">
      <c r="A187" s="346">
        <v>28</v>
      </c>
      <c r="B187" s="272"/>
      <c r="C187" s="272"/>
      <c r="D187" s="272"/>
      <c r="E187" s="272"/>
      <c r="F187" s="274"/>
      <c r="G187" s="251"/>
      <c r="H187" s="305"/>
      <c r="I187" s="481"/>
      <c r="J187" s="271">
        <f t="shared" si="20"/>
        <v>0</v>
      </c>
      <c r="K187" s="283">
        <f t="shared" si="21"/>
        <v>0</v>
      </c>
      <c r="L187" s="272"/>
      <c r="M187" s="272"/>
      <c r="N187" s="272"/>
      <c r="O187" s="284"/>
      <c r="P187" s="275"/>
      <c r="Q187" s="272"/>
      <c r="R187" s="274"/>
      <c r="S187" s="358" t="s">
        <v>33</v>
      </c>
      <c r="T187" s="346">
        <v>28</v>
      </c>
      <c r="U187" s="272"/>
      <c r="V187" s="272"/>
      <c r="W187" s="272"/>
      <c r="X187" s="272"/>
      <c r="Y187" s="272"/>
      <c r="Z187" s="272"/>
      <c r="AA187" s="272"/>
      <c r="AB187" s="272"/>
      <c r="AC187" s="272"/>
      <c r="AD187" s="272"/>
      <c r="AE187" s="272"/>
      <c r="AF187" s="272"/>
      <c r="AG187" s="272"/>
      <c r="AH187" s="284"/>
      <c r="AI187" s="305"/>
      <c r="AJ187" s="272"/>
      <c r="AK187" s="274"/>
      <c r="AL187" s="358" t="s">
        <v>33</v>
      </c>
    </row>
    <row r="188" spans="1:38" s="25" customFormat="1" ht="12.75" customHeight="1" x14ac:dyDescent="0.2">
      <c r="A188" s="346">
        <v>29</v>
      </c>
      <c r="B188" s="272"/>
      <c r="C188" s="272"/>
      <c r="D188" s="272"/>
      <c r="E188" s="272"/>
      <c r="F188" s="274"/>
      <c r="G188" s="251"/>
      <c r="H188" s="305"/>
      <c r="I188" s="481"/>
      <c r="J188" s="271">
        <f t="shared" si="20"/>
        <v>0</v>
      </c>
      <c r="K188" s="283">
        <f t="shared" si="21"/>
        <v>0</v>
      </c>
      <c r="L188" s="272"/>
      <c r="M188" s="272"/>
      <c r="N188" s="272"/>
      <c r="O188" s="284"/>
      <c r="P188" s="275"/>
      <c r="Q188" s="272"/>
      <c r="R188" s="274"/>
      <c r="S188" s="358" t="s">
        <v>34</v>
      </c>
      <c r="T188" s="346">
        <v>29</v>
      </c>
      <c r="U188" s="272"/>
      <c r="V188" s="272"/>
      <c r="W188" s="272"/>
      <c r="X188" s="273"/>
      <c r="Y188" s="272"/>
      <c r="Z188" s="272"/>
      <c r="AA188" s="272"/>
      <c r="AB188" s="272"/>
      <c r="AC188" s="272"/>
      <c r="AD188" s="272"/>
      <c r="AE188" s="272"/>
      <c r="AF188" s="272"/>
      <c r="AG188" s="272"/>
      <c r="AH188" s="284"/>
      <c r="AI188" s="305"/>
      <c r="AJ188" s="272"/>
      <c r="AK188" s="274"/>
      <c r="AL188" s="358" t="s">
        <v>34</v>
      </c>
    </row>
    <row r="189" spans="1:38" s="25" customFormat="1" ht="12.75" customHeight="1" x14ac:dyDescent="0.2">
      <c r="A189" s="346">
        <v>30</v>
      </c>
      <c r="B189" s="272"/>
      <c r="C189" s="272"/>
      <c r="D189" s="272"/>
      <c r="E189" s="272"/>
      <c r="F189" s="274"/>
      <c r="G189" s="254"/>
      <c r="H189" s="305"/>
      <c r="I189" s="481"/>
      <c r="J189" s="271">
        <f t="shared" si="20"/>
        <v>0</v>
      </c>
      <c r="K189" s="283">
        <f t="shared" si="21"/>
        <v>0</v>
      </c>
      <c r="L189" s="272"/>
      <c r="M189" s="272"/>
      <c r="N189" s="272"/>
      <c r="O189" s="284"/>
      <c r="P189" s="275"/>
      <c r="Q189" s="272"/>
      <c r="R189" s="274"/>
      <c r="S189" s="358" t="s">
        <v>35</v>
      </c>
      <c r="T189" s="346">
        <v>30</v>
      </c>
      <c r="U189" s="272"/>
      <c r="V189" s="272"/>
      <c r="W189" s="272"/>
      <c r="X189" s="272"/>
      <c r="Y189" s="272"/>
      <c r="Z189" s="272"/>
      <c r="AA189" s="272"/>
      <c r="AB189" s="272"/>
      <c r="AC189" s="272"/>
      <c r="AD189" s="272"/>
      <c r="AE189" s="272"/>
      <c r="AF189" s="272"/>
      <c r="AG189" s="272"/>
      <c r="AH189" s="284"/>
      <c r="AI189" s="305"/>
      <c r="AJ189" s="272"/>
      <c r="AK189" s="274"/>
      <c r="AL189" s="358" t="s">
        <v>35</v>
      </c>
    </row>
    <row r="190" spans="1:38" s="25" customFormat="1" ht="12.75" customHeight="1" x14ac:dyDescent="0.2">
      <c r="A190" s="483">
        <v>31</v>
      </c>
      <c r="B190" s="286"/>
      <c r="C190" s="286"/>
      <c r="D190" s="286"/>
      <c r="E190" s="286"/>
      <c r="F190" s="289"/>
      <c r="G190" s="484"/>
      <c r="H190" s="307"/>
      <c r="I190" s="485"/>
      <c r="J190" s="486">
        <f t="shared" si="20"/>
        <v>0</v>
      </c>
      <c r="K190" s="487">
        <f t="shared" si="21"/>
        <v>0</v>
      </c>
      <c r="L190" s="286"/>
      <c r="M190" s="286"/>
      <c r="N190" s="286"/>
      <c r="O190" s="287"/>
      <c r="P190" s="291"/>
      <c r="Q190" s="286"/>
      <c r="R190" s="289"/>
      <c r="S190" s="488" t="s">
        <v>36</v>
      </c>
      <c r="T190" s="483">
        <v>31</v>
      </c>
      <c r="U190" s="286"/>
      <c r="V190" s="286"/>
      <c r="W190" s="286"/>
      <c r="X190" s="286"/>
      <c r="Y190" s="286"/>
      <c r="Z190" s="286"/>
      <c r="AA190" s="286"/>
      <c r="AB190" s="286"/>
      <c r="AC190" s="286"/>
      <c r="AD190" s="286"/>
      <c r="AE190" s="286"/>
      <c r="AF190" s="286"/>
      <c r="AG190" s="286"/>
      <c r="AH190" s="287"/>
      <c r="AI190" s="307"/>
      <c r="AJ190" s="286"/>
      <c r="AK190" s="289"/>
      <c r="AL190" s="488" t="s">
        <v>36</v>
      </c>
    </row>
    <row r="191" spans="1:38" s="48" customFormat="1" ht="12.75" customHeight="1" thickBot="1" x14ac:dyDescent="0.25">
      <c r="A191" s="81"/>
      <c r="B191" s="292">
        <f>SUM(B159:B190)</f>
        <v>0</v>
      </c>
      <c r="C191" s="288">
        <f>SUM(C159:C190)</f>
        <v>0</v>
      </c>
      <c r="D191" s="288">
        <f>SUM(D159:D190)</f>
        <v>0</v>
      </c>
      <c r="E191" s="288">
        <f>SUM(E159:E190)</f>
        <v>0</v>
      </c>
      <c r="F191" s="293">
        <f>SUM(F159:F190)</f>
        <v>0</v>
      </c>
      <c r="G191" s="255"/>
      <c r="H191" s="82" t="s">
        <v>112</v>
      </c>
      <c r="I191" s="303"/>
      <c r="J191" s="288">
        <f t="shared" ref="J191:R191" si="22">SUM(J159:J190)</f>
        <v>0</v>
      </c>
      <c r="K191" s="288">
        <f t="shared" si="22"/>
        <v>0</v>
      </c>
      <c r="L191" s="288">
        <f t="shared" si="22"/>
        <v>0</v>
      </c>
      <c r="M191" s="288">
        <f t="shared" si="22"/>
        <v>0</v>
      </c>
      <c r="N191" s="288">
        <f t="shared" si="22"/>
        <v>0</v>
      </c>
      <c r="O191" s="288">
        <f t="shared" si="22"/>
        <v>0</v>
      </c>
      <c r="P191" s="288">
        <f t="shared" si="22"/>
        <v>0</v>
      </c>
      <c r="Q191" s="288">
        <f t="shared" si="22"/>
        <v>0</v>
      </c>
      <c r="R191" s="288">
        <f t="shared" si="22"/>
        <v>0</v>
      </c>
      <c r="S191" s="360"/>
      <c r="T191" s="81"/>
      <c r="U191" s="288">
        <f t="shared" ref="U191:AH191" si="23">SUM(U159:U190)</f>
        <v>0</v>
      </c>
      <c r="V191" s="288">
        <f t="shared" si="23"/>
        <v>0</v>
      </c>
      <c r="W191" s="288">
        <f t="shared" si="23"/>
        <v>0</v>
      </c>
      <c r="X191" s="288">
        <f t="shared" si="23"/>
        <v>0</v>
      </c>
      <c r="Y191" s="288">
        <f t="shared" si="23"/>
        <v>0</v>
      </c>
      <c r="Z191" s="288">
        <f t="shared" si="23"/>
        <v>0</v>
      </c>
      <c r="AA191" s="288">
        <f t="shared" si="23"/>
        <v>0</v>
      </c>
      <c r="AB191" s="288">
        <f t="shared" si="23"/>
        <v>0</v>
      </c>
      <c r="AC191" s="288">
        <f t="shared" si="23"/>
        <v>0</v>
      </c>
      <c r="AD191" s="288">
        <f t="shared" si="23"/>
        <v>0</v>
      </c>
      <c r="AE191" s="288">
        <f t="shared" si="23"/>
        <v>0</v>
      </c>
      <c r="AF191" s="288">
        <f t="shared" si="23"/>
        <v>0</v>
      </c>
      <c r="AG191" s="288">
        <f t="shared" si="23"/>
        <v>0</v>
      </c>
      <c r="AH191" s="288">
        <f t="shared" si="23"/>
        <v>0</v>
      </c>
      <c r="AI191" s="249"/>
      <c r="AJ191" s="288">
        <f>SUM(AJ159:AJ190)</f>
        <v>0</v>
      </c>
      <c r="AK191" s="290">
        <f>SUM(AK159:AK190)</f>
        <v>0</v>
      </c>
      <c r="AL191" s="367"/>
    </row>
    <row r="192" spans="1:38" s="9" customFormat="1" ht="12.75" customHeight="1" thickTop="1" x14ac:dyDescent="0.2">
      <c r="A192" s="71"/>
      <c r="B192" s="25"/>
      <c r="C192" s="25"/>
      <c r="D192" s="25"/>
      <c r="E192" s="25"/>
      <c r="F192" s="25"/>
      <c r="G192" s="53"/>
      <c r="H192" s="25"/>
      <c r="I192" s="53"/>
      <c r="J192" s="25"/>
      <c r="K192" s="25"/>
      <c r="L192" s="25"/>
      <c r="M192" s="25"/>
      <c r="N192" s="25"/>
      <c r="O192" s="25"/>
      <c r="P192" s="25"/>
      <c r="Q192" s="25"/>
      <c r="R192" s="25"/>
      <c r="S192" s="71"/>
      <c r="T192" s="71"/>
      <c r="U192" s="25"/>
      <c r="V192" s="25"/>
      <c r="W192" s="25"/>
      <c r="X192" s="25"/>
      <c r="Y192" s="25"/>
      <c r="Z192" s="25"/>
      <c r="AA192" s="25"/>
      <c r="AB192" s="25"/>
      <c r="AC192" s="25"/>
      <c r="AD192" s="25"/>
      <c r="AE192" s="25"/>
      <c r="AF192" s="25"/>
      <c r="AG192" s="25"/>
      <c r="AH192" s="25"/>
      <c r="AI192" s="25"/>
      <c r="AJ192" s="25"/>
      <c r="AK192" s="25"/>
      <c r="AL192" s="71"/>
    </row>
    <row r="193" spans="1:38" s="9" customFormat="1" ht="12.75" customHeight="1" x14ac:dyDescent="0.2">
      <c r="A193" s="347"/>
      <c r="G193" s="60"/>
      <c r="H193" s="9" t="s">
        <v>418</v>
      </c>
      <c r="I193" s="60"/>
      <c r="J193" s="456">
        <f>SUM(J191-K191)</f>
        <v>0</v>
      </c>
      <c r="S193" s="347"/>
      <c r="T193" s="347"/>
      <c r="AL193" s="347"/>
    </row>
    <row r="194" spans="1:38" ht="12.75" customHeight="1" thickBot="1" x14ac:dyDescent="0.25">
      <c r="A194" s="347"/>
      <c r="B194" s="79"/>
      <c r="C194" s="79"/>
      <c r="D194" s="79"/>
      <c r="E194" s="79"/>
      <c r="F194" s="79"/>
      <c r="G194" s="79"/>
      <c r="H194" s="79"/>
      <c r="I194" s="79"/>
      <c r="J194" s="79"/>
      <c r="K194" s="79"/>
      <c r="L194" s="9"/>
      <c r="M194" s="9"/>
      <c r="N194" s="9"/>
      <c r="O194" s="9"/>
      <c r="P194" s="9"/>
      <c r="Q194" s="9"/>
      <c r="R194" s="9"/>
      <c r="S194" s="347"/>
      <c r="T194" s="347"/>
      <c r="U194" s="9"/>
      <c r="V194" s="9"/>
      <c r="W194" s="9"/>
      <c r="X194" s="9"/>
      <c r="Y194" s="9"/>
      <c r="Z194" s="9"/>
      <c r="AA194" s="9"/>
      <c r="AB194" s="9"/>
      <c r="AC194" s="9"/>
      <c r="AD194" s="9"/>
      <c r="AE194" s="9"/>
      <c r="AF194" s="9"/>
      <c r="AG194" s="9"/>
      <c r="AH194" s="9"/>
      <c r="AI194" s="9"/>
      <c r="AJ194" s="9"/>
      <c r="AK194" s="9"/>
      <c r="AL194" s="347"/>
    </row>
    <row r="195" spans="1:38" s="26" customFormat="1" ht="12.75" customHeight="1" thickBot="1" x14ac:dyDescent="0.25">
      <c r="A195" s="27"/>
      <c r="B195" s="79"/>
      <c r="C195" s="79"/>
      <c r="D195" s="79"/>
      <c r="E195" s="79"/>
      <c r="F195" s="79"/>
      <c r="G195" s="79"/>
      <c r="H195" s="79"/>
      <c r="I195" s="79"/>
      <c r="J195" s="79"/>
      <c r="K195" s="79"/>
      <c r="L195" s="587" t="s">
        <v>91</v>
      </c>
      <c r="M195" s="588"/>
      <c r="N195" s="588"/>
      <c r="O195" s="588"/>
      <c r="P195" s="590"/>
      <c r="Q195" s="590"/>
      <c r="R195" s="40"/>
      <c r="S195" s="27"/>
      <c r="T195" s="27"/>
      <c r="U195" s="566" t="s">
        <v>376</v>
      </c>
      <c r="V195" s="567"/>
      <c r="W195" s="567"/>
      <c r="X195" s="568"/>
      <c r="Y195" s="84"/>
      <c r="Z195" s="566" t="s">
        <v>376</v>
      </c>
      <c r="AA195" s="567"/>
      <c r="AB195" s="567"/>
      <c r="AC195" s="568"/>
      <c r="AD195" s="84"/>
      <c r="AE195" s="566" t="s">
        <v>376</v>
      </c>
      <c r="AF195" s="567"/>
      <c r="AG195" s="567"/>
      <c r="AH195" s="568"/>
      <c r="AL195" s="27"/>
    </row>
    <row r="196" spans="1:38" s="26" customFormat="1" ht="12.75" customHeight="1" x14ac:dyDescent="0.2">
      <c r="A196" s="27"/>
      <c r="B196" s="587" t="s">
        <v>80</v>
      </c>
      <c r="C196" s="588"/>
      <c r="D196" s="588"/>
      <c r="E196" s="589"/>
      <c r="F196" s="77"/>
      <c r="G196" s="75"/>
      <c r="H196" s="75"/>
      <c r="I196" s="75"/>
      <c r="J196" s="75"/>
      <c r="K196" s="75"/>
      <c r="L196" s="591" t="s">
        <v>386</v>
      </c>
      <c r="M196" s="592"/>
      <c r="N196" s="592"/>
      <c r="O196" s="592"/>
      <c r="P196" s="593"/>
      <c r="Q196" s="593"/>
      <c r="R196" s="41"/>
      <c r="S196" s="27"/>
      <c r="T196" s="27"/>
      <c r="U196" s="406" t="s">
        <v>78</v>
      </c>
      <c r="V196" s="605">
        <f>JANVIER!V196</f>
        <v>0</v>
      </c>
      <c r="W196" s="605"/>
      <c r="X196" s="606"/>
      <c r="Y196" s="84"/>
      <c r="Z196" s="406" t="s">
        <v>104</v>
      </c>
      <c r="AA196" s="605">
        <f>JANVIER!AA196</f>
        <v>0</v>
      </c>
      <c r="AB196" s="605"/>
      <c r="AC196" s="606"/>
      <c r="AD196" s="84"/>
      <c r="AE196" s="406" t="s">
        <v>109</v>
      </c>
      <c r="AF196" s="605">
        <f>JANVIER!AF196</f>
        <v>0</v>
      </c>
      <c r="AG196" s="605"/>
      <c r="AH196" s="606"/>
      <c r="AL196" s="27"/>
    </row>
    <row r="197" spans="1:38" s="26" customFormat="1" ht="12.75" customHeight="1" thickBot="1" x14ac:dyDescent="0.25">
      <c r="A197" s="27"/>
      <c r="B197" s="470" t="s">
        <v>81</v>
      </c>
      <c r="C197" s="471" t="s">
        <v>82</v>
      </c>
      <c r="D197" s="471" t="s">
        <v>81</v>
      </c>
      <c r="E197" s="117" t="s">
        <v>82</v>
      </c>
      <c r="F197" s="77"/>
      <c r="G197" s="75"/>
      <c r="H197" s="75"/>
      <c r="I197" s="75"/>
      <c r="J197" s="75"/>
      <c r="K197" s="75"/>
      <c r="L197" s="569" t="s">
        <v>419</v>
      </c>
      <c r="M197" s="570"/>
      <c r="N197" s="570"/>
      <c r="O197" s="570"/>
      <c r="P197" s="571">
        <f>J21</f>
        <v>0</v>
      </c>
      <c r="Q197" s="571"/>
      <c r="R197" s="41"/>
      <c r="S197" s="27"/>
      <c r="T197" s="27"/>
      <c r="U197" s="406" t="s">
        <v>68</v>
      </c>
      <c r="V197" s="605">
        <f>JANVIER!V197</f>
        <v>0</v>
      </c>
      <c r="W197" s="605"/>
      <c r="X197" s="606"/>
      <c r="Y197" s="84"/>
      <c r="Z197" s="406" t="s">
        <v>68</v>
      </c>
      <c r="AA197" s="605">
        <f>JANVIER!AA197:AC197</f>
        <v>0</v>
      </c>
      <c r="AB197" s="605"/>
      <c r="AC197" s="606"/>
      <c r="AD197" s="84"/>
      <c r="AE197" s="406" t="s">
        <v>68</v>
      </c>
      <c r="AF197" s="605">
        <f>JANVIER!AF197:AH197</f>
        <v>0</v>
      </c>
      <c r="AG197" s="605"/>
      <c r="AH197" s="606"/>
      <c r="AL197" s="27"/>
    </row>
    <row r="198" spans="1:38" s="26" customFormat="1" ht="12.75" customHeight="1" x14ac:dyDescent="0.2">
      <c r="A198" s="27"/>
      <c r="B198" s="495"/>
      <c r="C198" s="464">
        <v>0</v>
      </c>
      <c r="D198" s="492"/>
      <c r="E198" s="465">
        <v>0</v>
      </c>
      <c r="F198" s="75"/>
      <c r="G198" s="75"/>
      <c r="H198" s="75"/>
      <c r="I198" s="75"/>
      <c r="J198" s="75"/>
      <c r="K198" s="75"/>
      <c r="L198" s="521" t="s">
        <v>388</v>
      </c>
      <c r="M198" s="522"/>
      <c r="N198" s="522"/>
      <c r="O198" s="522"/>
      <c r="P198" s="571">
        <f>J7</f>
        <v>0</v>
      </c>
      <c r="Q198" s="571"/>
      <c r="R198" s="41"/>
      <c r="S198" s="27"/>
      <c r="T198" s="27"/>
      <c r="U198" s="413" t="s">
        <v>83</v>
      </c>
      <c r="V198" s="605">
        <f>JANVIER!V198</f>
        <v>0</v>
      </c>
      <c r="W198" s="605"/>
      <c r="X198" s="606"/>
      <c r="Y198" s="84"/>
      <c r="Z198" s="413" t="s">
        <v>83</v>
      </c>
      <c r="AA198" s="605">
        <f>JANVIER!AA198:AC198</f>
        <v>0</v>
      </c>
      <c r="AB198" s="605"/>
      <c r="AC198" s="606"/>
      <c r="AD198" s="84"/>
      <c r="AE198" s="413" t="s">
        <v>83</v>
      </c>
      <c r="AF198" s="605">
        <f>JANVIER!AF198:AH198</f>
        <v>0</v>
      </c>
      <c r="AG198" s="605"/>
      <c r="AH198" s="606"/>
      <c r="AL198" s="27"/>
    </row>
    <row r="199" spans="1:38" s="26" customFormat="1" ht="12.75" customHeight="1" x14ac:dyDescent="0.2">
      <c r="A199" s="27"/>
      <c r="B199" s="490"/>
      <c r="C199" s="466">
        <v>0</v>
      </c>
      <c r="D199" s="493"/>
      <c r="E199" s="467">
        <v>0</v>
      </c>
      <c r="F199" s="75"/>
      <c r="G199" s="75"/>
      <c r="H199" s="75"/>
      <c r="I199" s="75"/>
      <c r="J199" s="75"/>
      <c r="K199" s="75"/>
      <c r="L199" s="521" t="s">
        <v>389</v>
      </c>
      <c r="M199" s="522"/>
      <c r="N199" s="522"/>
      <c r="O199" s="522"/>
      <c r="P199" s="571">
        <f>SUM(P197:Q198)</f>
        <v>0</v>
      </c>
      <c r="Q199" s="571"/>
      <c r="R199" s="41"/>
      <c r="S199" s="27"/>
      <c r="T199" s="27"/>
      <c r="U199" s="408" t="s">
        <v>118</v>
      </c>
      <c r="V199" s="581">
        <f>SEPTEMBRE!V203</f>
        <v>0</v>
      </c>
      <c r="W199" s="581"/>
      <c r="X199" s="582"/>
      <c r="Y199" s="84"/>
      <c r="Z199" s="408" t="s">
        <v>118</v>
      </c>
      <c r="AA199" s="581">
        <f>SEPTEMBRE!AA203</f>
        <v>0</v>
      </c>
      <c r="AB199" s="581"/>
      <c r="AC199" s="582"/>
      <c r="AD199" s="84"/>
      <c r="AE199" s="408" t="s">
        <v>118</v>
      </c>
      <c r="AF199" s="581">
        <f>SEPTEMBRE!AF203</f>
        <v>0</v>
      </c>
      <c r="AG199" s="581"/>
      <c r="AH199" s="582"/>
      <c r="AL199" s="27"/>
    </row>
    <row r="200" spans="1:38" s="26" customFormat="1" ht="12.75" customHeight="1" x14ac:dyDescent="0.2">
      <c r="A200" s="27"/>
      <c r="B200" s="490"/>
      <c r="C200" s="466">
        <v>0</v>
      </c>
      <c r="D200" s="493"/>
      <c r="E200" s="467">
        <v>0</v>
      </c>
      <c r="F200" s="75"/>
      <c r="G200" s="75"/>
      <c r="H200" s="75"/>
      <c r="I200" s="75"/>
      <c r="J200" s="75"/>
      <c r="K200" s="75"/>
      <c r="L200" s="521" t="s">
        <v>390</v>
      </c>
      <c r="M200" s="522"/>
      <c r="N200" s="522"/>
      <c r="O200" s="522"/>
      <c r="P200" s="571">
        <f>K191</f>
        <v>0</v>
      </c>
      <c r="Q200" s="571"/>
      <c r="R200" s="41"/>
      <c r="S200" s="27"/>
      <c r="T200" s="27"/>
      <c r="U200" s="406" t="s">
        <v>65</v>
      </c>
      <c r="V200" s="574">
        <v>0</v>
      </c>
      <c r="W200" s="574"/>
      <c r="X200" s="575"/>
      <c r="Y200" s="84"/>
      <c r="Z200" s="406" t="s">
        <v>65</v>
      </c>
      <c r="AA200" s="574">
        <v>0</v>
      </c>
      <c r="AB200" s="574"/>
      <c r="AC200" s="575"/>
      <c r="AD200" s="84"/>
      <c r="AE200" s="406" t="s">
        <v>65</v>
      </c>
      <c r="AF200" s="574">
        <v>0</v>
      </c>
      <c r="AG200" s="574"/>
      <c r="AH200" s="575"/>
      <c r="AL200" s="27"/>
    </row>
    <row r="201" spans="1:38" s="26" customFormat="1" ht="12.75" customHeight="1" x14ac:dyDescent="0.2">
      <c r="A201" s="27"/>
      <c r="B201" s="490"/>
      <c r="C201" s="466">
        <v>0</v>
      </c>
      <c r="D201" s="493"/>
      <c r="E201" s="467">
        <v>0</v>
      </c>
      <c r="F201" s="75"/>
      <c r="G201" s="75"/>
      <c r="H201" s="75"/>
      <c r="I201" s="75"/>
      <c r="J201" s="75"/>
      <c r="K201" s="75"/>
      <c r="L201" s="521" t="s">
        <v>391</v>
      </c>
      <c r="M201" s="522"/>
      <c r="N201" s="522"/>
      <c r="O201" s="522"/>
      <c r="P201" s="523"/>
      <c r="Q201" s="523"/>
      <c r="R201" s="41" t="s">
        <v>87</v>
      </c>
      <c r="S201" s="27"/>
      <c r="T201" s="27"/>
      <c r="U201" s="406" t="s">
        <v>66</v>
      </c>
      <c r="V201" s="574">
        <v>0</v>
      </c>
      <c r="W201" s="574"/>
      <c r="X201" s="575"/>
      <c r="Y201" s="84"/>
      <c r="Z201" s="406" t="s">
        <v>66</v>
      </c>
      <c r="AA201" s="574">
        <v>0</v>
      </c>
      <c r="AB201" s="574"/>
      <c r="AC201" s="575"/>
      <c r="AD201" s="84"/>
      <c r="AE201" s="406" t="s">
        <v>66</v>
      </c>
      <c r="AF201" s="574">
        <v>0</v>
      </c>
      <c r="AG201" s="574"/>
      <c r="AH201" s="575"/>
      <c r="AL201" s="27"/>
    </row>
    <row r="202" spans="1:38" s="26" customFormat="1" ht="12.75" customHeight="1" x14ac:dyDescent="0.2">
      <c r="A202" s="27"/>
      <c r="B202" s="490"/>
      <c r="C202" s="466">
        <v>0</v>
      </c>
      <c r="D202" s="493"/>
      <c r="E202" s="467">
        <v>0</v>
      </c>
      <c r="F202" s="75"/>
      <c r="G202" s="75"/>
      <c r="H202" s="75"/>
      <c r="I202" s="75"/>
      <c r="J202" s="75"/>
      <c r="K202" s="75"/>
      <c r="L202" s="569" t="s">
        <v>420</v>
      </c>
      <c r="M202" s="570"/>
      <c r="N202" s="570"/>
      <c r="O202" s="570"/>
      <c r="P202" s="571">
        <f>SUM(P199-P200+P201)</f>
        <v>0</v>
      </c>
      <c r="Q202" s="571"/>
      <c r="R202" s="41"/>
      <c r="S202" s="27"/>
      <c r="T202" s="27"/>
      <c r="U202" s="406" t="s">
        <v>62</v>
      </c>
      <c r="V202" s="574">
        <v>0</v>
      </c>
      <c r="W202" s="574"/>
      <c r="X202" s="575"/>
      <c r="Y202" s="84"/>
      <c r="Z202" s="406" t="s">
        <v>62</v>
      </c>
      <c r="AA202" s="574">
        <v>0</v>
      </c>
      <c r="AB202" s="574"/>
      <c r="AC202" s="575"/>
      <c r="AD202" s="84"/>
      <c r="AE202" s="406" t="s">
        <v>62</v>
      </c>
      <c r="AF202" s="574">
        <v>0</v>
      </c>
      <c r="AG202" s="574"/>
      <c r="AH202" s="575"/>
      <c r="AL202" s="27"/>
    </row>
    <row r="203" spans="1:38" s="26" customFormat="1" ht="12.75" customHeight="1" x14ac:dyDescent="0.2">
      <c r="A203" s="27"/>
      <c r="B203" s="490"/>
      <c r="C203" s="466">
        <v>0</v>
      </c>
      <c r="D203" s="493"/>
      <c r="E203" s="467">
        <v>0</v>
      </c>
      <c r="F203" s="75"/>
      <c r="G203" s="75"/>
      <c r="H203" s="75"/>
      <c r="I203" s="75"/>
      <c r="J203" s="75"/>
      <c r="K203" s="75"/>
      <c r="L203" s="521"/>
      <c r="M203" s="522"/>
      <c r="N203" s="522"/>
      <c r="O203" s="522"/>
      <c r="P203" s="597"/>
      <c r="Q203" s="597"/>
      <c r="R203" s="41"/>
      <c r="S203" s="27"/>
      <c r="T203" s="27"/>
      <c r="U203" s="408" t="s">
        <v>119</v>
      </c>
      <c r="V203" s="581">
        <f>V199+V200+V201-V202</f>
        <v>0</v>
      </c>
      <c r="W203" s="581"/>
      <c r="X203" s="582"/>
      <c r="Y203" s="84"/>
      <c r="Z203" s="408" t="s">
        <v>119</v>
      </c>
      <c r="AA203" s="581">
        <f>AA199+AA200+AA201-AA202</f>
        <v>0</v>
      </c>
      <c r="AB203" s="581"/>
      <c r="AC203" s="582"/>
      <c r="AD203" s="84"/>
      <c r="AE203" s="408" t="s">
        <v>119</v>
      </c>
      <c r="AF203" s="581">
        <f>AF199+AF200+AF201-AF202</f>
        <v>0</v>
      </c>
      <c r="AG203" s="581"/>
      <c r="AH203" s="582"/>
      <c r="AL203" s="27"/>
    </row>
    <row r="204" spans="1:38" s="26" customFormat="1" ht="12.75" customHeight="1" x14ac:dyDescent="0.2">
      <c r="A204" s="27"/>
      <c r="B204" s="490"/>
      <c r="C204" s="466">
        <v>0</v>
      </c>
      <c r="D204" s="493"/>
      <c r="E204" s="467">
        <v>0</v>
      </c>
      <c r="F204" s="75"/>
      <c r="G204" s="75"/>
      <c r="H204" s="75"/>
      <c r="I204" s="75"/>
      <c r="J204" s="75"/>
      <c r="K204" s="75"/>
      <c r="L204" s="521"/>
      <c r="M204" s="522"/>
      <c r="N204" s="522"/>
      <c r="O204" s="522"/>
      <c r="P204" s="597"/>
      <c r="Q204" s="597"/>
      <c r="R204" s="41"/>
      <c r="S204" s="27"/>
      <c r="T204" s="27"/>
      <c r="U204" s="409"/>
      <c r="V204" s="115"/>
      <c r="W204" s="115"/>
      <c r="X204" s="113"/>
      <c r="Y204" s="84"/>
      <c r="Z204" s="409"/>
      <c r="AA204" s="115"/>
      <c r="AB204" s="115"/>
      <c r="AC204" s="113"/>
      <c r="AD204" s="84"/>
      <c r="AE204" s="409"/>
      <c r="AF204" s="115"/>
      <c r="AG204" s="115"/>
      <c r="AH204" s="113"/>
      <c r="AL204" s="27"/>
    </row>
    <row r="205" spans="1:38" s="26" customFormat="1" ht="12.75" customHeight="1" x14ac:dyDescent="0.2">
      <c r="A205" s="27"/>
      <c r="B205" s="490"/>
      <c r="C205" s="466">
        <v>0</v>
      </c>
      <c r="D205" s="493"/>
      <c r="E205" s="467">
        <v>0</v>
      </c>
      <c r="F205" s="75"/>
      <c r="G205" s="75"/>
      <c r="H205" s="75"/>
      <c r="I205" s="75"/>
      <c r="J205" s="75"/>
      <c r="K205" s="75"/>
      <c r="L205" s="569" t="s">
        <v>156</v>
      </c>
      <c r="M205" s="570"/>
      <c r="N205" s="570"/>
      <c r="O205" s="570"/>
      <c r="P205" s="523"/>
      <c r="Q205" s="523"/>
      <c r="R205" s="41"/>
      <c r="S205" s="27"/>
      <c r="T205" s="27"/>
      <c r="U205" s="409"/>
      <c r="V205" s="115"/>
      <c r="W205" s="115"/>
      <c r="X205" s="113"/>
      <c r="Y205" s="84"/>
      <c r="Z205" s="409"/>
      <c r="AA205" s="115"/>
      <c r="AB205" s="115"/>
      <c r="AC205" s="113"/>
      <c r="AD205" s="84"/>
      <c r="AE205" s="409"/>
      <c r="AF205" s="115"/>
      <c r="AG205" s="115"/>
      <c r="AH205" s="113"/>
      <c r="AL205" s="27"/>
    </row>
    <row r="206" spans="1:38" s="26" customFormat="1" ht="12.75" customHeight="1" x14ac:dyDescent="0.2">
      <c r="A206" s="27"/>
      <c r="B206" s="490"/>
      <c r="C206" s="466">
        <v>0</v>
      </c>
      <c r="D206" s="493"/>
      <c r="E206" s="467">
        <v>0</v>
      </c>
      <c r="F206" s="75"/>
      <c r="G206" s="75"/>
      <c r="H206" s="75"/>
      <c r="I206" s="75"/>
      <c r="J206" s="75"/>
      <c r="K206" s="75"/>
      <c r="L206" s="521" t="s">
        <v>64</v>
      </c>
      <c r="M206" s="522"/>
      <c r="N206" s="522"/>
      <c r="O206" s="522"/>
      <c r="P206" s="523"/>
      <c r="Q206" s="523"/>
      <c r="R206" s="41"/>
      <c r="S206" s="27"/>
      <c r="T206" s="27"/>
      <c r="U206" s="406" t="s">
        <v>67</v>
      </c>
      <c r="V206" s="605">
        <f>JANVIER!V206</f>
        <v>0</v>
      </c>
      <c r="W206" s="605"/>
      <c r="X206" s="606"/>
      <c r="Y206" s="84"/>
      <c r="Z206" s="406" t="s">
        <v>105</v>
      </c>
      <c r="AA206" s="605">
        <f>JANVIER!AA206</f>
        <v>0</v>
      </c>
      <c r="AB206" s="605"/>
      <c r="AC206" s="606"/>
      <c r="AD206" s="84"/>
      <c r="AE206" s="406" t="s">
        <v>110</v>
      </c>
      <c r="AF206" s="605">
        <f>JANVIER!AF206</f>
        <v>0</v>
      </c>
      <c r="AG206" s="605"/>
      <c r="AH206" s="606"/>
      <c r="AL206" s="27"/>
    </row>
    <row r="207" spans="1:38" s="26" customFormat="1" ht="12.75" customHeight="1" x14ac:dyDescent="0.2">
      <c r="A207" s="27"/>
      <c r="B207" s="490"/>
      <c r="C207" s="466">
        <v>0</v>
      </c>
      <c r="D207" s="493"/>
      <c r="E207" s="467">
        <v>0</v>
      </c>
      <c r="F207" s="75"/>
      <c r="G207" s="75"/>
      <c r="H207" s="75"/>
      <c r="I207" s="75"/>
      <c r="J207" s="75"/>
      <c r="K207" s="75"/>
      <c r="L207" s="521" t="s">
        <v>393</v>
      </c>
      <c r="M207" s="522"/>
      <c r="N207" s="522"/>
      <c r="O207" s="522"/>
      <c r="P207" s="601">
        <f>H238</f>
        <v>0</v>
      </c>
      <c r="Q207" s="601"/>
      <c r="R207" s="41"/>
      <c r="S207" s="509" t="s">
        <v>77</v>
      </c>
      <c r="T207" s="27"/>
      <c r="U207" s="406" t="s">
        <v>68</v>
      </c>
      <c r="V207" s="605">
        <f>JANVIER!V207</f>
        <v>0</v>
      </c>
      <c r="W207" s="605"/>
      <c r="X207" s="606"/>
      <c r="Y207" s="84"/>
      <c r="Z207" s="406" t="s">
        <v>68</v>
      </c>
      <c r="AA207" s="605">
        <f>JANVIER!AA207:AC207</f>
        <v>0</v>
      </c>
      <c r="AB207" s="605"/>
      <c r="AC207" s="606"/>
      <c r="AD207" s="84"/>
      <c r="AE207" s="406" t="s">
        <v>68</v>
      </c>
      <c r="AF207" s="605">
        <f>JANVIER!AF207:AH207</f>
        <v>0</v>
      </c>
      <c r="AG207" s="605"/>
      <c r="AH207" s="606"/>
      <c r="AL207" s="27"/>
    </row>
    <row r="208" spans="1:38" s="26" customFormat="1" ht="12.75" customHeight="1" x14ac:dyDescent="0.2">
      <c r="A208" s="27"/>
      <c r="B208" s="490"/>
      <c r="C208" s="466">
        <v>0</v>
      </c>
      <c r="D208" s="493"/>
      <c r="E208" s="467">
        <v>0</v>
      </c>
      <c r="F208" s="75"/>
      <c r="G208" s="75"/>
      <c r="H208" s="75"/>
      <c r="I208" s="75"/>
      <c r="J208" s="75"/>
      <c r="K208" s="75"/>
      <c r="L208" s="521" t="s">
        <v>391</v>
      </c>
      <c r="M208" s="522"/>
      <c r="N208" s="522"/>
      <c r="O208" s="522"/>
      <c r="P208" s="523"/>
      <c r="Q208" s="523"/>
      <c r="R208" s="41" t="s">
        <v>87</v>
      </c>
      <c r="S208" s="463">
        <f>SUM(E2-P209)</f>
        <v>0</v>
      </c>
      <c r="T208" s="27"/>
      <c r="U208" s="413" t="s">
        <v>69</v>
      </c>
      <c r="V208" s="605">
        <f>JANVIER!V208</f>
        <v>0</v>
      </c>
      <c r="W208" s="605"/>
      <c r="X208" s="606"/>
      <c r="Y208" s="84"/>
      <c r="Z208" s="413" t="s">
        <v>69</v>
      </c>
      <c r="AA208" s="605">
        <f>JANVIER!AA208:AC208</f>
        <v>0</v>
      </c>
      <c r="AB208" s="605"/>
      <c r="AC208" s="606"/>
      <c r="AD208" s="84"/>
      <c r="AE208" s="413" t="s">
        <v>69</v>
      </c>
      <c r="AF208" s="605">
        <f>JANVIER!AF208:AH208</f>
        <v>0</v>
      </c>
      <c r="AG208" s="605"/>
      <c r="AH208" s="606"/>
      <c r="AL208" s="27"/>
    </row>
    <row r="209" spans="1:38" s="26" customFormat="1" ht="12.75" customHeight="1" x14ac:dyDescent="0.2">
      <c r="A209" s="27"/>
      <c r="B209" s="490"/>
      <c r="C209" s="466">
        <v>0</v>
      </c>
      <c r="D209" s="493"/>
      <c r="E209" s="467">
        <v>0</v>
      </c>
      <c r="F209" s="75"/>
      <c r="G209" s="75"/>
      <c r="H209" s="75"/>
      <c r="I209" s="75"/>
      <c r="J209" s="75"/>
      <c r="K209" s="75"/>
      <c r="L209" s="569" t="s">
        <v>157</v>
      </c>
      <c r="M209" s="570"/>
      <c r="N209" s="570"/>
      <c r="O209" s="570"/>
      <c r="P209" s="571">
        <f>SUM(P205-P207+P208+P206)</f>
        <v>0</v>
      </c>
      <c r="Q209" s="571"/>
      <c r="R209" s="41"/>
      <c r="S209" s="27"/>
      <c r="T209" s="27"/>
      <c r="U209" s="408" t="s">
        <v>118</v>
      </c>
      <c r="V209" s="581">
        <f>SEPTEMBRE!V213</f>
        <v>0</v>
      </c>
      <c r="W209" s="581"/>
      <c r="X209" s="582"/>
      <c r="Y209" s="84"/>
      <c r="Z209" s="408" t="s">
        <v>118</v>
      </c>
      <c r="AA209" s="581">
        <f>SEPTEMBRE!AA213</f>
        <v>0</v>
      </c>
      <c r="AB209" s="581"/>
      <c r="AC209" s="582"/>
      <c r="AD209" s="84"/>
      <c r="AE209" s="408" t="s">
        <v>118</v>
      </c>
      <c r="AF209" s="581">
        <f>SEPTEMBRE!AF213</f>
        <v>0</v>
      </c>
      <c r="AG209" s="581"/>
      <c r="AH209" s="582"/>
      <c r="AL209" s="27"/>
    </row>
    <row r="210" spans="1:38" s="26" customFormat="1" ht="12.75" customHeight="1" thickBot="1" x14ac:dyDescent="0.25">
      <c r="A210" s="27"/>
      <c r="B210" s="490"/>
      <c r="C210" s="466">
        <v>0</v>
      </c>
      <c r="D210" s="493"/>
      <c r="E210" s="467">
        <v>0</v>
      </c>
      <c r="F210" s="75"/>
      <c r="G210" s="75"/>
      <c r="H210" s="75"/>
      <c r="I210" s="75"/>
      <c r="J210" s="75"/>
      <c r="K210" s="75"/>
      <c r="L210" s="598"/>
      <c r="M210" s="599"/>
      <c r="N210" s="599"/>
      <c r="O210" s="599"/>
      <c r="P210" s="600"/>
      <c r="Q210" s="600"/>
      <c r="R210" s="42"/>
      <c r="S210" s="27"/>
      <c r="T210" s="27"/>
      <c r="U210" s="406" t="s">
        <v>70</v>
      </c>
      <c r="V210" s="574">
        <v>0</v>
      </c>
      <c r="W210" s="574"/>
      <c r="X210" s="575"/>
      <c r="Y210" s="84"/>
      <c r="Z210" s="406" t="s">
        <v>70</v>
      </c>
      <c r="AA210" s="574">
        <v>0</v>
      </c>
      <c r="AB210" s="574"/>
      <c r="AC210" s="575"/>
      <c r="AD210" s="84"/>
      <c r="AE210" s="406" t="s">
        <v>70</v>
      </c>
      <c r="AF210" s="574">
        <v>0</v>
      </c>
      <c r="AG210" s="574"/>
      <c r="AH210" s="575"/>
      <c r="AL210" s="27"/>
    </row>
    <row r="211" spans="1:38" s="26" customFormat="1" ht="12.75" customHeight="1" x14ac:dyDescent="0.2">
      <c r="A211" s="27"/>
      <c r="B211" s="490"/>
      <c r="C211" s="466">
        <v>0</v>
      </c>
      <c r="D211" s="493"/>
      <c r="E211" s="467">
        <v>0</v>
      </c>
      <c r="F211" s="76"/>
      <c r="G211" s="76"/>
      <c r="H211" s="76"/>
      <c r="I211" s="76"/>
      <c r="J211" s="76"/>
      <c r="K211" s="76"/>
      <c r="S211" s="27"/>
      <c r="T211" s="27"/>
      <c r="U211" s="406" t="s">
        <v>66</v>
      </c>
      <c r="V211" s="574">
        <v>0</v>
      </c>
      <c r="W211" s="574"/>
      <c r="X211" s="575"/>
      <c r="Y211" s="84"/>
      <c r="Z211" s="406" t="s">
        <v>66</v>
      </c>
      <c r="AA211" s="574">
        <v>0</v>
      </c>
      <c r="AB211" s="574"/>
      <c r="AC211" s="575"/>
      <c r="AD211" s="84"/>
      <c r="AE211" s="406" t="s">
        <v>66</v>
      </c>
      <c r="AF211" s="574">
        <v>0</v>
      </c>
      <c r="AG211" s="574"/>
      <c r="AH211" s="575"/>
      <c r="AL211" s="27"/>
    </row>
    <row r="212" spans="1:38" s="26" customFormat="1" ht="12.75" customHeight="1" x14ac:dyDescent="0.2">
      <c r="A212" s="27"/>
      <c r="B212" s="490"/>
      <c r="C212" s="466">
        <v>0</v>
      </c>
      <c r="D212" s="493"/>
      <c r="E212" s="467">
        <v>0</v>
      </c>
      <c r="F212" s="76"/>
      <c r="G212" s="76"/>
      <c r="H212" s="76"/>
      <c r="I212" s="76"/>
      <c r="J212" s="76"/>
      <c r="K212" s="76"/>
      <c r="S212" s="27"/>
      <c r="T212" s="27"/>
      <c r="U212" s="406" t="s">
        <v>62</v>
      </c>
      <c r="V212" s="574">
        <v>0</v>
      </c>
      <c r="W212" s="574"/>
      <c r="X212" s="575"/>
      <c r="Y212" s="84"/>
      <c r="Z212" s="406" t="s">
        <v>62</v>
      </c>
      <c r="AA212" s="574">
        <v>0</v>
      </c>
      <c r="AB212" s="574"/>
      <c r="AC212" s="575"/>
      <c r="AD212" s="84"/>
      <c r="AE212" s="406" t="s">
        <v>62</v>
      </c>
      <c r="AF212" s="574">
        <v>0</v>
      </c>
      <c r="AG212" s="574"/>
      <c r="AH212" s="575"/>
      <c r="AL212" s="27"/>
    </row>
    <row r="213" spans="1:38" s="26" customFormat="1" ht="12.75" customHeight="1" x14ac:dyDescent="0.2">
      <c r="A213" s="27"/>
      <c r="B213" s="490"/>
      <c r="C213" s="466">
        <v>0</v>
      </c>
      <c r="D213" s="493"/>
      <c r="E213" s="467">
        <v>0</v>
      </c>
      <c r="F213" s="76"/>
      <c r="G213" s="76"/>
      <c r="H213" s="76"/>
      <c r="I213" s="76"/>
      <c r="J213" s="76"/>
      <c r="K213" s="76"/>
      <c r="S213" s="27"/>
      <c r="T213" s="27"/>
      <c r="U213" s="408" t="s">
        <v>119</v>
      </c>
      <c r="V213" s="581">
        <f>V209+V210+V211-V212</f>
        <v>0</v>
      </c>
      <c r="W213" s="581"/>
      <c r="X213" s="582"/>
      <c r="Y213" s="84"/>
      <c r="Z213" s="408" t="s">
        <v>119</v>
      </c>
      <c r="AA213" s="581">
        <f>AA209+AA210+AA211-AA212</f>
        <v>0</v>
      </c>
      <c r="AB213" s="581"/>
      <c r="AC213" s="582"/>
      <c r="AD213" s="84"/>
      <c r="AE213" s="408" t="s">
        <v>119</v>
      </c>
      <c r="AF213" s="581">
        <f>AF209+AF210+AF211-AF212</f>
        <v>0</v>
      </c>
      <c r="AG213" s="581"/>
      <c r="AH213" s="582"/>
      <c r="AL213" s="27"/>
    </row>
    <row r="214" spans="1:38" s="26" customFormat="1" ht="12.75" customHeight="1" x14ac:dyDescent="0.2">
      <c r="A214" s="27"/>
      <c r="B214" s="490"/>
      <c r="C214" s="466">
        <v>0</v>
      </c>
      <c r="D214" s="493"/>
      <c r="E214" s="467">
        <v>0</v>
      </c>
      <c r="F214" s="76"/>
      <c r="G214" s="76"/>
      <c r="H214" s="76"/>
      <c r="I214" s="76"/>
      <c r="J214" s="76"/>
      <c r="K214" s="76"/>
      <c r="S214" s="27"/>
      <c r="T214" s="27"/>
      <c r="U214" s="409"/>
      <c r="V214" s="115"/>
      <c r="W214" s="115"/>
      <c r="X214" s="113"/>
      <c r="Y214" s="84"/>
      <c r="Z214" s="409"/>
      <c r="AA214" s="115"/>
      <c r="AB214" s="115"/>
      <c r="AC214" s="113"/>
      <c r="AD214" s="84"/>
      <c r="AE214" s="409"/>
      <c r="AF214" s="115"/>
      <c r="AG214" s="115"/>
      <c r="AH214" s="113"/>
      <c r="AL214" s="27"/>
    </row>
    <row r="215" spans="1:38" s="26" customFormat="1" ht="12.75" customHeight="1" x14ac:dyDescent="0.2">
      <c r="A215" s="27"/>
      <c r="B215" s="490"/>
      <c r="C215" s="466">
        <v>0</v>
      </c>
      <c r="D215" s="493"/>
      <c r="E215" s="467">
        <v>0</v>
      </c>
      <c r="F215" s="76"/>
      <c r="G215" s="76"/>
      <c r="H215" s="76"/>
      <c r="I215" s="76"/>
      <c r="J215" s="76"/>
      <c r="K215" s="76"/>
      <c r="S215" s="27"/>
      <c r="T215" s="27"/>
      <c r="U215" s="409"/>
      <c r="V215" s="115"/>
      <c r="W215" s="115"/>
      <c r="X215" s="113"/>
      <c r="Y215" s="84"/>
      <c r="Z215" s="409"/>
      <c r="AA215" s="115"/>
      <c r="AB215" s="115"/>
      <c r="AC215" s="113"/>
      <c r="AD215" s="84"/>
      <c r="AE215" s="409"/>
      <c r="AF215" s="115"/>
      <c r="AG215" s="115"/>
      <c r="AH215" s="113"/>
      <c r="AL215" s="27"/>
    </row>
    <row r="216" spans="1:38" s="26" customFormat="1" ht="12.75" customHeight="1" x14ac:dyDescent="0.2">
      <c r="A216" s="27"/>
      <c r="B216" s="490"/>
      <c r="C216" s="466">
        <v>0</v>
      </c>
      <c r="D216" s="493"/>
      <c r="E216" s="467">
        <v>0</v>
      </c>
      <c r="F216" s="76"/>
      <c r="G216" s="76"/>
      <c r="H216" s="76"/>
      <c r="I216" s="76"/>
      <c r="J216" s="76"/>
      <c r="K216" s="76"/>
      <c r="S216" s="27"/>
      <c r="T216" s="27"/>
      <c r="U216" s="406" t="s">
        <v>71</v>
      </c>
      <c r="V216" s="605">
        <f>JANVIER!V216</f>
        <v>0</v>
      </c>
      <c r="W216" s="605"/>
      <c r="X216" s="606"/>
      <c r="Y216" s="84"/>
      <c r="Z216" s="406" t="s">
        <v>106</v>
      </c>
      <c r="AA216" s="605">
        <f>JANVIER!AA216</f>
        <v>0</v>
      </c>
      <c r="AB216" s="605"/>
      <c r="AC216" s="606"/>
      <c r="AD216" s="84"/>
      <c r="AE216" s="406" t="s">
        <v>111</v>
      </c>
      <c r="AF216" s="605">
        <f>JANVIER!AF216</f>
        <v>0</v>
      </c>
      <c r="AG216" s="605"/>
      <c r="AH216" s="606"/>
      <c r="AL216" s="27"/>
    </row>
    <row r="217" spans="1:38" s="26" customFormat="1" ht="12.75" customHeight="1" x14ac:dyDescent="0.2">
      <c r="A217" s="27"/>
      <c r="B217" s="490"/>
      <c r="C217" s="466">
        <v>0</v>
      </c>
      <c r="D217" s="493"/>
      <c r="E217" s="467">
        <v>0</v>
      </c>
      <c r="F217" s="76"/>
      <c r="G217" s="76"/>
      <c r="H217" s="76"/>
      <c r="I217" s="76"/>
      <c r="J217" s="76"/>
      <c r="K217" s="76"/>
      <c r="S217" s="27"/>
      <c r="T217" s="27"/>
      <c r="U217" s="406" t="s">
        <v>68</v>
      </c>
      <c r="V217" s="605">
        <f>JANVIER!V217</f>
        <v>0</v>
      </c>
      <c r="W217" s="605"/>
      <c r="X217" s="606"/>
      <c r="Y217" s="84"/>
      <c r="Z217" s="406" t="s">
        <v>68</v>
      </c>
      <c r="AA217" s="605">
        <f>JANVIER!AA217:AC217</f>
        <v>0</v>
      </c>
      <c r="AB217" s="605"/>
      <c r="AC217" s="606"/>
      <c r="AD217" s="84"/>
      <c r="AE217" s="406" t="s">
        <v>68</v>
      </c>
      <c r="AF217" s="605">
        <f>JANVIER!AF217:AH217</f>
        <v>0</v>
      </c>
      <c r="AG217" s="605"/>
      <c r="AH217" s="606"/>
      <c r="AL217" s="27"/>
    </row>
    <row r="218" spans="1:38" s="26" customFormat="1" ht="12.75" customHeight="1" x14ac:dyDescent="0.2">
      <c r="A218" s="27"/>
      <c r="B218" s="490"/>
      <c r="C218" s="466">
        <v>0</v>
      </c>
      <c r="D218" s="493"/>
      <c r="E218" s="467">
        <v>0</v>
      </c>
      <c r="F218" s="76"/>
      <c r="G218" s="76"/>
      <c r="H218" s="76"/>
      <c r="I218" s="76"/>
      <c r="J218" s="76"/>
      <c r="K218" s="76"/>
      <c r="S218" s="27"/>
      <c r="T218" s="27"/>
      <c r="U218" s="413" t="s">
        <v>69</v>
      </c>
      <c r="V218" s="605">
        <f>JANVIER!V218</f>
        <v>0</v>
      </c>
      <c r="W218" s="605"/>
      <c r="X218" s="606"/>
      <c r="Y218" s="84"/>
      <c r="Z218" s="413" t="s">
        <v>69</v>
      </c>
      <c r="AA218" s="605">
        <f>JANVIER!AA218:AC218</f>
        <v>0</v>
      </c>
      <c r="AB218" s="605"/>
      <c r="AC218" s="606"/>
      <c r="AD218" s="84"/>
      <c r="AE218" s="413" t="s">
        <v>69</v>
      </c>
      <c r="AF218" s="605">
        <f>JANVIER!AF218:AH218</f>
        <v>0</v>
      </c>
      <c r="AG218" s="605"/>
      <c r="AH218" s="606"/>
      <c r="AL218" s="27"/>
    </row>
    <row r="219" spans="1:38" s="26" customFormat="1" ht="12.75" customHeight="1" x14ac:dyDescent="0.2">
      <c r="A219" s="27"/>
      <c r="B219" s="490"/>
      <c r="C219" s="466">
        <v>0</v>
      </c>
      <c r="D219" s="493"/>
      <c r="E219" s="467">
        <v>0</v>
      </c>
      <c r="F219" s="76"/>
      <c r="G219" s="76"/>
      <c r="H219" s="76"/>
      <c r="I219" s="76"/>
      <c r="J219" s="76"/>
      <c r="K219" s="76"/>
      <c r="S219" s="27"/>
      <c r="T219" s="27"/>
      <c r="U219" s="408" t="s">
        <v>118</v>
      </c>
      <c r="V219" s="581">
        <f>SEPTEMBRE!V223</f>
        <v>0</v>
      </c>
      <c r="W219" s="581"/>
      <c r="X219" s="582"/>
      <c r="Y219" s="84"/>
      <c r="Z219" s="408" t="s">
        <v>118</v>
      </c>
      <c r="AA219" s="581">
        <f>SEPTEMBRE!AA223</f>
        <v>0</v>
      </c>
      <c r="AB219" s="581"/>
      <c r="AC219" s="582"/>
      <c r="AD219" s="84"/>
      <c r="AE219" s="408" t="s">
        <v>118</v>
      </c>
      <c r="AF219" s="581">
        <f>SEPTEMBRE!AF223</f>
        <v>0</v>
      </c>
      <c r="AG219" s="581"/>
      <c r="AH219" s="582"/>
      <c r="AL219" s="27"/>
    </row>
    <row r="220" spans="1:38" s="26" customFormat="1" ht="12.75" customHeight="1" x14ac:dyDescent="0.2">
      <c r="A220" s="27"/>
      <c r="B220" s="490"/>
      <c r="C220" s="466">
        <v>0</v>
      </c>
      <c r="D220" s="493"/>
      <c r="E220" s="467">
        <v>0</v>
      </c>
      <c r="F220" s="76"/>
      <c r="G220" s="76"/>
      <c r="H220" s="76"/>
      <c r="I220" s="76"/>
      <c r="J220" s="76"/>
      <c r="K220" s="76"/>
      <c r="S220" s="27"/>
      <c r="T220" s="27"/>
      <c r="U220" s="406" t="s">
        <v>70</v>
      </c>
      <c r="V220" s="574">
        <v>0</v>
      </c>
      <c r="W220" s="574"/>
      <c r="X220" s="575"/>
      <c r="Y220" s="84"/>
      <c r="Z220" s="406" t="s">
        <v>70</v>
      </c>
      <c r="AA220" s="574">
        <v>0</v>
      </c>
      <c r="AB220" s="574"/>
      <c r="AC220" s="575"/>
      <c r="AD220" s="84"/>
      <c r="AE220" s="406" t="s">
        <v>70</v>
      </c>
      <c r="AF220" s="574">
        <v>0</v>
      </c>
      <c r="AG220" s="574"/>
      <c r="AH220" s="575"/>
      <c r="AL220" s="27"/>
    </row>
    <row r="221" spans="1:38" s="26" customFormat="1" ht="12.75" customHeight="1" x14ac:dyDescent="0.2">
      <c r="A221" s="27"/>
      <c r="B221" s="490"/>
      <c r="C221" s="466">
        <v>0</v>
      </c>
      <c r="D221" s="493"/>
      <c r="E221" s="467">
        <v>0</v>
      </c>
      <c r="F221" s="76"/>
      <c r="G221" s="76"/>
      <c r="H221" s="76"/>
      <c r="I221" s="76"/>
      <c r="J221" s="76"/>
      <c r="K221" s="76"/>
      <c r="S221" s="27"/>
      <c r="T221" s="27"/>
      <c r="U221" s="406" t="s">
        <v>66</v>
      </c>
      <c r="V221" s="574">
        <v>0</v>
      </c>
      <c r="W221" s="574"/>
      <c r="X221" s="575"/>
      <c r="Y221" s="84"/>
      <c r="Z221" s="406" t="s">
        <v>66</v>
      </c>
      <c r="AA221" s="574">
        <v>0</v>
      </c>
      <c r="AB221" s="574"/>
      <c r="AC221" s="575"/>
      <c r="AD221" s="84"/>
      <c r="AE221" s="406" t="s">
        <v>66</v>
      </c>
      <c r="AF221" s="574">
        <v>0</v>
      </c>
      <c r="AG221" s="574"/>
      <c r="AH221" s="575"/>
      <c r="AL221" s="27"/>
    </row>
    <row r="222" spans="1:38" s="26" customFormat="1" ht="12.75" customHeight="1" x14ac:dyDescent="0.2">
      <c r="A222" s="27"/>
      <c r="B222" s="490"/>
      <c r="C222" s="466">
        <v>0</v>
      </c>
      <c r="D222" s="493"/>
      <c r="E222" s="467">
        <v>0</v>
      </c>
      <c r="F222" s="76"/>
      <c r="G222" s="76"/>
      <c r="H222" s="76"/>
      <c r="I222" s="76"/>
      <c r="J222" s="76"/>
      <c r="K222" s="76"/>
      <c r="S222" s="27"/>
      <c r="T222" s="27"/>
      <c r="U222" s="406" t="s">
        <v>62</v>
      </c>
      <c r="V222" s="574">
        <v>0</v>
      </c>
      <c r="W222" s="574"/>
      <c r="X222" s="575"/>
      <c r="Y222" s="84"/>
      <c r="Z222" s="406" t="s">
        <v>62</v>
      </c>
      <c r="AA222" s="574">
        <v>0</v>
      </c>
      <c r="AB222" s="574"/>
      <c r="AC222" s="575"/>
      <c r="AD222" s="84"/>
      <c r="AE222" s="406" t="s">
        <v>62</v>
      </c>
      <c r="AF222" s="574">
        <v>0</v>
      </c>
      <c r="AG222" s="574"/>
      <c r="AH222" s="575"/>
      <c r="AL222" s="27"/>
    </row>
    <row r="223" spans="1:38" s="26" customFormat="1" ht="12.75" customHeight="1" x14ac:dyDescent="0.2">
      <c r="A223" s="27"/>
      <c r="B223" s="490"/>
      <c r="C223" s="466">
        <v>0</v>
      </c>
      <c r="D223" s="493"/>
      <c r="E223" s="467">
        <v>0</v>
      </c>
      <c r="F223" s="76"/>
      <c r="G223" s="76"/>
      <c r="H223" s="76"/>
      <c r="I223" s="76"/>
      <c r="J223" s="76"/>
      <c r="K223" s="76"/>
      <c r="S223" s="27"/>
      <c r="T223" s="27"/>
      <c r="U223" s="408" t="s">
        <v>119</v>
      </c>
      <c r="V223" s="581">
        <f>V219+V220+V221-V222</f>
        <v>0</v>
      </c>
      <c r="W223" s="581"/>
      <c r="X223" s="582"/>
      <c r="Y223" s="84"/>
      <c r="Z223" s="408" t="s">
        <v>119</v>
      </c>
      <c r="AA223" s="581">
        <f>AA219+AA220+AA221-AA222</f>
        <v>0</v>
      </c>
      <c r="AB223" s="581"/>
      <c r="AC223" s="582"/>
      <c r="AD223" s="84"/>
      <c r="AE223" s="408" t="s">
        <v>119</v>
      </c>
      <c r="AF223" s="581">
        <f>AF219+AF220+AF221-AF222</f>
        <v>0</v>
      </c>
      <c r="AG223" s="581"/>
      <c r="AH223" s="582"/>
      <c r="AL223" s="27"/>
    </row>
    <row r="224" spans="1:38" s="26" customFormat="1" ht="12.75" customHeight="1" x14ac:dyDescent="0.2">
      <c r="A224" s="27"/>
      <c r="B224" s="490"/>
      <c r="C224" s="466">
        <v>0</v>
      </c>
      <c r="D224" s="493"/>
      <c r="E224" s="467">
        <v>0</v>
      </c>
      <c r="F224" s="76"/>
      <c r="G224" s="76"/>
      <c r="H224" s="76"/>
      <c r="I224" s="76"/>
      <c r="J224" s="76"/>
      <c r="K224" s="76"/>
      <c r="S224" s="27"/>
      <c r="T224" s="27"/>
      <c r="U224" s="409"/>
      <c r="V224" s="115"/>
      <c r="W224" s="115"/>
      <c r="X224" s="113"/>
      <c r="Y224" s="84"/>
      <c r="Z224" s="409"/>
      <c r="AA224" s="115"/>
      <c r="AB224" s="115"/>
      <c r="AC224" s="113"/>
      <c r="AD224" s="84"/>
      <c r="AE224" s="409"/>
      <c r="AF224" s="115"/>
      <c r="AG224" s="115"/>
      <c r="AH224" s="113"/>
      <c r="AL224" s="27"/>
    </row>
    <row r="225" spans="1:38" s="26" customFormat="1" ht="12.75" customHeight="1" x14ac:dyDescent="0.2">
      <c r="A225" s="27"/>
      <c r="B225" s="490"/>
      <c r="C225" s="466">
        <v>0</v>
      </c>
      <c r="D225" s="493"/>
      <c r="E225" s="467">
        <v>0</v>
      </c>
      <c r="F225" s="76"/>
      <c r="G225" s="76"/>
      <c r="H225" s="76"/>
      <c r="I225" s="76"/>
      <c r="J225" s="76"/>
      <c r="K225" s="76"/>
      <c r="S225" s="27"/>
      <c r="T225" s="27"/>
      <c r="U225" s="409"/>
      <c r="V225" s="115"/>
      <c r="W225" s="115"/>
      <c r="X225" s="113"/>
      <c r="Y225" s="84"/>
      <c r="Z225" s="409"/>
      <c r="AA225" s="115"/>
      <c r="AB225" s="115"/>
      <c r="AC225" s="113"/>
      <c r="AD225" s="84"/>
      <c r="AE225" s="409"/>
      <c r="AF225" s="115"/>
      <c r="AG225" s="115"/>
      <c r="AH225" s="113"/>
      <c r="AL225" s="27"/>
    </row>
    <row r="226" spans="1:38" s="26" customFormat="1" ht="12.75" customHeight="1" x14ac:dyDescent="0.2">
      <c r="A226" s="27"/>
      <c r="B226" s="490"/>
      <c r="C226" s="466">
        <v>0</v>
      </c>
      <c r="D226" s="493"/>
      <c r="E226" s="467">
        <v>0</v>
      </c>
      <c r="F226" s="76"/>
      <c r="G226" s="76"/>
      <c r="H226" s="76"/>
      <c r="I226" s="76"/>
      <c r="J226" s="76"/>
      <c r="K226" s="76"/>
      <c r="S226" s="27"/>
      <c r="T226" s="27"/>
      <c r="U226" s="406" t="s">
        <v>72</v>
      </c>
      <c r="V226" s="605">
        <f>JANVIER!V226</f>
        <v>0</v>
      </c>
      <c r="W226" s="605"/>
      <c r="X226" s="606"/>
      <c r="Y226" s="84"/>
      <c r="Z226" s="406" t="s">
        <v>107</v>
      </c>
      <c r="AA226" s="605">
        <f>JANVIER!AA226</f>
        <v>0</v>
      </c>
      <c r="AB226" s="605"/>
      <c r="AC226" s="606"/>
      <c r="AD226" s="84"/>
      <c r="AE226" s="406" t="s">
        <v>108</v>
      </c>
      <c r="AF226" s="605">
        <f>JANVIER!AF226</f>
        <v>0</v>
      </c>
      <c r="AG226" s="605"/>
      <c r="AH226" s="606"/>
      <c r="AL226" s="27"/>
    </row>
    <row r="227" spans="1:38" s="26" customFormat="1" ht="12.75" customHeight="1" x14ac:dyDescent="0.2">
      <c r="A227" s="27"/>
      <c r="B227" s="490"/>
      <c r="C227" s="466">
        <v>0</v>
      </c>
      <c r="D227" s="493"/>
      <c r="E227" s="467">
        <v>0</v>
      </c>
      <c r="F227" s="76"/>
      <c r="G227" s="76"/>
      <c r="H227" s="76"/>
      <c r="I227" s="76"/>
      <c r="J227" s="76"/>
      <c r="K227" s="76"/>
      <c r="S227" s="27"/>
      <c r="T227" s="27"/>
      <c r="U227" s="406" t="s">
        <v>68</v>
      </c>
      <c r="V227" s="605">
        <f>JANVIER!V227</f>
        <v>0</v>
      </c>
      <c r="W227" s="605"/>
      <c r="X227" s="606"/>
      <c r="Y227" s="84"/>
      <c r="Z227" s="406" t="s">
        <v>68</v>
      </c>
      <c r="AA227" s="605">
        <f>JANVIER!AA227:AC227</f>
        <v>0</v>
      </c>
      <c r="AB227" s="605"/>
      <c r="AC227" s="606"/>
      <c r="AD227" s="84"/>
      <c r="AE227" s="406" t="s">
        <v>68</v>
      </c>
      <c r="AF227" s="605">
        <f>JANVIER!AF227:AH227</f>
        <v>0</v>
      </c>
      <c r="AG227" s="605"/>
      <c r="AH227" s="606"/>
      <c r="AL227" s="27"/>
    </row>
    <row r="228" spans="1:38" s="26" customFormat="1" ht="12.75" customHeight="1" x14ac:dyDescent="0.2">
      <c r="A228" s="27"/>
      <c r="B228" s="490"/>
      <c r="C228" s="466">
        <v>0</v>
      </c>
      <c r="D228" s="493"/>
      <c r="E228" s="467">
        <v>0</v>
      </c>
      <c r="F228" s="76"/>
      <c r="G228" s="76"/>
      <c r="H228" s="76"/>
      <c r="I228" s="76"/>
      <c r="J228" s="76"/>
      <c r="K228" s="76"/>
      <c r="S228" s="27"/>
      <c r="T228" s="27"/>
      <c r="U228" s="413" t="s">
        <v>69</v>
      </c>
      <c r="V228" s="605">
        <f>JANVIER!V228</f>
        <v>0</v>
      </c>
      <c r="W228" s="605"/>
      <c r="X228" s="606"/>
      <c r="Y228" s="84"/>
      <c r="Z228" s="413" t="s">
        <v>69</v>
      </c>
      <c r="AA228" s="605">
        <f>JANVIER!AA228:AC228</f>
        <v>0</v>
      </c>
      <c r="AB228" s="605"/>
      <c r="AC228" s="606"/>
      <c r="AD228" s="84"/>
      <c r="AE228" s="413" t="s">
        <v>69</v>
      </c>
      <c r="AF228" s="605">
        <f>JANVIER!AF228:AH228</f>
        <v>0</v>
      </c>
      <c r="AG228" s="605"/>
      <c r="AH228" s="606"/>
      <c r="AL228" s="27"/>
    </row>
    <row r="229" spans="1:38" s="26" customFormat="1" ht="12.75" customHeight="1" x14ac:dyDescent="0.2">
      <c r="A229" s="27"/>
      <c r="B229" s="490"/>
      <c r="C229" s="466">
        <v>0</v>
      </c>
      <c r="D229" s="493"/>
      <c r="E229" s="467">
        <v>0</v>
      </c>
      <c r="F229" s="76"/>
      <c r="G229" s="76"/>
      <c r="H229" s="76"/>
      <c r="I229" s="76"/>
      <c r="J229" s="76"/>
      <c r="K229" s="76"/>
      <c r="S229" s="27"/>
      <c r="T229" s="27"/>
      <c r="U229" s="408" t="s">
        <v>118</v>
      </c>
      <c r="V229" s="581">
        <f>SEPTEMBRE!V233</f>
        <v>0</v>
      </c>
      <c r="W229" s="581"/>
      <c r="X229" s="582"/>
      <c r="Y229" s="84"/>
      <c r="Z229" s="408" t="s">
        <v>118</v>
      </c>
      <c r="AA229" s="581">
        <f>SEPTEMBRE!AA233</f>
        <v>0</v>
      </c>
      <c r="AB229" s="581"/>
      <c r="AC229" s="582"/>
      <c r="AD229" s="84"/>
      <c r="AE229" s="408" t="s">
        <v>118</v>
      </c>
      <c r="AF229" s="581">
        <f>SEPTEMBRE!AF233</f>
        <v>0</v>
      </c>
      <c r="AG229" s="581"/>
      <c r="AH229" s="582"/>
      <c r="AL229" s="27"/>
    </row>
    <row r="230" spans="1:38" s="26" customFormat="1" ht="12.75" customHeight="1" x14ac:dyDescent="0.2">
      <c r="A230" s="27"/>
      <c r="B230" s="490"/>
      <c r="C230" s="466">
        <v>0</v>
      </c>
      <c r="D230" s="493"/>
      <c r="E230" s="467">
        <v>0</v>
      </c>
      <c r="F230" s="76"/>
      <c r="G230" s="76"/>
      <c r="H230" s="76"/>
      <c r="I230" s="76"/>
      <c r="J230" s="76"/>
      <c r="K230" s="76"/>
      <c r="S230" s="27"/>
      <c r="T230" s="27"/>
      <c r="U230" s="406" t="s">
        <v>70</v>
      </c>
      <c r="V230" s="574">
        <v>0</v>
      </c>
      <c r="W230" s="574"/>
      <c r="X230" s="575"/>
      <c r="Y230" s="84"/>
      <c r="Z230" s="406" t="s">
        <v>70</v>
      </c>
      <c r="AA230" s="574">
        <v>0</v>
      </c>
      <c r="AB230" s="574"/>
      <c r="AC230" s="575"/>
      <c r="AD230" s="84"/>
      <c r="AE230" s="406" t="s">
        <v>70</v>
      </c>
      <c r="AF230" s="574">
        <v>0</v>
      </c>
      <c r="AG230" s="574"/>
      <c r="AH230" s="575"/>
      <c r="AL230" s="27"/>
    </row>
    <row r="231" spans="1:38" s="26" customFormat="1" ht="12.75" customHeight="1" x14ac:dyDescent="0.2">
      <c r="A231" s="27"/>
      <c r="B231" s="490"/>
      <c r="C231" s="466">
        <v>0</v>
      </c>
      <c r="D231" s="493"/>
      <c r="E231" s="467">
        <v>0</v>
      </c>
      <c r="F231" s="76"/>
      <c r="G231" s="76"/>
      <c r="H231" s="76"/>
      <c r="I231" s="76"/>
      <c r="J231" s="76"/>
      <c r="K231" s="76"/>
      <c r="S231" s="27"/>
      <c r="T231" s="27"/>
      <c r="U231" s="406" t="s">
        <v>66</v>
      </c>
      <c r="V231" s="574">
        <v>0</v>
      </c>
      <c r="W231" s="574"/>
      <c r="X231" s="575"/>
      <c r="Y231" s="84"/>
      <c r="Z231" s="406" t="s">
        <v>66</v>
      </c>
      <c r="AA231" s="574">
        <v>0</v>
      </c>
      <c r="AB231" s="574"/>
      <c r="AC231" s="575"/>
      <c r="AD231" s="84"/>
      <c r="AE231" s="406" t="s">
        <v>66</v>
      </c>
      <c r="AF231" s="574">
        <v>0</v>
      </c>
      <c r="AG231" s="574"/>
      <c r="AH231" s="575"/>
      <c r="AL231" s="27"/>
    </row>
    <row r="232" spans="1:38" s="26" customFormat="1" ht="12.75" customHeight="1" x14ac:dyDescent="0.2">
      <c r="A232" s="27"/>
      <c r="B232" s="490"/>
      <c r="C232" s="466">
        <v>0</v>
      </c>
      <c r="D232" s="493"/>
      <c r="E232" s="467">
        <v>0</v>
      </c>
      <c r="F232" s="76"/>
      <c r="G232" s="76"/>
      <c r="H232" s="76"/>
      <c r="I232" s="76"/>
      <c r="J232" s="76"/>
      <c r="K232" s="76"/>
      <c r="S232" s="27"/>
      <c r="T232" s="27"/>
      <c r="U232" s="406" t="s">
        <v>62</v>
      </c>
      <c r="V232" s="574">
        <v>0</v>
      </c>
      <c r="W232" s="574"/>
      <c r="X232" s="575"/>
      <c r="Y232" s="84"/>
      <c r="Z232" s="406" t="s">
        <v>62</v>
      </c>
      <c r="AA232" s="574">
        <v>0</v>
      </c>
      <c r="AB232" s="574"/>
      <c r="AC232" s="575"/>
      <c r="AD232" s="84"/>
      <c r="AE232" s="406" t="s">
        <v>62</v>
      </c>
      <c r="AF232" s="574">
        <v>0</v>
      </c>
      <c r="AG232" s="574"/>
      <c r="AH232" s="575"/>
      <c r="AL232" s="27"/>
    </row>
    <row r="233" spans="1:38" s="26" customFormat="1" ht="12.75" customHeight="1" x14ac:dyDescent="0.2">
      <c r="A233" s="27"/>
      <c r="B233" s="490"/>
      <c r="C233" s="466">
        <v>0</v>
      </c>
      <c r="D233" s="493"/>
      <c r="E233" s="467">
        <v>0</v>
      </c>
      <c r="F233" s="76"/>
      <c r="G233" s="76"/>
      <c r="H233" s="76"/>
      <c r="I233" s="76"/>
      <c r="J233" s="76"/>
      <c r="K233" s="76"/>
      <c r="S233" s="27"/>
      <c r="T233" s="27"/>
      <c r="U233" s="408" t="s">
        <v>119</v>
      </c>
      <c r="V233" s="581">
        <f>V229+V230+V231-V232</f>
        <v>0</v>
      </c>
      <c r="W233" s="581"/>
      <c r="X233" s="582"/>
      <c r="Y233" s="84"/>
      <c r="Z233" s="408" t="s">
        <v>119</v>
      </c>
      <c r="AA233" s="581">
        <f>AA229+AA230+AA231-AA232</f>
        <v>0</v>
      </c>
      <c r="AB233" s="581"/>
      <c r="AC233" s="582"/>
      <c r="AD233" s="84"/>
      <c r="AE233" s="408" t="s">
        <v>119</v>
      </c>
      <c r="AF233" s="581">
        <f>AF229+AF230+AF231-AF232</f>
        <v>0</v>
      </c>
      <c r="AG233" s="581"/>
      <c r="AH233" s="582"/>
      <c r="AL233" s="27"/>
    </row>
    <row r="234" spans="1:38" s="26" customFormat="1" ht="12.75" customHeight="1" thickBot="1" x14ac:dyDescent="0.25">
      <c r="A234" s="27"/>
      <c r="B234" s="490"/>
      <c r="C234" s="466">
        <v>0</v>
      </c>
      <c r="D234" s="493"/>
      <c r="E234" s="467">
        <v>0</v>
      </c>
      <c r="F234" s="76"/>
      <c r="G234" s="76"/>
      <c r="H234" s="76"/>
      <c r="I234" s="76"/>
      <c r="J234" s="76"/>
      <c r="K234" s="76"/>
      <c r="S234" s="27"/>
      <c r="T234" s="27"/>
      <c r="U234" s="410"/>
      <c r="V234" s="411"/>
      <c r="W234" s="411"/>
      <c r="X234" s="412"/>
      <c r="Y234" s="84"/>
      <c r="Z234" s="410"/>
      <c r="AA234" s="411"/>
      <c r="AB234" s="411"/>
      <c r="AC234" s="412"/>
      <c r="AD234" s="84"/>
      <c r="AE234" s="410"/>
      <c r="AF234" s="411"/>
      <c r="AG234" s="411"/>
      <c r="AH234" s="412"/>
      <c r="AL234" s="27"/>
    </row>
    <row r="235" spans="1:38" s="26" customFormat="1" ht="12.75" customHeight="1" x14ac:dyDescent="0.2">
      <c r="A235" s="27"/>
      <c r="B235" s="490"/>
      <c r="C235" s="466">
        <v>0</v>
      </c>
      <c r="D235" s="493"/>
      <c r="E235" s="467">
        <v>0</v>
      </c>
      <c r="F235" s="76"/>
      <c r="G235" s="76"/>
      <c r="H235" s="76"/>
      <c r="I235" s="76"/>
      <c r="J235" s="76"/>
      <c r="K235" s="76"/>
      <c r="S235" s="27"/>
      <c r="T235" s="27"/>
      <c r="AL235" s="27"/>
    </row>
    <row r="236" spans="1:38" s="26" customFormat="1" ht="12.75" customHeight="1" x14ac:dyDescent="0.2">
      <c r="A236" s="27"/>
      <c r="B236" s="490"/>
      <c r="C236" s="466">
        <v>0</v>
      </c>
      <c r="D236" s="493"/>
      <c r="E236" s="467">
        <v>0</v>
      </c>
      <c r="F236" s="76"/>
      <c r="G236" s="76"/>
      <c r="H236" s="76"/>
      <c r="I236" s="76"/>
      <c r="J236" s="76"/>
      <c r="K236" s="76"/>
      <c r="S236" s="27"/>
      <c r="T236" s="27"/>
      <c r="AL236" s="27"/>
    </row>
    <row r="237" spans="1:38" s="26" customFormat="1" ht="12.75" customHeight="1" x14ac:dyDescent="0.2">
      <c r="A237" s="27"/>
      <c r="B237" s="490"/>
      <c r="C237" s="466">
        <v>0</v>
      </c>
      <c r="D237" s="493"/>
      <c r="E237" s="467">
        <v>0</v>
      </c>
      <c r="F237" s="76"/>
      <c r="G237" s="76"/>
      <c r="H237" s="454" t="s">
        <v>427</v>
      </c>
      <c r="I237" s="76"/>
      <c r="J237" s="76"/>
      <c r="K237" s="76"/>
      <c r="S237" s="27"/>
      <c r="T237" s="27"/>
      <c r="AL237" s="27"/>
    </row>
    <row r="238" spans="1:38" s="26" customFormat="1" ht="12.75" customHeight="1" thickBot="1" x14ac:dyDescent="0.25">
      <c r="A238" s="27"/>
      <c r="B238" s="491"/>
      <c r="C238" s="468">
        <v>0</v>
      </c>
      <c r="D238" s="494"/>
      <c r="E238" s="469">
        <v>0</v>
      </c>
      <c r="F238" s="76"/>
      <c r="G238" s="76"/>
      <c r="H238" s="455">
        <f>+C239+E239</f>
        <v>0</v>
      </c>
      <c r="I238" s="76"/>
      <c r="J238" s="76"/>
      <c r="K238" s="76"/>
      <c r="S238" s="27"/>
      <c r="T238" s="27"/>
      <c r="AL238" s="27"/>
    </row>
    <row r="239" spans="1:38" s="26" customFormat="1" ht="12.75" customHeight="1" x14ac:dyDescent="0.2">
      <c r="A239" s="27"/>
      <c r="B239" s="479" t="s">
        <v>45</v>
      </c>
      <c r="C239" s="496">
        <f>SUM(C198:C238)</f>
        <v>0</v>
      </c>
      <c r="D239" s="497" t="s">
        <v>45</v>
      </c>
      <c r="E239" s="496">
        <f>SUM(E198:E238)</f>
        <v>0</v>
      </c>
      <c r="F239" s="480"/>
      <c r="G239" s="76"/>
      <c r="H239" s="76"/>
      <c r="I239" s="76"/>
      <c r="J239" s="76"/>
      <c r="K239" s="76"/>
      <c r="S239" s="27"/>
      <c r="T239" s="27"/>
      <c r="AL239" s="27"/>
    </row>
    <row r="240" spans="1:38" s="26" customFormat="1" ht="12.75" customHeight="1" x14ac:dyDescent="0.2">
      <c r="A240" s="27"/>
      <c r="G240" s="61"/>
      <c r="I240" s="61"/>
      <c r="S240" s="27"/>
      <c r="T240" s="27"/>
      <c r="AL240" s="27"/>
    </row>
  </sheetData>
  <sheetProtection algorithmName="SHA-512" hashValue="Tw3VFLd/p9OJ2FatqlzQ+XVijKRlRPQZpcfK5FWuQJiSo+8taqOVsgE58aGxjfUj5ZS26ivAQrndk23Ma2DuHQ==" saltValue="65Efgx0R9tT8c7b12PaLqg==" spinCount="100000" sheet="1" objects="1" scenarios="1" formatColumns="0" formatRows="0"/>
  <protectedRanges>
    <protectedRange sqref="P205:Q206 P201:Q201 P208:Q208 B198:E238" name="Plage3"/>
    <protectedRange sqref="B160:I190 L160:R190 U160:AK190 B114:I144 L114:R144 U114:AK144 B68:I98 L68:R98 U68:AK98 B22:I52 L22:R52 U22:AK52" name="Plage1"/>
    <protectedRange sqref="V200:X202 AA200:AC202 AF200:AH202 AF210:AH212 AA210:AC212 V210:X212 V220:X222 AA220:AC222 AF220:AH222 AF230:AH232 AA230:AC232 V230:X232" name="Plage2"/>
    <protectedRange sqref="D57 D11 D103 D149" name="Plage1_2"/>
  </protectedRanges>
  <mergeCells count="286">
    <mergeCell ref="AF233:AH233"/>
    <mergeCell ref="AF232:AH232"/>
    <mergeCell ref="AF231:AH231"/>
    <mergeCell ref="AF230:AH230"/>
    <mergeCell ref="AF229:AH229"/>
    <mergeCell ref="AF223:AH223"/>
    <mergeCell ref="AF227:AH227"/>
    <mergeCell ref="U156:Y156"/>
    <mergeCell ref="AF222:AH222"/>
    <mergeCell ref="AF221:AH221"/>
    <mergeCell ref="AF220:AH220"/>
    <mergeCell ref="AF219:AH219"/>
    <mergeCell ref="AA221:AC221"/>
    <mergeCell ref="AA220:AC220"/>
    <mergeCell ref="AA219:AC219"/>
    <mergeCell ref="AF200:AH200"/>
    <mergeCell ref="V211:X211"/>
    <mergeCell ref="V210:X210"/>
    <mergeCell ref="V216:X216"/>
    <mergeCell ref="V202:X202"/>
    <mergeCell ref="V201:X201"/>
    <mergeCell ref="V228:X228"/>
    <mergeCell ref="V226:X226"/>
    <mergeCell ref="V227:X227"/>
    <mergeCell ref="V213:X213"/>
    <mergeCell ref="V212:X212"/>
    <mergeCell ref="V233:X233"/>
    <mergeCell ref="V232:X232"/>
    <mergeCell ref="V231:X231"/>
    <mergeCell ref="V230:X230"/>
    <mergeCell ref="V229:X229"/>
    <mergeCell ref="AA233:AC233"/>
    <mergeCell ref="AA232:AC232"/>
    <mergeCell ref="AA231:AC231"/>
    <mergeCell ref="AA230:AC230"/>
    <mergeCell ref="AA229:AC229"/>
    <mergeCell ref="V223:X223"/>
    <mergeCell ref="V222:X222"/>
    <mergeCell ref="V221:X221"/>
    <mergeCell ref="V220:X220"/>
    <mergeCell ref="V219:X219"/>
    <mergeCell ref="AA222:AC222"/>
    <mergeCell ref="AA223:AC223"/>
    <mergeCell ref="V217:X217"/>
    <mergeCell ref="V218:X218"/>
    <mergeCell ref="V209:X209"/>
    <mergeCell ref="AF207:AH207"/>
    <mergeCell ref="AA207:AC207"/>
    <mergeCell ref="AA197:AC197"/>
    <mergeCell ref="AF197:AH197"/>
    <mergeCell ref="V208:X208"/>
    <mergeCell ref="AA206:AC206"/>
    <mergeCell ref="AF206:AH206"/>
    <mergeCell ref="AF203:AH203"/>
    <mergeCell ref="AF202:AH202"/>
    <mergeCell ref="AF201:AH201"/>
    <mergeCell ref="AF199:AH199"/>
    <mergeCell ref="AA203:AC203"/>
    <mergeCell ref="AA202:AC202"/>
    <mergeCell ref="AA201:AC201"/>
    <mergeCell ref="AA200:AC200"/>
    <mergeCell ref="AA199:AC199"/>
    <mergeCell ref="V199:X199"/>
    <mergeCell ref="AA209:AC209"/>
    <mergeCell ref="V200:X200"/>
    <mergeCell ref="V206:X206"/>
    <mergeCell ref="V207:X207"/>
    <mergeCell ref="V203:X203"/>
    <mergeCell ref="L199:O199"/>
    <mergeCell ref="L197:O197"/>
    <mergeCell ref="P197:Q197"/>
    <mergeCell ref="L198:O198"/>
    <mergeCell ref="P198:Q198"/>
    <mergeCell ref="P199:Q199"/>
    <mergeCell ref="L202:O202"/>
    <mergeCell ref="P202:Q202"/>
    <mergeCell ref="L203:O203"/>
    <mergeCell ref="P203:Q203"/>
    <mergeCell ref="L200:O200"/>
    <mergeCell ref="P200:Q200"/>
    <mergeCell ref="L201:O201"/>
    <mergeCell ref="P201:Q201"/>
    <mergeCell ref="B2:D2"/>
    <mergeCell ref="E2:F2"/>
    <mergeCell ref="B196:E196"/>
    <mergeCell ref="L196:O196"/>
    <mergeCell ref="P196:Q196"/>
    <mergeCell ref="H148:J148"/>
    <mergeCell ref="H102:J102"/>
    <mergeCell ref="U195:X195"/>
    <mergeCell ref="V196:X196"/>
    <mergeCell ref="U64:Y64"/>
    <mergeCell ref="H10:J10"/>
    <mergeCell ref="U18:Y18"/>
    <mergeCell ref="U4:Y4"/>
    <mergeCell ref="U110:Y110"/>
    <mergeCell ref="J15:K15"/>
    <mergeCell ref="J61:K61"/>
    <mergeCell ref="J107:K107"/>
    <mergeCell ref="J153:K153"/>
    <mergeCell ref="B4:B6"/>
    <mergeCell ref="C4:C6"/>
    <mergeCell ref="D4:D6"/>
    <mergeCell ref="E4:E6"/>
    <mergeCell ref="F4:F6"/>
    <mergeCell ref="B18:B20"/>
    <mergeCell ref="AF228:AH228"/>
    <mergeCell ref="AA198:AC198"/>
    <mergeCell ref="AF198:AH198"/>
    <mergeCell ref="AA208:AC208"/>
    <mergeCell ref="AF208:AH208"/>
    <mergeCell ref="AA218:AC218"/>
    <mergeCell ref="AF218:AH218"/>
    <mergeCell ref="AA226:AC226"/>
    <mergeCell ref="AF226:AH226"/>
    <mergeCell ref="AA216:AC216"/>
    <mergeCell ref="AF216:AH216"/>
    <mergeCell ref="AA212:AC212"/>
    <mergeCell ref="AF209:AH209"/>
    <mergeCell ref="AA213:AC213"/>
    <mergeCell ref="AA211:AC211"/>
    <mergeCell ref="AF217:AH217"/>
    <mergeCell ref="AA217:AC217"/>
    <mergeCell ref="AA227:AC227"/>
    <mergeCell ref="AA210:AC210"/>
    <mergeCell ref="AA228:AC228"/>
    <mergeCell ref="Z195:AC195"/>
    <mergeCell ref="AE195:AH195"/>
    <mergeCell ref="AF213:AH213"/>
    <mergeCell ref="AF212:AH212"/>
    <mergeCell ref="AF211:AH211"/>
    <mergeCell ref="AF210:AH210"/>
    <mergeCell ref="AA196:AC196"/>
    <mergeCell ref="AF196:AH196"/>
    <mergeCell ref="L195:O195"/>
    <mergeCell ref="P195:Q195"/>
    <mergeCell ref="L209:O209"/>
    <mergeCell ref="P209:Q209"/>
    <mergeCell ref="L210:O210"/>
    <mergeCell ref="P210:Q210"/>
    <mergeCell ref="L207:O207"/>
    <mergeCell ref="P207:Q207"/>
    <mergeCell ref="L208:O208"/>
    <mergeCell ref="P208:Q208"/>
    <mergeCell ref="L204:O204"/>
    <mergeCell ref="P204:Q204"/>
    <mergeCell ref="L205:O205"/>
    <mergeCell ref="P205:Q205"/>
    <mergeCell ref="V197:X197"/>
    <mergeCell ref="V198:X198"/>
    <mergeCell ref="C18:C20"/>
    <mergeCell ref="D18:D20"/>
    <mergeCell ref="E18:E20"/>
    <mergeCell ref="F18:F20"/>
    <mergeCell ref="B64:B66"/>
    <mergeCell ref="C64:C66"/>
    <mergeCell ref="D64:D66"/>
    <mergeCell ref="E64:E66"/>
    <mergeCell ref="F64:F66"/>
    <mergeCell ref="B110:B112"/>
    <mergeCell ref="C110:C112"/>
    <mergeCell ref="D110:D112"/>
    <mergeCell ref="E110:E112"/>
    <mergeCell ref="F110:F112"/>
    <mergeCell ref="B156:B158"/>
    <mergeCell ref="C156:C158"/>
    <mergeCell ref="D156:D158"/>
    <mergeCell ref="E156:E158"/>
    <mergeCell ref="F156:F158"/>
    <mergeCell ref="L110:L112"/>
    <mergeCell ref="M110:M112"/>
    <mergeCell ref="N110:N112"/>
    <mergeCell ref="O110:O112"/>
    <mergeCell ref="P110:P112"/>
    <mergeCell ref="Q110:Q112"/>
    <mergeCell ref="R110:R112"/>
    <mergeCell ref="L4:L6"/>
    <mergeCell ref="M4:M6"/>
    <mergeCell ref="N4:N6"/>
    <mergeCell ref="O4:O6"/>
    <mergeCell ref="P4:P6"/>
    <mergeCell ref="Q4:Q6"/>
    <mergeCell ref="R4:R6"/>
    <mergeCell ref="L18:L20"/>
    <mergeCell ref="M18:M20"/>
    <mergeCell ref="N18:N20"/>
    <mergeCell ref="O18:O20"/>
    <mergeCell ref="P18:P20"/>
    <mergeCell ref="Q18:Q20"/>
    <mergeCell ref="R18:R20"/>
    <mergeCell ref="L156:L158"/>
    <mergeCell ref="M156:M158"/>
    <mergeCell ref="N156:N158"/>
    <mergeCell ref="O156:O158"/>
    <mergeCell ref="P156:P158"/>
    <mergeCell ref="Q156:Q158"/>
    <mergeCell ref="R156:R158"/>
    <mergeCell ref="Z4:Z6"/>
    <mergeCell ref="AA4:AA6"/>
    <mergeCell ref="Z18:Z20"/>
    <mergeCell ref="AA18:AA20"/>
    <mergeCell ref="Z64:Z66"/>
    <mergeCell ref="AA64:AA66"/>
    <mergeCell ref="Z110:Z112"/>
    <mergeCell ref="AA110:AA112"/>
    <mergeCell ref="Z156:Z158"/>
    <mergeCell ref="AA156:AA158"/>
    <mergeCell ref="L64:L66"/>
    <mergeCell ref="M64:M66"/>
    <mergeCell ref="N64:N66"/>
    <mergeCell ref="O64:O66"/>
    <mergeCell ref="P64:P66"/>
    <mergeCell ref="Q64:Q66"/>
    <mergeCell ref="R64:R66"/>
    <mergeCell ref="AB4:AB6"/>
    <mergeCell ref="AC4:AC6"/>
    <mergeCell ref="AD4:AD6"/>
    <mergeCell ref="AE4:AE6"/>
    <mergeCell ref="AF4:AF6"/>
    <mergeCell ref="AG4:AG6"/>
    <mergeCell ref="AH4:AH6"/>
    <mergeCell ref="U5:U6"/>
    <mergeCell ref="V5:V6"/>
    <mergeCell ref="W5:W6"/>
    <mergeCell ref="X5:X6"/>
    <mergeCell ref="Y5:Y6"/>
    <mergeCell ref="AB18:AB20"/>
    <mergeCell ref="AC18:AC20"/>
    <mergeCell ref="AD18:AD20"/>
    <mergeCell ref="AE18:AE20"/>
    <mergeCell ref="AF18:AF20"/>
    <mergeCell ref="AG18:AG20"/>
    <mergeCell ref="AH18:AH20"/>
    <mergeCell ref="U19:U20"/>
    <mergeCell ref="V19:V20"/>
    <mergeCell ref="W19:W20"/>
    <mergeCell ref="X19:X20"/>
    <mergeCell ref="Y19:Y20"/>
    <mergeCell ref="AB64:AB66"/>
    <mergeCell ref="AC64:AC66"/>
    <mergeCell ref="AD64:AD66"/>
    <mergeCell ref="AE64:AE66"/>
    <mergeCell ref="AF64:AF66"/>
    <mergeCell ref="AG64:AG66"/>
    <mergeCell ref="AH64:AH66"/>
    <mergeCell ref="U65:U66"/>
    <mergeCell ref="V65:V66"/>
    <mergeCell ref="W65:W66"/>
    <mergeCell ref="X65:X66"/>
    <mergeCell ref="Y65:Y66"/>
    <mergeCell ref="AB110:AB112"/>
    <mergeCell ref="AC110:AC112"/>
    <mergeCell ref="AD110:AD112"/>
    <mergeCell ref="AE110:AE112"/>
    <mergeCell ref="AF110:AF112"/>
    <mergeCell ref="AG110:AG112"/>
    <mergeCell ref="AH110:AH112"/>
    <mergeCell ref="U111:U112"/>
    <mergeCell ref="V111:V112"/>
    <mergeCell ref="W111:W112"/>
    <mergeCell ref="X111:X112"/>
    <mergeCell ref="Y111:Y112"/>
    <mergeCell ref="L206:O206"/>
    <mergeCell ref="P206:Q206"/>
    <mergeCell ref="AJ4:AJ6"/>
    <mergeCell ref="AK4:AK6"/>
    <mergeCell ref="AJ110:AJ112"/>
    <mergeCell ref="AK110:AK112"/>
    <mergeCell ref="AJ156:AJ158"/>
    <mergeCell ref="AK156:AK158"/>
    <mergeCell ref="AJ64:AJ66"/>
    <mergeCell ref="AK64:AK66"/>
    <mergeCell ref="AJ18:AJ20"/>
    <mergeCell ref="AK18:AK20"/>
    <mergeCell ref="AB156:AB158"/>
    <mergeCell ref="AC156:AC158"/>
    <mergeCell ref="AD156:AD158"/>
    <mergeCell ref="AE156:AE158"/>
    <mergeCell ref="AF156:AF158"/>
    <mergeCell ref="AG156:AG158"/>
    <mergeCell ref="AH156:AH158"/>
    <mergeCell ref="U157:U158"/>
    <mergeCell ref="V157:V158"/>
    <mergeCell ref="W157:W158"/>
    <mergeCell ref="X157:X158"/>
    <mergeCell ref="Y157:Y158"/>
  </mergeCells>
  <phoneticPr fontId="4" type="noConversion"/>
  <printOptions horizontalCentered="1" vertic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5" manualBreakCount="5">
    <brk id="8" max="16383" man="1"/>
    <brk id="54" max="16383" man="1"/>
    <brk id="100" max="16383" man="1"/>
    <brk id="146" max="16383" man="1"/>
    <brk id="193" max="16383" man="1"/>
  </rowBreaks>
  <colBreaks count="1" manualBreakCount="1">
    <brk id="1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K50"/>
  <sheetViews>
    <sheetView showGridLines="0" zoomScaleNormal="100" workbookViewId="0">
      <selection activeCell="J7" sqref="J7"/>
    </sheetView>
  </sheetViews>
  <sheetFormatPr defaultColWidth="9.140625" defaultRowHeight="15.6" customHeight="1" x14ac:dyDescent="0.2"/>
  <cols>
    <col min="1" max="7" width="9.140625" style="211" customWidth="1"/>
    <col min="8" max="10" width="11.7109375" style="211" customWidth="1"/>
    <col min="11" max="256" width="11.42578125" style="211" customWidth="1"/>
    <col min="257" max="16384" width="9.140625" style="211"/>
  </cols>
  <sheetData>
    <row r="1" spans="1:11" ht="15.6" customHeight="1" x14ac:dyDescent="0.2">
      <c r="A1" s="210"/>
      <c r="B1" s="210"/>
      <c r="C1" s="210"/>
      <c r="D1" s="210"/>
      <c r="E1" s="210"/>
      <c r="F1" s="210"/>
      <c r="G1" s="210"/>
      <c r="H1" s="210"/>
      <c r="I1" s="210"/>
      <c r="J1" s="210"/>
      <c r="K1" s="210"/>
    </row>
    <row r="2" spans="1:11" ht="15.6" customHeight="1" x14ac:dyDescent="0.25">
      <c r="A2" s="608" t="str">
        <f>JANVIER!H10</f>
        <v xml:space="preserve">SYNDICAT DES MÉTALLOS SL </v>
      </c>
      <c r="B2" s="608"/>
      <c r="C2" s="608"/>
      <c r="D2" s="608"/>
      <c r="E2" s="608"/>
      <c r="F2" s="608"/>
      <c r="G2" s="608"/>
      <c r="H2" s="608"/>
      <c r="I2" s="608"/>
      <c r="J2" s="608"/>
      <c r="K2" s="210"/>
    </row>
    <row r="3" spans="1:11" ht="15.6" customHeight="1" x14ac:dyDescent="0.25">
      <c r="A3" s="608" t="s">
        <v>315</v>
      </c>
      <c r="B3" s="608"/>
      <c r="C3" s="608"/>
      <c r="D3" s="608"/>
      <c r="E3" s="608"/>
      <c r="F3" s="608"/>
      <c r="G3" s="608"/>
      <c r="H3" s="608"/>
      <c r="I3" s="608"/>
      <c r="J3" s="608"/>
      <c r="K3" s="210"/>
    </row>
    <row r="4" spans="1:11" ht="15.6" customHeight="1" x14ac:dyDescent="0.25">
      <c r="A4" s="212"/>
      <c r="B4" s="212"/>
      <c r="C4" s="212"/>
      <c r="D4" s="212"/>
      <c r="E4" s="213"/>
      <c r="F4" s="214" t="s">
        <v>286</v>
      </c>
      <c r="G4" s="215">
        <f>JANVIER!E11</f>
        <v>0</v>
      </c>
      <c r="H4" s="210"/>
      <c r="I4" s="210"/>
      <c r="J4" s="210"/>
      <c r="K4" s="210"/>
    </row>
    <row r="5" spans="1:11" ht="15.6" customHeight="1" x14ac:dyDescent="0.2">
      <c r="A5" s="210" t="s">
        <v>162</v>
      </c>
      <c r="B5" s="210"/>
      <c r="C5" s="210"/>
      <c r="D5" s="210"/>
      <c r="E5" s="210"/>
      <c r="F5" s="210"/>
      <c r="G5" s="418" t="s">
        <v>377</v>
      </c>
      <c r="H5" s="216" t="s">
        <v>219</v>
      </c>
      <c r="J5" s="210"/>
      <c r="K5" s="210"/>
    </row>
    <row r="6" spans="1:11" ht="15.6" customHeight="1" thickBot="1" x14ac:dyDescent="0.25">
      <c r="A6" s="210"/>
      <c r="B6" s="210"/>
      <c r="C6" s="210"/>
      <c r="D6" s="210"/>
      <c r="E6" s="210"/>
      <c r="F6" s="210"/>
      <c r="G6" s="210"/>
      <c r="H6" s="210"/>
      <c r="I6" s="210"/>
      <c r="J6" s="210"/>
      <c r="K6" s="210"/>
    </row>
    <row r="7" spans="1:11" ht="15.6" customHeight="1" x14ac:dyDescent="0.2">
      <c r="A7" s="210" t="s">
        <v>381</v>
      </c>
      <c r="B7" s="210"/>
      <c r="C7" s="210"/>
      <c r="D7" s="210"/>
      <c r="E7" s="210"/>
      <c r="F7" s="210"/>
      <c r="G7" s="210"/>
      <c r="H7" s="210"/>
      <c r="I7" s="210"/>
      <c r="J7" s="221">
        <f>OCTOBRE!J21</f>
        <v>0</v>
      </c>
      <c r="K7" s="210"/>
    </row>
    <row r="8" spans="1:11" ht="15.6" customHeight="1" thickBot="1" x14ac:dyDescent="0.25">
      <c r="A8" s="212" t="s">
        <v>165</v>
      </c>
      <c r="B8" s="212"/>
      <c r="C8" s="212"/>
      <c r="D8" s="212"/>
      <c r="E8" s="212"/>
      <c r="F8" s="210"/>
      <c r="G8" s="210"/>
      <c r="H8" s="210"/>
      <c r="I8" s="210"/>
      <c r="J8" s="217"/>
      <c r="K8" s="210"/>
    </row>
    <row r="9" spans="1:11" ht="15.6" customHeight="1" x14ac:dyDescent="0.2">
      <c r="A9" s="210" t="s">
        <v>166</v>
      </c>
      <c r="B9" s="210"/>
      <c r="C9" s="210"/>
      <c r="D9" s="210"/>
      <c r="E9" s="210"/>
      <c r="F9" s="210"/>
      <c r="G9" s="210"/>
      <c r="H9" s="210"/>
      <c r="I9" s="221">
        <f>OCTOBRE!B7</f>
        <v>0</v>
      </c>
      <c r="J9" s="218"/>
      <c r="K9" s="210"/>
    </row>
    <row r="10" spans="1:11" ht="15.6" customHeight="1" x14ac:dyDescent="0.2">
      <c r="A10" s="210" t="s">
        <v>167</v>
      </c>
      <c r="B10" s="210"/>
      <c r="C10" s="210"/>
      <c r="D10" s="210"/>
      <c r="E10" s="210"/>
      <c r="F10" s="210"/>
      <c r="G10" s="210"/>
      <c r="H10" s="210"/>
      <c r="I10" s="232">
        <f>OCTOBRE!C7</f>
        <v>0</v>
      </c>
      <c r="J10" s="218"/>
      <c r="K10" s="210"/>
    </row>
    <row r="11" spans="1:11" ht="15.6" customHeight="1" x14ac:dyDescent="0.2">
      <c r="A11" s="210" t="s">
        <v>168</v>
      </c>
      <c r="B11" s="210"/>
      <c r="C11" s="210"/>
      <c r="D11" s="210"/>
      <c r="E11" s="210"/>
      <c r="F11" s="210"/>
      <c r="G11" s="210"/>
      <c r="H11" s="210"/>
      <c r="I11" s="232">
        <f>OCTOBRE!D7</f>
        <v>0</v>
      </c>
      <c r="J11" s="218"/>
      <c r="K11" s="210"/>
    </row>
    <row r="12" spans="1:11" ht="15.6" customHeight="1" x14ac:dyDescent="0.2">
      <c r="A12" s="210" t="s">
        <v>197</v>
      </c>
      <c r="B12" s="210"/>
      <c r="C12" s="210"/>
      <c r="D12" s="210"/>
      <c r="E12" s="210"/>
      <c r="F12" s="210"/>
      <c r="G12" s="210"/>
      <c r="H12" s="210"/>
      <c r="I12" s="232">
        <f>OCTOBRE!E7</f>
        <v>0</v>
      </c>
      <c r="J12" s="218"/>
      <c r="K12" s="210"/>
    </row>
    <row r="13" spans="1:11" ht="15.6" customHeight="1" x14ac:dyDescent="0.2">
      <c r="A13" s="210" t="s">
        <v>169</v>
      </c>
      <c r="B13" s="210"/>
      <c r="C13" s="210"/>
      <c r="D13" s="210"/>
      <c r="E13" s="210"/>
      <c r="F13" s="210"/>
      <c r="G13" s="210"/>
      <c r="H13" s="210"/>
      <c r="I13" s="232">
        <f>OCTOBRE!F7</f>
        <v>0</v>
      </c>
      <c r="J13" s="218"/>
      <c r="K13" s="210"/>
    </row>
    <row r="14" spans="1:11" ht="15.6" customHeight="1" x14ac:dyDescent="0.2">
      <c r="A14" s="210" t="s">
        <v>170</v>
      </c>
      <c r="B14" s="210"/>
      <c r="C14" s="210"/>
      <c r="D14" s="210"/>
      <c r="E14" s="210"/>
      <c r="F14" s="210"/>
      <c r="G14" s="210"/>
      <c r="H14" s="210"/>
      <c r="I14" s="232">
        <f>SUM(OCTOBRE!L7:O7)</f>
        <v>0</v>
      </c>
      <c r="J14" s="218"/>
      <c r="K14" s="210"/>
    </row>
    <row r="15" spans="1:11" ht="15.6" customHeight="1" x14ac:dyDescent="0.2">
      <c r="A15" s="210"/>
      <c r="B15" s="210" t="s">
        <v>171</v>
      </c>
      <c r="C15" s="210" t="s">
        <v>257</v>
      </c>
      <c r="D15" s="210"/>
      <c r="E15" s="210"/>
      <c r="F15" s="210"/>
      <c r="G15" s="210"/>
      <c r="H15" s="210"/>
      <c r="I15" s="232">
        <f>SUM(OCTOBRE!Q7:R7)</f>
        <v>0</v>
      </c>
      <c r="J15" s="218"/>
      <c r="K15" s="210"/>
    </row>
    <row r="16" spans="1:11" ht="15.6" customHeight="1" thickBot="1" x14ac:dyDescent="0.25">
      <c r="A16" s="210"/>
      <c r="B16" s="210"/>
      <c r="C16" s="210" t="s">
        <v>258</v>
      </c>
      <c r="D16" s="210"/>
      <c r="E16" s="210"/>
      <c r="F16" s="210"/>
      <c r="G16" s="210"/>
      <c r="H16" s="210"/>
      <c r="I16" s="233">
        <f>OCTOBRE!P7</f>
        <v>0</v>
      </c>
      <c r="J16" s="218"/>
      <c r="K16" s="210"/>
    </row>
    <row r="17" spans="1:11" ht="15.6" customHeight="1" thickBot="1" x14ac:dyDescent="0.25">
      <c r="A17" s="210"/>
      <c r="B17" s="212" t="s">
        <v>250</v>
      </c>
      <c r="C17" s="210"/>
      <c r="D17" s="210"/>
      <c r="E17" s="210"/>
      <c r="F17" s="210"/>
      <c r="G17" s="210"/>
      <c r="H17" s="210"/>
      <c r="I17" s="212"/>
      <c r="J17" s="222">
        <f>SUM(I9:I16)</f>
        <v>0</v>
      </c>
      <c r="K17" s="210"/>
    </row>
    <row r="18" spans="1:11" ht="15.6" customHeight="1" thickTop="1" thickBot="1" x14ac:dyDescent="0.25">
      <c r="A18" s="210"/>
      <c r="B18" s="212" t="s">
        <v>251</v>
      </c>
      <c r="C18" s="210"/>
      <c r="D18" s="210"/>
      <c r="E18" s="210"/>
      <c r="F18" s="210"/>
      <c r="G18" s="210"/>
      <c r="H18" s="210"/>
      <c r="I18" s="210"/>
      <c r="J18" s="223">
        <f>SUM(J7:J17)</f>
        <v>0</v>
      </c>
      <c r="K18" s="210"/>
    </row>
    <row r="19" spans="1:11" ht="15.6" customHeight="1" x14ac:dyDescent="0.2">
      <c r="A19" s="210"/>
      <c r="B19" s="210"/>
      <c r="C19" s="210"/>
      <c r="D19" s="210"/>
      <c r="E19" s="210"/>
      <c r="F19" s="210"/>
      <c r="G19" s="210"/>
      <c r="H19" s="210"/>
      <c r="I19" s="210"/>
      <c r="J19" s="219" t="s">
        <v>162</v>
      </c>
      <c r="K19" s="210"/>
    </row>
    <row r="20" spans="1:11" ht="15.6" customHeight="1" x14ac:dyDescent="0.2">
      <c r="A20" s="212" t="s">
        <v>173</v>
      </c>
      <c r="B20" s="210"/>
      <c r="C20" s="210"/>
      <c r="D20" s="210"/>
      <c r="E20" s="210"/>
      <c r="F20" s="210"/>
      <c r="G20" s="210"/>
      <c r="H20" s="210"/>
      <c r="I20" s="210"/>
      <c r="J20" s="218"/>
      <c r="K20" s="210"/>
    </row>
    <row r="21" spans="1:11" ht="15.6" customHeight="1" thickBot="1" x14ac:dyDescent="0.25">
      <c r="A21" s="210" t="s">
        <v>174</v>
      </c>
      <c r="B21" s="210"/>
      <c r="C21" s="210"/>
      <c r="D21" s="210"/>
      <c r="E21" s="210"/>
      <c r="F21" s="210"/>
      <c r="G21" s="210"/>
      <c r="H21" s="210"/>
      <c r="I21" s="210"/>
      <c r="J21" s="218"/>
      <c r="K21" s="210"/>
    </row>
    <row r="22" spans="1:11" ht="15.6" customHeight="1" x14ac:dyDescent="0.2">
      <c r="A22" s="210" t="s">
        <v>175</v>
      </c>
      <c r="B22" s="210"/>
      <c r="C22" s="210"/>
      <c r="D22" s="210"/>
      <c r="E22" s="210"/>
      <c r="F22" s="210"/>
      <c r="G22" s="210"/>
      <c r="H22" s="221">
        <f>OCTOBRE!U7</f>
        <v>0</v>
      </c>
      <c r="I22" s="210"/>
      <c r="J22" s="218"/>
      <c r="K22" s="210"/>
    </row>
    <row r="23" spans="1:11" ht="15.6" customHeight="1" x14ac:dyDescent="0.2">
      <c r="A23" s="210" t="s">
        <v>252</v>
      </c>
      <c r="B23" s="210"/>
      <c r="C23" s="210"/>
      <c r="D23" s="210"/>
      <c r="E23" s="210"/>
      <c r="F23" s="210"/>
      <c r="G23" s="210"/>
      <c r="H23" s="234">
        <f>OCTOBRE!V7</f>
        <v>0</v>
      </c>
      <c r="I23" s="210"/>
      <c r="J23" s="218"/>
      <c r="K23" s="210"/>
    </row>
    <row r="24" spans="1:11" ht="15.6" customHeight="1" thickBot="1" x14ac:dyDescent="0.25">
      <c r="A24" s="210" t="s">
        <v>177</v>
      </c>
      <c r="B24" s="210"/>
      <c r="C24" s="210"/>
      <c r="D24" s="210"/>
      <c r="E24" s="210"/>
      <c r="F24" s="210"/>
      <c r="G24" s="210"/>
      <c r="H24" s="234">
        <f>SUM(OCTOBRE!W7:X7)</f>
        <v>0</v>
      </c>
      <c r="I24" s="210"/>
      <c r="J24" s="218"/>
      <c r="K24" s="210"/>
    </row>
    <row r="25" spans="1:11" ht="15.6" customHeight="1" thickBot="1" x14ac:dyDescent="0.25">
      <c r="A25" s="210" t="s">
        <v>178</v>
      </c>
      <c r="B25" s="210"/>
      <c r="C25" s="210"/>
      <c r="D25" s="210"/>
      <c r="E25" s="210"/>
      <c r="F25" s="210"/>
      <c r="G25" s="210"/>
      <c r="H25" s="233">
        <f>OCTOBRE!Y7</f>
        <v>0</v>
      </c>
      <c r="I25" s="224">
        <f>SUM(H22:H25)</f>
        <v>0</v>
      </c>
      <c r="J25" s="218"/>
      <c r="K25" s="210"/>
    </row>
    <row r="26" spans="1:11" ht="15.6" customHeight="1" x14ac:dyDescent="0.2">
      <c r="A26" s="210" t="s">
        <v>179</v>
      </c>
      <c r="B26" s="210"/>
      <c r="C26" s="210"/>
      <c r="D26" s="210"/>
      <c r="E26" s="210"/>
      <c r="F26" s="210"/>
      <c r="G26" s="210"/>
      <c r="H26" s="210"/>
      <c r="I26" s="232">
        <f>OCTOBRE!Z7</f>
        <v>0</v>
      </c>
      <c r="J26" s="218"/>
      <c r="K26" s="210"/>
    </row>
    <row r="27" spans="1:11" ht="15.6" customHeight="1" x14ac:dyDescent="0.2">
      <c r="A27" s="210" t="s">
        <v>180</v>
      </c>
      <c r="B27" s="210"/>
      <c r="C27" s="210"/>
      <c r="D27" s="210"/>
      <c r="E27" s="210"/>
      <c r="F27" s="210"/>
      <c r="G27" s="210"/>
      <c r="H27" s="210"/>
      <c r="I27" s="232">
        <f>OCTOBRE!AA7</f>
        <v>0</v>
      </c>
      <c r="J27" s="218"/>
      <c r="K27" s="210"/>
    </row>
    <row r="28" spans="1:11" ht="15.6" customHeight="1" x14ac:dyDescent="0.2">
      <c r="A28" s="210" t="s">
        <v>198</v>
      </c>
      <c r="B28" s="210"/>
      <c r="C28" s="210"/>
      <c r="D28" s="210"/>
      <c r="E28" s="210"/>
      <c r="F28" s="210"/>
      <c r="G28" s="210"/>
      <c r="H28" s="210"/>
      <c r="I28" s="232">
        <f>OCTOBRE!AB7</f>
        <v>0</v>
      </c>
      <c r="J28" s="218"/>
      <c r="K28" s="210"/>
    </row>
    <row r="29" spans="1:11" ht="15.6" customHeight="1" x14ac:dyDescent="0.2">
      <c r="A29" s="210" t="s">
        <v>181</v>
      </c>
      <c r="B29" s="210"/>
      <c r="C29" s="210"/>
      <c r="D29" s="210"/>
      <c r="E29" s="210"/>
      <c r="F29" s="210"/>
      <c r="G29" s="210"/>
      <c r="H29" s="210"/>
      <c r="I29" s="232">
        <f>OCTOBRE!AC7</f>
        <v>0</v>
      </c>
      <c r="J29" s="218"/>
      <c r="K29" s="210"/>
    </row>
    <row r="30" spans="1:11" ht="15.6" customHeight="1" x14ac:dyDescent="0.2">
      <c r="A30" s="210" t="s">
        <v>182</v>
      </c>
      <c r="B30" s="210"/>
      <c r="C30" s="210"/>
      <c r="D30" s="210"/>
      <c r="E30" s="210"/>
      <c r="F30" s="210"/>
      <c r="G30" s="210"/>
      <c r="H30" s="210"/>
      <c r="I30" s="232">
        <f>OCTOBRE!AD7</f>
        <v>0</v>
      </c>
      <c r="J30" s="218"/>
      <c r="K30" s="210"/>
    </row>
    <row r="31" spans="1:11" ht="15.6" customHeight="1" x14ac:dyDescent="0.2">
      <c r="A31" s="210" t="s">
        <v>234</v>
      </c>
      <c r="B31" s="210"/>
      <c r="C31" s="210"/>
      <c r="D31" s="210"/>
      <c r="E31" s="210"/>
      <c r="F31" s="210"/>
      <c r="G31" s="210"/>
      <c r="H31" s="210"/>
      <c r="I31" s="232">
        <f>OCTOBRE!AE7</f>
        <v>0</v>
      </c>
      <c r="J31" s="218"/>
      <c r="K31" s="210"/>
    </row>
    <row r="32" spans="1:11" ht="15.6" customHeight="1" x14ac:dyDescent="0.2">
      <c r="A32" s="210" t="s">
        <v>184</v>
      </c>
      <c r="B32" s="210"/>
      <c r="C32" s="210"/>
      <c r="D32" s="210"/>
      <c r="E32" s="210"/>
      <c r="F32" s="210"/>
      <c r="G32" s="210"/>
      <c r="H32" s="210"/>
      <c r="I32" s="232">
        <f>OCTOBRE!AF7</f>
        <v>0</v>
      </c>
      <c r="J32" s="218"/>
      <c r="K32" s="210"/>
    </row>
    <row r="33" spans="1:11" ht="15.6" customHeight="1" x14ac:dyDescent="0.2">
      <c r="A33" s="210" t="s">
        <v>185</v>
      </c>
      <c r="B33" s="210"/>
      <c r="C33" s="210"/>
      <c r="D33" s="210"/>
      <c r="E33" s="210"/>
      <c r="F33" s="210"/>
      <c r="G33" s="210"/>
      <c r="H33" s="210"/>
      <c r="I33" s="232">
        <f>OCTOBRE!AG7</f>
        <v>0</v>
      </c>
      <c r="J33" s="218"/>
      <c r="K33" s="210"/>
    </row>
    <row r="34" spans="1:11" ht="15.6" customHeight="1" x14ac:dyDescent="0.2">
      <c r="A34" s="210" t="s">
        <v>242</v>
      </c>
      <c r="B34" s="210"/>
      <c r="C34" s="210"/>
      <c r="D34" s="210"/>
      <c r="E34" s="210"/>
      <c r="F34" s="210"/>
      <c r="G34" s="210"/>
      <c r="H34" s="210"/>
      <c r="I34" s="232">
        <f>OCTOBRE!AH7</f>
        <v>0</v>
      </c>
      <c r="J34" s="218"/>
      <c r="K34" s="210"/>
    </row>
    <row r="35" spans="1:11" ht="15.6" customHeight="1" x14ac:dyDescent="0.2">
      <c r="A35" s="210" t="s">
        <v>242</v>
      </c>
      <c r="B35" s="210"/>
      <c r="C35" s="210"/>
      <c r="D35" s="210"/>
      <c r="E35" s="210"/>
      <c r="F35" s="210"/>
      <c r="G35" s="210"/>
      <c r="H35" s="210"/>
      <c r="I35" s="232">
        <v>0</v>
      </c>
      <c r="J35" s="218"/>
      <c r="K35" s="210"/>
    </row>
    <row r="36" spans="1:11" ht="15.6" customHeight="1" x14ac:dyDescent="0.2">
      <c r="A36" s="210" t="s">
        <v>187</v>
      </c>
      <c r="B36" s="210"/>
      <c r="C36" s="210"/>
      <c r="D36" s="210"/>
      <c r="E36" s="210"/>
      <c r="F36" s="210"/>
      <c r="G36" s="210"/>
      <c r="H36" s="210"/>
      <c r="I36" s="232">
        <f>OCTOBRE!AJ7</f>
        <v>0</v>
      </c>
      <c r="J36" s="218"/>
      <c r="K36" s="210"/>
    </row>
    <row r="37" spans="1:11" ht="15.6" customHeight="1" thickBot="1" x14ac:dyDescent="0.25">
      <c r="A37" s="210" t="s">
        <v>188</v>
      </c>
      <c r="B37" s="210"/>
      <c r="C37" s="210"/>
      <c r="D37" s="210"/>
      <c r="E37" s="210"/>
      <c r="F37" s="210"/>
      <c r="G37" s="210"/>
      <c r="H37" s="210"/>
      <c r="I37" s="233">
        <f>OCTOBRE!AK7</f>
        <v>0</v>
      </c>
      <c r="J37" s="218"/>
      <c r="K37" s="210"/>
    </row>
    <row r="38" spans="1:11" ht="15.6" customHeight="1" x14ac:dyDescent="0.2">
      <c r="A38" s="210"/>
      <c r="B38" s="210"/>
      <c r="C38" s="210"/>
      <c r="D38" s="210"/>
      <c r="E38" s="210"/>
      <c r="F38" s="210"/>
      <c r="G38" s="210"/>
      <c r="H38" s="210"/>
      <c r="I38" s="220"/>
      <c r="J38" s="218"/>
      <c r="K38" s="210"/>
    </row>
    <row r="39" spans="1:11" ht="15.6" customHeight="1" thickBot="1" x14ac:dyDescent="0.25">
      <c r="A39" s="210" t="s">
        <v>317</v>
      </c>
      <c r="B39" s="210"/>
      <c r="C39" s="210"/>
      <c r="D39" s="210"/>
      <c r="E39" s="210"/>
      <c r="F39" s="210"/>
      <c r="G39" s="210"/>
      <c r="H39" s="210"/>
      <c r="I39" s="220"/>
      <c r="J39" s="225">
        <f>SUM(I25:I37)</f>
        <v>0</v>
      </c>
      <c r="K39" s="210"/>
    </row>
    <row r="40" spans="1:11" ht="15.6" customHeight="1" thickTop="1" thickBot="1" x14ac:dyDescent="0.25">
      <c r="A40" s="212" t="s">
        <v>199</v>
      </c>
      <c r="B40" s="210"/>
      <c r="C40" s="210"/>
      <c r="D40" s="210"/>
      <c r="E40" s="210"/>
      <c r="F40" s="210"/>
      <c r="G40" s="210"/>
      <c r="H40" s="210"/>
      <c r="I40" s="210"/>
      <c r="J40" s="226">
        <f>SUM(J18-J39)</f>
        <v>0</v>
      </c>
      <c r="K40" s="210"/>
    </row>
    <row r="41" spans="1:11" ht="15.6" customHeight="1" x14ac:dyDescent="0.2">
      <c r="A41" s="210"/>
      <c r="B41" s="210"/>
      <c r="C41" s="210"/>
      <c r="D41" s="210"/>
      <c r="E41" s="210"/>
      <c r="F41" s="210"/>
      <c r="G41" s="210"/>
      <c r="H41" s="210"/>
      <c r="I41" s="210"/>
      <c r="J41" s="210"/>
      <c r="K41" s="210"/>
    </row>
    <row r="42" spans="1:11" customFormat="1" ht="15.6" customHeight="1" x14ac:dyDescent="0.2">
      <c r="A42" s="83" t="s">
        <v>189</v>
      </c>
      <c r="B42" s="83"/>
      <c r="C42" s="83"/>
      <c r="D42" s="83"/>
      <c r="E42" s="83"/>
      <c r="F42" s="83"/>
      <c r="G42" s="83"/>
      <c r="H42" s="83"/>
      <c r="I42" s="83"/>
      <c r="J42" s="83"/>
      <c r="K42" s="83"/>
    </row>
    <row r="43" spans="1:11" customFormat="1" ht="15.6" customHeight="1" x14ac:dyDescent="0.2">
      <c r="A43" s="83" t="s">
        <v>190</v>
      </c>
      <c r="B43" s="83"/>
      <c r="C43" s="83"/>
      <c r="D43" s="83"/>
      <c r="E43" s="83"/>
      <c r="F43" s="83"/>
      <c r="G43" s="83"/>
      <c r="H43" s="83"/>
      <c r="I43" s="83"/>
      <c r="J43" s="83"/>
      <c r="K43" s="83"/>
    </row>
    <row r="44" spans="1:11" customFormat="1" ht="15.6" customHeight="1" x14ac:dyDescent="0.2">
      <c r="A44" s="83" t="s">
        <v>191</v>
      </c>
      <c r="B44" s="83"/>
      <c r="C44" s="83"/>
      <c r="D44" s="83"/>
      <c r="E44" s="83"/>
      <c r="F44" s="83"/>
      <c r="G44" s="83"/>
      <c r="H44" s="83"/>
      <c r="I44" s="602"/>
      <c r="J44" s="603"/>
      <c r="K44" s="83"/>
    </row>
    <row r="45" spans="1:11" customFormat="1" ht="15.6" customHeight="1" x14ac:dyDescent="0.2">
      <c r="A45" s="83"/>
      <c r="B45" s="83"/>
      <c r="C45" s="83"/>
      <c r="D45" s="83"/>
      <c r="E45" s="83"/>
      <c r="F45" s="83"/>
      <c r="G45" s="83"/>
      <c r="H45" s="83"/>
      <c r="I45" s="83"/>
      <c r="J45" s="83"/>
      <c r="K45" s="83"/>
    </row>
    <row r="46" spans="1:11" customFormat="1" ht="15.6" customHeight="1" x14ac:dyDescent="0.2">
      <c r="A46" s="92"/>
      <c r="B46" s="92"/>
      <c r="C46" s="92" t="s">
        <v>162</v>
      </c>
      <c r="D46" s="92"/>
      <c r="E46" s="83"/>
      <c r="F46" s="83"/>
      <c r="G46" s="83"/>
      <c r="H46" s="92"/>
      <c r="I46" s="92"/>
      <c r="J46" s="92"/>
      <c r="K46" s="83"/>
    </row>
    <row r="47" spans="1:11" customFormat="1" ht="15.6" customHeight="1" x14ac:dyDescent="0.2">
      <c r="A47" s="83"/>
      <c r="B47" s="83"/>
      <c r="C47" s="83"/>
      <c r="D47" s="93" t="s">
        <v>192</v>
      </c>
      <c r="E47" s="83"/>
      <c r="F47" s="83"/>
      <c r="G47" s="83"/>
      <c r="H47" s="91"/>
      <c r="I47" s="91"/>
      <c r="J47" s="94" t="s">
        <v>193</v>
      </c>
      <c r="K47" s="83"/>
    </row>
    <row r="48" spans="1:11" customFormat="1" ht="15.6" customHeight="1" x14ac:dyDescent="0.2">
      <c r="A48" s="83"/>
      <c r="B48" s="83"/>
      <c r="C48" s="83"/>
      <c r="D48" s="93"/>
      <c r="E48" s="83"/>
      <c r="F48" s="83"/>
      <c r="G48" s="83"/>
      <c r="H48" s="91"/>
      <c r="I48" s="91"/>
      <c r="J48" s="420" t="s">
        <v>378</v>
      </c>
      <c r="K48" s="83"/>
    </row>
    <row r="49" spans="1:11" customFormat="1" ht="15.6" customHeight="1" x14ac:dyDescent="0.2">
      <c r="A49" s="421" t="s">
        <v>379</v>
      </c>
      <c r="B49" s="421"/>
      <c r="C49" s="421"/>
      <c r="D49" s="421"/>
      <c r="E49" s="421"/>
      <c r="F49" s="421"/>
      <c r="G49" s="421"/>
      <c r="H49" s="421"/>
      <c r="I49" s="421"/>
      <c r="J49" s="83"/>
      <c r="K49" s="83"/>
    </row>
    <row r="50" spans="1:11" customFormat="1" ht="15.6" customHeight="1" x14ac:dyDescent="0.2">
      <c r="A50" s="421" t="s">
        <v>380</v>
      </c>
      <c r="B50" s="421"/>
      <c r="C50" s="421"/>
      <c r="D50" s="421"/>
      <c r="E50" s="421"/>
      <c r="F50" s="421"/>
      <c r="G50" s="421"/>
      <c r="H50" s="421"/>
      <c r="I50" s="421"/>
      <c r="J50" s="83"/>
      <c r="K50" s="83"/>
    </row>
  </sheetData>
  <sheetProtection algorithmName="SHA-512" hashValue="OItWjrqbVLD1n+WAIDnW0e0ZG/Ca6grG+TtAqC7EljFYz42Z8sJMZbs66tlha25l91S3CBKqrmwZfC/k8V86AQ==" saltValue="rVH+QPjvats97QOaLiYi7A==" spinCount="100000" sheet="1" objects="1" scenarios="1" formatColumns="0" formatRows="0"/>
  <mergeCells count="3">
    <mergeCell ref="I44:J44"/>
    <mergeCell ref="A2:J2"/>
    <mergeCell ref="A3:J3"/>
  </mergeCells>
  <phoneticPr fontId="4" type="noConversion"/>
  <printOptions horizontalCentered="1" verticalCentered="1"/>
  <pageMargins left="0" right="0" top="0" bottom="0" header="0" footer="0"/>
  <pageSetup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AL240"/>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2.5703125" style="348" customWidth="1"/>
    <col min="2" max="6" width="9.140625" customWidth="1"/>
    <col min="7" max="7" width="9.140625" style="28" customWidth="1"/>
    <col min="8" max="8" width="30.42578125" customWidth="1"/>
    <col min="9" max="9" width="9.140625" style="28" customWidth="1"/>
    <col min="10" max="18" width="9.140625" customWidth="1"/>
    <col min="19" max="20" width="9.140625" style="348" customWidth="1"/>
    <col min="21" max="34" width="9.140625" customWidth="1"/>
    <col min="35" max="35" width="36.42578125" customWidth="1"/>
    <col min="36" max="37" width="9.140625" customWidth="1"/>
    <col min="38" max="38" width="2.5703125" style="348" customWidth="1"/>
    <col min="39" max="255" width="11.42578125" customWidth="1"/>
  </cols>
  <sheetData>
    <row r="1" spans="1:38" ht="12.75" customHeight="1" x14ac:dyDescent="0.2">
      <c r="A1" s="71"/>
      <c r="B1" s="29" t="s">
        <v>73</v>
      </c>
      <c r="C1" s="25"/>
      <c r="D1" s="25"/>
      <c r="E1" s="25"/>
      <c r="F1" s="25"/>
      <c r="G1" s="53"/>
      <c r="H1" s="25"/>
      <c r="I1" s="53"/>
      <c r="J1" s="25"/>
      <c r="K1" s="25"/>
      <c r="L1" s="25"/>
      <c r="M1" s="25"/>
      <c r="N1" s="25"/>
      <c r="O1" s="25"/>
      <c r="P1" s="25"/>
      <c r="Q1" s="25"/>
      <c r="R1" s="25"/>
      <c r="S1" s="71"/>
      <c r="T1" s="71"/>
      <c r="U1" s="25"/>
      <c r="V1" s="25"/>
      <c r="W1" s="25"/>
      <c r="X1" s="25"/>
      <c r="Y1" s="25"/>
      <c r="Z1" s="25"/>
      <c r="AA1" s="25"/>
      <c r="AB1" s="25"/>
      <c r="AC1" s="25"/>
      <c r="AD1" s="25"/>
      <c r="AE1" s="25"/>
      <c r="AF1" s="25"/>
      <c r="AG1" s="25"/>
      <c r="AH1" s="25"/>
      <c r="AI1" s="25"/>
      <c r="AJ1" s="25"/>
      <c r="AK1" s="25"/>
      <c r="AL1" s="71"/>
    </row>
    <row r="2" spans="1:38" ht="12.75" customHeight="1" x14ac:dyDescent="0.2">
      <c r="A2" s="71"/>
      <c r="B2" s="583" t="s">
        <v>373</v>
      </c>
      <c r="C2" s="584"/>
      <c r="D2" s="584"/>
      <c r="E2" s="585">
        <f>J193</f>
        <v>0</v>
      </c>
      <c r="F2" s="586"/>
      <c r="G2" s="53"/>
      <c r="H2" s="460"/>
      <c r="I2" s="461"/>
      <c r="J2" s="462"/>
      <c r="K2" s="459"/>
      <c r="L2" s="25"/>
      <c r="M2" s="25"/>
      <c r="N2" s="25"/>
      <c r="O2" s="25"/>
      <c r="P2" s="25"/>
      <c r="Q2" s="25"/>
      <c r="R2" s="25"/>
      <c r="S2" s="71"/>
      <c r="T2" s="71"/>
      <c r="U2" s="25"/>
      <c r="V2" s="25"/>
      <c r="W2" s="25"/>
      <c r="X2" s="25"/>
      <c r="Y2" s="25"/>
      <c r="Z2" s="25"/>
      <c r="AA2" s="25"/>
      <c r="AB2" s="25"/>
      <c r="AC2" s="25"/>
      <c r="AD2" s="25"/>
      <c r="AE2" s="25"/>
      <c r="AF2" s="25"/>
      <c r="AG2" s="25"/>
      <c r="AH2" s="25"/>
      <c r="AI2" s="25"/>
      <c r="AJ2" s="25"/>
      <c r="AK2" s="25"/>
      <c r="AL2" s="71"/>
    </row>
    <row r="3" spans="1:38" ht="12.75" customHeight="1" thickBot="1" x14ac:dyDescent="0.25">
      <c r="A3" s="31"/>
      <c r="B3" s="31">
        <v>1</v>
      </c>
      <c r="C3" s="31">
        <v>2</v>
      </c>
      <c r="D3" s="31">
        <v>3</v>
      </c>
      <c r="E3" s="31">
        <v>4</v>
      </c>
      <c r="F3" s="31">
        <v>5</v>
      </c>
      <c r="G3" s="32">
        <v>6</v>
      </c>
      <c r="H3" s="31">
        <v>7</v>
      </c>
      <c r="I3" s="32">
        <v>8</v>
      </c>
      <c r="J3" s="31">
        <v>9</v>
      </c>
      <c r="K3" s="31">
        <v>10</v>
      </c>
      <c r="L3" s="31">
        <v>11</v>
      </c>
      <c r="M3" s="31" t="s">
        <v>0</v>
      </c>
      <c r="N3" s="31">
        <v>12</v>
      </c>
      <c r="O3" s="31">
        <v>13</v>
      </c>
      <c r="P3" s="31">
        <v>14</v>
      </c>
      <c r="Q3" s="31">
        <v>15</v>
      </c>
      <c r="R3" s="31" t="s">
        <v>1</v>
      </c>
      <c r="S3" s="30"/>
      <c r="T3" s="30"/>
      <c r="U3" s="31">
        <v>16</v>
      </c>
      <c r="V3" s="31">
        <v>17</v>
      </c>
      <c r="W3" s="31">
        <v>18</v>
      </c>
      <c r="X3" s="31">
        <v>19</v>
      </c>
      <c r="Y3" s="31">
        <v>20</v>
      </c>
      <c r="Z3" s="31" t="s">
        <v>2</v>
      </c>
      <c r="AA3" s="31">
        <v>21</v>
      </c>
      <c r="AB3" s="31">
        <v>22</v>
      </c>
      <c r="AC3" s="31">
        <v>23</v>
      </c>
      <c r="AD3" s="31">
        <v>24</v>
      </c>
      <c r="AE3" s="31">
        <v>25</v>
      </c>
      <c r="AF3" s="31">
        <v>26</v>
      </c>
      <c r="AG3" s="31">
        <v>27</v>
      </c>
      <c r="AH3" s="31">
        <v>28</v>
      </c>
      <c r="AI3" s="31">
        <v>29</v>
      </c>
      <c r="AJ3" s="31">
        <v>30</v>
      </c>
      <c r="AK3" s="31">
        <v>31</v>
      </c>
      <c r="AL3" s="31"/>
    </row>
    <row r="4" spans="1:38" s="19" customFormat="1" ht="15.75" customHeight="1" thickTop="1" x14ac:dyDescent="0.2">
      <c r="A4" s="3"/>
      <c r="B4" s="559" t="s">
        <v>360</v>
      </c>
      <c r="C4" s="551" t="s">
        <v>361</v>
      </c>
      <c r="D4" s="551" t="s">
        <v>362</v>
      </c>
      <c r="E4" s="551" t="s">
        <v>374</v>
      </c>
      <c r="F4" s="594" t="s">
        <v>363</v>
      </c>
      <c r="G4" s="62"/>
      <c r="H4" s="4"/>
      <c r="I4" s="54"/>
      <c r="J4" s="3"/>
      <c r="K4" s="4"/>
      <c r="L4" s="559" t="s">
        <v>365</v>
      </c>
      <c r="M4" s="551" t="s">
        <v>366</v>
      </c>
      <c r="N4" s="551" t="s">
        <v>367</v>
      </c>
      <c r="O4" s="551" t="s">
        <v>368</v>
      </c>
      <c r="P4" s="551" t="s">
        <v>369</v>
      </c>
      <c r="Q4" s="553" t="s">
        <v>371</v>
      </c>
      <c r="R4" s="527" t="s">
        <v>370</v>
      </c>
      <c r="S4" s="349"/>
      <c r="T4" s="350"/>
      <c r="U4" s="545" t="s">
        <v>375</v>
      </c>
      <c r="V4" s="546"/>
      <c r="W4" s="546"/>
      <c r="X4" s="546"/>
      <c r="Y4" s="547"/>
      <c r="Z4" s="553" t="s">
        <v>346</v>
      </c>
      <c r="AA4" s="551" t="s">
        <v>347</v>
      </c>
      <c r="AB4" s="551" t="s">
        <v>348</v>
      </c>
      <c r="AC4" s="553" t="s">
        <v>349</v>
      </c>
      <c r="AD4" s="551" t="s">
        <v>350</v>
      </c>
      <c r="AE4" s="551" t="s">
        <v>351</v>
      </c>
      <c r="AF4" s="551" t="s">
        <v>352</v>
      </c>
      <c r="AG4" s="556" t="s">
        <v>353</v>
      </c>
      <c r="AH4" s="527" t="s">
        <v>354</v>
      </c>
      <c r="AI4" s="7"/>
      <c r="AJ4" s="524" t="s">
        <v>355</v>
      </c>
      <c r="AK4" s="527" t="s">
        <v>356</v>
      </c>
      <c r="AL4" s="43"/>
    </row>
    <row r="5" spans="1:38" s="19" customFormat="1" ht="15.75" customHeight="1" x14ac:dyDescent="0.2">
      <c r="A5" s="3"/>
      <c r="B5" s="560"/>
      <c r="C5" s="552"/>
      <c r="D5" s="552"/>
      <c r="E5" s="552"/>
      <c r="F5" s="595"/>
      <c r="G5" s="62" t="s">
        <v>3</v>
      </c>
      <c r="H5" s="4" t="s">
        <v>48</v>
      </c>
      <c r="I5" s="54" t="s">
        <v>79</v>
      </c>
      <c r="J5" s="3" t="s">
        <v>49</v>
      </c>
      <c r="K5" s="4" t="s">
        <v>50</v>
      </c>
      <c r="L5" s="560"/>
      <c r="M5" s="552"/>
      <c r="N5" s="552"/>
      <c r="O5" s="552"/>
      <c r="P5" s="552"/>
      <c r="Q5" s="554"/>
      <c r="R5" s="528"/>
      <c r="S5" s="351" t="s">
        <v>45</v>
      </c>
      <c r="T5" s="3" t="s">
        <v>45</v>
      </c>
      <c r="U5" s="548" t="s">
        <v>357</v>
      </c>
      <c r="V5" s="549" t="s">
        <v>358</v>
      </c>
      <c r="W5" s="549" t="s">
        <v>52</v>
      </c>
      <c r="X5" s="549" t="s">
        <v>51</v>
      </c>
      <c r="Y5" s="549" t="s">
        <v>359</v>
      </c>
      <c r="Z5" s="554"/>
      <c r="AA5" s="552"/>
      <c r="AB5" s="552"/>
      <c r="AC5" s="554"/>
      <c r="AD5" s="552"/>
      <c r="AE5" s="552"/>
      <c r="AF5" s="552"/>
      <c r="AG5" s="557"/>
      <c r="AH5" s="528"/>
      <c r="AI5" s="5" t="s">
        <v>53</v>
      </c>
      <c r="AJ5" s="525"/>
      <c r="AK5" s="528"/>
      <c r="AL5" s="43"/>
    </row>
    <row r="6" spans="1:38" s="19" customFormat="1" ht="15.75" customHeight="1" thickBot="1" x14ac:dyDescent="0.25">
      <c r="A6" s="13"/>
      <c r="B6" s="561"/>
      <c r="C6" s="550"/>
      <c r="D6" s="550"/>
      <c r="E6" s="550"/>
      <c r="F6" s="596"/>
      <c r="G6" s="63"/>
      <c r="H6" s="14"/>
      <c r="I6" s="55" t="s">
        <v>4</v>
      </c>
      <c r="J6" s="13"/>
      <c r="K6" s="14"/>
      <c r="L6" s="561"/>
      <c r="M6" s="550"/>
      <c r="N6" s="550"/>
      <c r="O6" s="550"/>
      <c r="P6" s="550"/>
      <c r="Q6" s="555"/>
      <c r="R6" s="529"/>
      <c r="S6" s="352" t="s">
        <v>44</v>
      </c>
      <c r="T6" s="13" t="s">
        <v>47</v>
      </c>
      <c r="U6" s="526"/>
      <c r="V6" s="550"/>
      <c r="W6" s="550"/>
      <c r="X6" s="550"/>
      <c r="Y6" s="550"/>
      <c r="Z6" s="555"/>
      <c r="AA6" s="550"/>
      <c r="AB6" s="550"/>
      <c r="AC6" s="555"/>
      <c r="AD6" s="550"/>
      <c r="AE6" s="550"/>
      <c r="AF6" s="550"/>
      <c r="AG6" s="558"/>
      <c r="AH6" s="529"/>
      <c r="AI6" s="17"/>
      <c r="AJ6" s="526"/>
      <c r="AK6" s="529"/>
      <c r="AL6" s="16"/>
    </row>
    <row r="7" spans="1:38" s="52" customFormat="1" ht="12.75" customHeight="1" thickTop="1" x14ac:dyDescent="0.2">
      <c r="A7" s="265"/>
      <c r="B7" s="265">
        <f>B191</f>
        <v>0</v>
      </c>
      <c r="C7" s="265">
        <f>C191</f>
        <v>0</v>
      </c>
      <c r="D7" s="265">
        <f>D191</f>
        <v>0</v>
      </c>
      <c r="E7" s="265">
        <f>E191</f>
        <v>0</v>
      </c>
      <c r="F7" s="266">
        <f>F191</f>
        <v>0</v>
      </c>
      <c r="G7" s="374" t="str">
        <f>C11</f>
        <v>Novembre</v>
      </c>
      <c r="H7" s="266"/>
      <c r="I7" s="268"/>
      <c r="J7" s="265">
        <f>J191-J21</f>
        <v>0</v>
      </c>
      <c r="K7" s="266">
        <f t="shared" ref="K7:R7" si="0">K191</f>
        <v>0</v>
      </c>
      <c r="L7" s="269">
        <f t="shared" si="0"/>
        <v>0</v>
      </c>
      <c r="M7" s="265">
        <f t="shared" si="0"/>
        <v>0</v>
      </c>
      <c r="N7" s="265">
        <f t="shared" si="0"/>
        <v>0</v>
      </c>
      <c r="O7" s="265">
        <f t="shared" si="0"/>
        <v>0</v>
      </c>
      <c r="P7" s="265">
        <f t="shared" si="0"/>
        <v>0</v>
      </c>
      <c r="Q7" s="265">
        <f t="shared" si="0"/>
        <v>0</v>
      </c>
      <c r="R7" s="265">
        <f t="shared" si="0"/>
        <v>0</v>
      </c>
      <c r="S7" s="353">
        <f>SUM(L7:R7)</f>
        <v>0</v>
      </c>
      <c r="T7" s="354">
        <f>SUM(U7:AK7)</f>
        <v>0</v>
      </c>
      <c r="U7" s="265">
        <f>U191</f>
        <v>0</v>
      </c>
      <c r="V7" s="265">
        <f t="shared" ref="V7:AH7" si="1">V191</f>
        <v>0</v>
      </c>
      <c r="W7" s="265">
        <f t="shared" si="1"/>
        <v>0</v>
      </c>
      <c r="X7" s="265">
        <f t="shared" si="1"/>
        <v>0</v>
      </c>
      <c r="Y7" s="265">
        <f t="shared" si="1"/>
        <v>0</v>
      </c>
      <c r="Z7" s="265">
        <f t="shared" si="1"/>
        <v>0</v>
      </c>
      <c r="AA7" s="265">
        <f t="shared" si="1"/>
        <v>0</v>
      </c>
      <c r="AB7" s="265">
        <f t="shared" si="1"/>
        <v>0</v>
      </c>
      <c r="AC7" s="265">
        <f t="shared" si="1"/>
        <v>0</v>
      </c>
      <c r="AD7" s="265">
        <f t="shared" si="1"/>
        <v>0</v>
      </c>
      <c r="AE7" s="265">
        <f t="shared" si="1"/>
        <v>0</v>
      </c>
      <c r="AF7" s="265">
        <f t="shared" si="1"/>
        <v>0</v>
      </c>
      <c r="AG7" s="265">
        <f t="shared" si="1"/>
        <v>0</v>
      </c>
      <c r="AH7" s="266">
        <f t="shared" si="1"/>
        <v>0</v>
      </c>
      <c r="AI7" s="267"/>
      <c r="AJ7" s="265">
        <f>AJ191</f>
        <v>0</v>
      </c>
      <c r="AK7" s="270">
        <f>AK191</f>
        <v>0</v>
      </c>
      <c r="AL7" s="353"/>
    </row>
    <row r="8" spans="1:38" s="51" customFormat="1" ht="12.75" customHeight="1" x14ac:dyDescent="0.2">
      <c r="A8" s="78"/>
      <c r="B8" s="50"/>
      <c r="C8" s="50"/>
      <c r="D8" s="50"/>
      <c r="E8" s="50"/>
      <c r="F8" s="50"/>
      <c r="G8" s="53"/>
      <c r="H8" s="50"/>
      <c r="I8" s="53"/>
      <c r="J8" s="50"/>
      <c r="K8" s="50"/>
      <c r="L8" s="50"/>
      <c r="M8" s="50"/>
      <c r="N8" s="50"/>
      <c r="O8" s="50"/>
      <c r="P8" s="50"/>
      <c r="Q8" s="50"/>
      <c r="R8" s="50"/>
      <c r="S8" s="78"/>
      <c r="T8" s="362">
        <f>SUM(K7:R7)-T7</f>
        <v>0</v>
      </c>
      <c r="U8" s="50"/>
      <c r="V8" s="50"/>
      <c r="W8" s="50"/>
      <c r="X8" s="50"/>
      <c r="Y8" s="50"/>
      <c r="Z8" s="50"/>
      <c r="AA8" s="50"/>
      <c r="AB8" s="50"/>
      <c r="AC8" s="50"/>
      <c r="AD8" s="50"/>
      <c r="AE8" s="50"/>
      <c r="AF8" s="50"/>
      <c r="AG8" s="50"/>
      <c r="AH8" s="50"/>
      <c r="AI8" s="50"/>
      <c r="AJ8" s="50"/>
      <c r="AK8" s="50"/>
      <c r="AL8" s="78"/>
    </row>
    <row r="9" spans="1:38" ht="12.75" customHeight="1" x14ac:dyDescent="0.2">
      <c r="A9" s="71"/>
      <c r="B9" s="25"/>
      <c r="C9" s="25"/>
      <c r="D9" s="25"/>
      <c r="E9" s="25"/>
      <c r="F9" s="25"/>
      <c r="G9" s="1"/>
      <c r="H9" s="25"/>
      <c r="I9" s="1"/>
      <c r="J9" s="25"/>
      <c r="K9" s="25"/>
      <c r="L9" s="25"/>
      <c r="M9" s="25"/>
      <c r="N9" s="25"/>
      <c r="O9" s="25"/>
      <c r="P9" s="25"/>
      <c r="Q9" s="25"/>
      <c r="R9" s="25"/>
      <c r="S9" s="71"/>
      <c r="T9" s="71"/>
      <c r="U9" s="25"/>
      <c r="V9" s="25"/>
      <c r="W9" s="25"/>
      <c r="X9" s="25"/>
      <c r="Y9" s="25"/>
      <c r="Z9" s="25"/>
      <c r="AA9" s="25"/>
      <c r="AB9" s="25"/>
      <c r="AC9" s="25"/>
      <c r="AD9" s="25"/>
      <c r="AE9" s="25"/>
      <c r="AF9" s="25"/>
      <c r="AG9" s="25"/>
      <c r="AH9" s="25"/>
      <c r="AI9" s="25"/>
      <c r="AJ9" s="25"/>
      <c r="AK9" s="25"/>
      <c r="AL9" s="71"/>
    </row>
    <row r="10" spans="1:38" ht="12.75" customHeight="1" x14ac:dyDescent="0.2">
      <c r="A10" s="71"/>
      <c r="B10" s="25"/>
      <c r="C10" s="25"/>
      <c r="D10" s="25"/>
      <c r="E10" s="25"/>
      <c r="F10" s="25"/>
      <c r="G10" s="1"/>
      <c r="H10" s="607" t="str">
        <f>JANVIER!H10</f>
        <v xml:space="preserve">SYNDICAT DES MÉTALLOS SL </v>
      </c>
      <c r="I10" s="607"/>
      <c r="J10" s="607"/>
      <c r="K10" s="25"/>
      <c r="L10" s="25"/>
      <c r="M10" s="25"/>
      <c r="N10" s="25"/>
      <c r="O10" s="25"/>
      <c r="P10" s="25"/>
      <c r="Q10" s="25"/>
      <c r="R10" s="25"/>
      <c r="S10" s="71"/>
      <c r="T10" s="71"/>
      <c r="U10" s="25"/>
      <c r="V10" s="25"/>
      <c r="W10" s="25"/>
      <c r="X10" s="25"/>
      <c r="Y10" s="25"/>
      <c r="Z10" s="25"/>
      <c r="AA10" s="18" t="s">
        <v>61</v>
      </c>
      <c r="AB10" s="25"/>
      <c r="AC10" s="25"/>
      <c r="AD10" s="25"/>
      <c r="AE10" s="25"/>
      <c r="AF10" s="25"/>
      <c r="AG10" s="25"/>
      <c r="AH10" s="25"/>
      <c r="AI10" s="25"/>
      <c r="AJ10" s="25"/>
      <c r="AK10" s="25"/>
      <c r="AL10" s="71"/>
    </row>
    <row r="11" spans="1:38" ht="12.75" customHeight="1" x14ac:dyDescent="0.2">
      <c r="A11" s="71"/>
      <c r="B11" s="68" t="s">
        <v>54</v>
      </c>
      <c r="C11" s="44" t="s">
        <v>220</v>
      </c>
      <c r="D11" s="138" t="s">
        <v>103</v>
      </c>
      <c r="E11" s="133">
        <f>JANVIER!E11</f>
        <v>0</v>
      </c>
      <c r="F11" s="25"/>
      <c r="G11" s="1"/>
      <c r="H11" s="243"/>
      <c r="I11" s="243"/>
      <c r="J11" s="243"/>
      <c r="K11" s="25"/>
      <c r="L11" s="25"/>
      <c r="M11" s="25"/>
      <c r="N11" s="25"/>
      <c r="O11" s="25"/>
      <c r="P11" s="25"/>
      <c r="Q11" s="25"/>
      <c r="R11" s="25"/>
      <c r="S11" s="71"/>
      <c r="T11" s="71"/>
      <c r="U11" s="68"/>
      <c r="V11" s="134"/>
      <c r="W11" s="131"/>
      <c r="X11" s="25"/>
      <c r="Y11" s="25"/>
      <c r="Z11" s="25"/>
      <c r="AA11" s="25"/>
      <c r="AB11" s="25"/>
      <c r="AC11" s="25"/>
      <c r="AD11" s="25"/>
      <c r="AE11" s="25"/>
      <c r="AF11" s="25"/>
      <c r="AG11" s="25"/>
      <c r="AH11" s="25"/>
      <c r="AI11" s="68"/>
      <c r="AJ11" s="123" t="str">
        <f>$C$11</f>
        <v>Novembre</v>
      </c>
      <c r="AK11" s="44">
        <f>$E$11</f>
        <v>0</v>
      </c>
      <c r="AL11" s="71"/>
    </row>
    <row r="12" spans="1:38" ht="12.75" customHeight="1" x14ac:dyDescent="0.2">
      <c r="A12" s="71"/>
      <c r="B12" s="68" t="s">
        <v>5</v>
      </c>
      <c r="C12" s="69" t="s">
        <v>46</v>
      </c>
      <c r="D12" s="44"/>
      <c r="E12" s="25"/>
      <c r="F12" s="25"/>
      <c r="G12" s="1"/>
      <c r="H12" s="25"/>
      <c r="I12" s="56" t="s">
        <v>56</v>
      </c>
      <c r="J12" s="25"/>
      <c r="K12" s="25"/>
      <c r="L12" s="10"/>
      <c r="M12" s="25"/>
      <c r="N12" s="25"/>
      <c r="O12" s="25"/>
      <c r="P12" s="36"/>
      <c r="Q12" s="25"/>
      <c r="R12" s="36"/>
      <c r="S12" s="71"/>
      <c r="T12" s="71"/>
      <c r="U12" s="68"/>
      <c r="V12" s="131"/>
      <c r="W12" s="131"/>
      <c r="X12" s="25"/>
      <c r="Y12" s="25"/>
      <c r="Z12" s="25"/>
      <c r="AA12" s="25"/>
      <c r="AB12" s="37" t="s">
        <v>62</v>
      </c>
      <c r="AC12" s="25"/>
      <c r="AD12" s="25"/>
      <c r="AE12" s="25"/>
      <c r="AF12" s="25"/>
      <c r="AG12" s="25"/>
      <c r="AH12" s="25"/>
      <c r="AI12" s="68" t="str">
        <f>$B$12</f>
        <v>Page No.</v>
      </c>
      <c r="AJ12" s="264" t="str">
        <f>C12</f>
        <v>1</v>
      </c>
      <c r="AK12" s="72"/>
      <c r="AL12" s="71"/>
    </row>
    <row r="13" spans="1:38" ht="12.75" customHeight="1" x14ac:dyDescent="0.2">
      <c r="A13" s="74"/>
      <c r="B13" s="8"/>
      <c r="C13" s="8"/>
      <c r="D13" s="8"/>
      <c r="E13" s="8"/>
      <c r="F13" s="8"/>
      <c r="G13" s="56"/>
      <c r="H13" s="8"/>
      <c r="I13" s="56"/>
      <c r="J13" s="8"/>
      <c r="K13" s="8"/>
      <c r="L13" s="25"/>
      <c r="M13" s="8"/>
      <c r="N13" s="8"/>
      <c r="O13" s="8"/>
      <c r="P13" s="8"/>
      <c r="Q13" s="8"/>
      <c r="R13" s="8"/>
      <c r="S13" s="74"/>
      <c r="T13" s="74"/>
      <c r="U13" s="8"/>
      <c r="V13" s="8"/>
      <c r="W13" s="8"/>
      <c r="X13" s="8"/>
      <c r="Y13" s="8"/>
      <c r="Z13" s="8"/>
      <c r="AA13" s="8"/>
      <c r="AB13" s="8"/>
      <c r="AC13" s="8"/>
      <c r="AD13" s="8"/>
      <c r="AE13" s="25"/>
      <c r="AF13" s="8"/>
      <c r="AG13" s="8"/>
      <c r="AH13" s="8"/>
      <c r="AI13" s="8"/>
      <c r="AJ13" s="8"/>
      <c r="AK13" s="8"/>
      <c r="AL13" s="74"/>
    </row>
    <row r="14" spans="1:38" ht="12.75" customHeight="1" x14ac:dyDescent="0.2">
      <c r="A14" s="38"/>
      <c r="B14" s="38"/>
      <c r="C14" s="38"/>
      <c r="D14" s="38"/>
      <c r="E14" s="38"/>
      <c r="F14" s="38"/>
      <c r="G14" s="57"/>
      <c r="H14" s="38"/>
      <c r="I14" s="57"/>
      <c r="J14" s="38"/>
      <c r="K14" s="38"/>
      <c r="L14" s="39"/>
      <c r="M14" s="38"/>
      <c r="N14" s="38"/>
      <c r="O14" s="38"/>
      <c r="P14" s="38"/>
      <c r="Q14" s="38"/>
      <c r="R14" s="38"/>
      <c r="S14" s="38"/>
      <c r="T14" s="38"/>
      <c r="U14" s="38"/>
      <c r="V14" s="38"/>
      <c r="W14" s="38"/>
      <c r="X14" s="38"/>
      <c r="Y14" s="38"/>
      <c r="Z14" s="38"/>
      <c r="AA14" s="38"/>
      <c r="AB14" s="38"/>
      <c r="AC14" s="38"/>
      <c r="AD14" s="38"/>
      <c r="AE14" s="39"/>
      <c r="AF14" s="38"/>
      <c r="AG14" s="38"/>
      <c r="AH14" s="38"/>
      <c r="AI14" s="38"/>
      <c r="AJ14" s="38"/>
      <c r="AK14" s="38"/>
      <c r="AL14" s="38"/>
    </row>
    <row r="15" spans="1:38" ht="12.75" customHeight="1" x14ac:dyDescent="0.2">
      <c r="A15" s="2"/>
      <c r="B15" s="8"/>
      <c r="C15" s="8" t="s">
        <v>57</v>
      </c>
      <c r="D15" s="8"/>
      <c r="E15" s="73"/>
      <c r="F15" s="2"/>
      <c r="G15" s="64"/>
      <c r="H15" s="6" t="s">
        <v>58</v>
      </c>
      <c r="I15" s="399"/>
      <c r="J15" s="579" t="s">
        <v>59</v>
      </c>
      <c r="K15" s="580"/>
      <c r="L15" s="8"/>
      <c r="M15" s="8"/>
      <c r="N15" s="8"/>
      <c r="O15" s="10" t="s">
        <v>113</v>
      </c>
      <c r="P15" s="8"/>
      <c r="Q15" s="8"/>
      <c r="R15" s="2"/>
      <c r="S15" s="74"/>
      <c r="T15" s="2"/>
      <c r="U15" s="8"/>
      <c r="V15" s="8"/>
      <c r="W15" s="8"/>
      <c r="X15" s="8"/>
      <c r="Y15" s="8"/>
      <c r="Z15" s="8"/>
      <c r="AA15" s="8"/>
      <c r="AB15" s="8"/>
      <c r="AC15" s="8"/>
      <c r="AD15" s="8"/>
      <c r="AE15" s="8"/>
      <c r="AF15" s="8"/>
      <c r="AG15" s="8"/>
      <c r="AH15" s="8"/>
      <c r="AI15" s="21"/>
      <c r="AJ15" s="8"/>
      <c r="AK15" s="2"/>
      <c r="AL15" s="74"/>
    </row>
    <row r="16" spans="1:38" ht="12.75" customHeight="1" x14ac:dyDescent="0.2">
      <c r="A16" s="2"/>
      <c r="B16" s="8"/>
      <c r="C16" s="8"/>
      <c r="D16" s="8"/>
      <c r="E16" s="74"/>
      <c r="F16" s="2"/>
      <c r="G16" s="64"/>
      <c r="H16" s="21"/>
      <c r="I16" s="400"/>
      <c r="J16" s="8"/>
      <c r="K16" s="2"/>
      <c r="L16" s="8"/>
      <c r="M16" s="8"/>
      <c r="N16" s="8"/>
      <c r="O16" s="8"/>
      <c r="P16" s="8"/>
      <c r="Q16" s="8"/>
      <c r="R16" s="2"/>
      <c r="S16" s="74"/>
      <c r="T16" s="2"/>
      <c r="U16" s="8"/>
      <c r="V16" s="8"/>
      <c r="W16" s="8"/>
      <c r="X16" s="8"/>
      <c r="Y16" s="8"/>
      <c r="Z16" s="8"/>
      <c r="AA16" s="8"/>
      <c r="AB16" s="8"/>
      <c r="AC16" s="8"/>
      <c r="AD16" s="8"/>
      <c r="AE16" s="8"/>
      <c r="AF16" s="8"/>
      <c r="AG16" s="8"/>
      <c r="AH16" s="8"/>
      <c r="AI16" s="21"/>
      <c r="AJ16" s="8"/>
      <c r="AK16" s="2"/>
      <c r="AL16" s="74"/>
    </row>
    <row r="17" spans="1:38" ht="12.75" customHeight="1" thickBot="1" x14ac:dyDescent="0.25">
      <c r="A17" s="34"/>
      <c r="B17" s="31">
        <v>1</v>
      </c>
      <c r="C17" s="31">
        <v>2</v>
      </c>
      <c r="D17" s="31">
        <v>3</v>
      </c>
      <c r="E17" s="31">
        <v>4</v>
      </c>
      <c r="F17" s="33">
        <v>5</v>
      </c>
      <c r="G17" s="65">
        <v>6</v>
      </c>
      <c r="H17" s="33">
        <v>7</v>
      </c>
      <c r="I17" s="401">
        <v>8</v>
      </c>
      <c r="J17" s="31">
        <v>9</v>
      </c>
      <c r="K17" s="33">
        <v>10</v>
      </c>
      <c r="L17" s="31">
        <v>11</v>
      </c>
      <c r="M17" s="31" t="s">
        <v>0</v>
      </c>
      <c r="N17" s="31">
        <v>12</v>
      </c>
      <c r="O17" s="31">
        <v>13</v>
      </c>
      <c r="P17" s="31">
        <v>14</v>
      </c>
      <c r="Q17" s="31">
        <v>15</v>
      </c>
      <c r="R17" s="33" t="s">
        <v>1</v>
      </c>
      <c r="S17" s="30"/>
      <c r="T17" s="34"/>
      <c r="U17" s="31">
        <v>16</v>
      </c>
      <c r="V17" s="31">
        <v>17</v>
      </c>
      <c r="W17" s="31">
        <v>18</v>
      </c>
      <c r="X17" s="31">
        <v>19</v>
      </c>
      <c r="Y17" s="31">
        <v>20</v>
      </c>
      <c r="Z17" s="31" t="s">
        <v>2</v>
      </c>
      <c r="AA17" s="31">
        <v>21</v>
      </c>
      <c r="AB17" s="31">
        <v>22</v>
      </c>
      <c r="AC17" s="31">
        <v>23</v>
      </c>
      <c r="AD17" s="31">
        <v>24</v>
      </c>
      <c r="AE17" s="31">
        <v>25</v>
      </c>
      <c r="AF17" s="31">
        <v>26</v>
      </c>
      <c r="AG17" s="31">
        <v>27</v>
      </c>
      <c r="AH17" s="31">
        <v>28</v>
      </c>
      <c r="AI17" s="35">
        <v>29</v>
      </c>
      <c r="AJ17" s="31">
        <v>30</v>
      </c>
      <c r="AK17" s="33">
        <v>31</v>
      </c>
      <c r="AL17" s="30"/>
    </row>
    <row r="18" spans="1:38" s="9" customFormat="1" ht="15.75" customHeight="1" thickTop="1" x14ac:dyDescent="0.2">
      <c r="A18" s="2"/>
      <c r="B18" s="530" t="s">
        <v>360</v>
      </c>
      <c r="C18" s="543" t="s">
        <v>361</v>
      </c>
      <c r="D18" s="543" t="s">
        <v>362</v>
      </c>
      <c r="E18" s="543" t="s">
        <v>374</v>
      </c>
      <c r="F18" s="533" t="s">
        <v>364</v>
      </c>
      <c r="G18" s="66"/>
      <c r="H18" s="6"/>
      <c r="I18" s="58"/>
      <c r="J18" s="20"/>
      <c r="K18" s="6"/>
      <c r="L18" s="530" t="s">
        <v>365</v>
      </c>
      <c r="M18" s="543" t="s">
        <v>366</v>
      </c>
      <c r="N18" s="543" t="s">
        <v>367</v>
      </c>
      <c r="O18" s="543" t="s">
        <v>368</v>
      </c>
      <c r="P18" s="543" t="s">
        <v>369</v>
      </c>
      <c r="Q18" s="543" t="s">
        <v>371</v>
      </c>
      <c r="R18" s="533" t="s">
        <v>370</v>
      </c>
      <c r="S18" s="74"/>
      <c r="T18" s="2"/>
      <c r="U18" s="562" t="s">
        <v>260</v>
      </c>
      <c r="V18" s="563"/>
      <c r="W18" s="563"/>
      <c r="X18" s="563"/>
      <c r="Y18" s="564"/>
      <c r="Z18" s="543" t="s">
        <v>346</v>
      </c>
      <c r="AA18" s="543" t="s">
        <v>347</v>
      </c>
      <c r="AB18" s="543" t="s">
        <v>348</v>
      </c>
      <c r="AC18" s="543" t="s">
        <v>349</v>
      </c>
      <c r="AD18" s="543" t="s">
        <v>350</v>
      </c>
      <c r="AE18" s="543" t="s">
        <v>351</v>
      </c>
      <c r="AF18" s="543" t="s">
        <v>352</v>
      </c>
      <c r="AG18" s="536" t="s">
        <v>353</v>
      </c>
      <c r="AH18" s="533" t="s">
        <v>354</v>
      </c>
      <c r="AI18" s="21"/>
      <c r="AJ18" s="530" t="s">
        <v>355</v>
      </c>
      <c r="AK18" s="533" t="s">
        <v>356</v>
      </c>
      <c r="AL18" s="74"/>
    </row>
    <row r="19" spans="1:38" s="9" customFormat="1" ht="15.75" customHeight="1" x14ac:dyDescent="0.2">
      <c r="A19" s="2"/>
      <c r="B19" s="531"/>
      <c r="C19" s="544"/>
      <c r="D19" s="544"/>
      <c r="E19" s="544"/>
      <c r="F19" s="534"/>
      <c r="G19" s="66" t="s">
        <v>3</v>
      </c>
      <c r="H19" s="6" t="s">
        <v>48</v>
      </c>
      <c r="I19" s="58" t="s">
        <v>79</v>
      </c>
      <c r="J19" s="20" t="s">
        <v>49</v>
      </c>
      <c r="K19" s="6" t="s">
        <v>50</v>
      </c>
      <c r="L19" s="531"/>
      <c r="M19" s="544"/>
      <c r="N19" s="544"/>
      <c r="O19" s="544"/>
      <c r="P19" s="544"/>
      <c r="Q19" s="544"/>
      <c r="R19" s="534"/>
      <c r="S19" s="74"/>
      <c r="T19" s="2"/>
      <c r="U19" s="539" t="s">
        <v>357</v>
      </c>
      <c r="V19" s="541" t="s">
        <v>358</v>
      </c>
      <c r="W19" s="541" t="s">
        <v>52</v>
      </c>
      <c r="X19" s="541" t="s">
        <v>51</v>
      </c>
      <c r="Y19" s="541" t="s">
        <v>359</v>
      </c>
      <c r="Z19" s="544"/>
      <c r="AA19" s="544"/>
      <c r="AB19" s="544"/>
      <c r="AC19" s="544"/>
      <c r="AD19" s="544"/>
      <c r="AE19" s="544"/>
      <c r="AF19" s="544"/>
      <c r="AG19" s="537"/>
      <c r="AH19" s="534"/>
      <c r="AI19" s="11" t="s">
        <v>53</v>
      </c>
      <c r="AJ19" s="531"/>
      <c r="AK19" s="534"/>
      <c r="AL19" s="74"/>
    </row>
    <row r="20" spans="1:38" s="9" customFormat="1" ht="15.75" customHeight="1" thickBot="1" x14ac:dyDescent="0.25">
      <c r="A20" s="12"/>
      <c r="B20" s="532"/>
      <c r="C20" s="542"/>
      <c r="D20" s="542"/>
      <c r="E20" s="542"/>
      <c r="F20" s="535"/>
      <c r="G20" s="67"/>
      <c r="H20" s="15"/>
      <c r="I20" s="59" t="s">
        <v>4</v>
      </c>
      <c r="J20" s="22"/>
      <c r="K20" s="15"/>
      <c r="L20" s="532"/>
      <c r="M20" s="542"/>
      <c r="N20" s="542"/>
      <c r="O20" s="542"/>
      <c r="P20" s="542"/>
      <c r="Q20" s="542"/>
      <c r="R20" s="535"/>
      <c r="S20" s="356"/>
      <c r="T20" s="12"/>
      <c r="U20" s="540"/>
      <c r="V20" s="542"/>
      <c r="W20" s="542"/>
      <c r="X20" s="542"/>
      <c r="Y20" s="542"/>
      <c r="Z20" s="542"/>
      <c r="AA20" s="542"/>
      <c r="AB20" s="542"/>
      <c r="AC20" s="542"/>
      <c r="AD20" s="542"/>
      <c r="AE20" s="542"/>
      <c r="AF20" s="542"/>
      <c r="AG20" s="538"/>
      <c r="AH20" s="535"/>
      <c r="AI20" s="23"/>
      <c r="AJ20" s="532"/>
      <c r="AK20" s="535"/>
      <c r="AL20" s="356"/>
    </row>
    <row r="21" spans="1:38" s="48" customFormat="1" ht="12.75" customHeight="1" thickTop="1" x14ac:dyDescent="0.2">
      <c r="A21" s="47"/>
      <c r="B21" s="271"/>
      <c r="C21" s="271"/>
      <c r="D21" s="271"/>
      <c r="E21" s="271"/>
      <c r="F21" s="271"/>
      <c r="G21" s="376" t="str">
        <f>$C$11</f>
        <v>Novembre</v>
      </c>
      <c r="H21" s="49" t="s">
        <v>63</v>
      </c>
      <c r="I21" s="301"/>
      <c r="J21" s="512">
        <f>OCTOBRE!E2</f>
        <v>0</v>
      </c>
      <c r="K21" s="271"/>
      <c r="L21" s="271"/>
      <c r="M21" s="271"/>
      <c r="N21" s="271"/>
      <c r="O21" s="271"/>
      <c r="P21" s="271"/>
      <c r="Q21" s="271"/>
      <c r="R21" s="271"/>
      <c r="S21" s="363"/>
      <c r="T21" s="47"/>
      <c r="U21" s="271"/>
      <c r="V21" s="271"/>
      <c r="W21" s="271"/>
      <c r="X21" s="271"/>
      <c r="Y21" s="271"/>
      <c r="Z21" s="271"/>
      <c r="AA21" s="271"/>
      <c r="AB21" s="271"/>
      <c r="AC21" s="271"/>
      <c r="AD21" s="271"/>
      <c r="AE21" s="271"/>
      <c r="AF21" s="271"/>
      <c r="AG21" s="271"/>
      <c r="AH21" s="271"/>
      <c r="AI21" s="308"/>
      <c r="AJ21" s="271"/>
      <c r="AK21" s="271"/>
      <c r="AL21" s="366"/>
    </row>
    <row r="22" spans="1:38" s="25" customFormat="1" ht="12.75" customHeight="1" x14ac:dyDescent="0.2">
      <c r="A22" s="346">
        <v>1</v>
      </c>
      <c r="B22" s="272"/>
      <c r="C22" s="272"/>
      <c r="D22" s="272"/>
      <c r="E22" s="272"/>
      <c r="F22" s="274"/>
      <c r="G22" s="251"/>
      <c r="H22" s="305"/>
      <c r="I22" s="481"/>
      <c r="J22" s="271">
        <f t="shared" ref="J22:J52" si="2">SUM(B22:F22)</f>
        <v>0</v>
      </c>
      <c r="K22" s="283">
        <f t="shared" ref="K22:K52" si="3">SUM(U22:AK22)-SUM(L22:R22)</f>
        <v>0</v>
      </c>
      <c r="L22" s="272"/>
      <c r="M22" s="272"/>
      <c r="N22" s="272"/>
      <c r="O22" s="284"/>
      <c r="P22" s="275"/>
      <c r="Q22" s="272"/>
      <c r="R22" s="274"/>
      <c r="S22" s="358" t="s">
        <v>6</v>
      </c>
      <c r="T22" s="346">
        <v>1</v>
      </c>
      <c r="U22" s="272"/>
      <c r="V22" s="272"/>
      <c r="W22" s="272"/>
      <c r="X22" s="272"/>
      <c r="Y22" s="272"/>
      <c r="Z22" s="272"/>
      <c r="AA22" s="272"/>
      <c r="AB22" s="272"/>
      <c r="AC22" s="272"/>
      <c r="AD22" s="272"/>
      <c r="AE22" s="272"/>
      <c r="AF22" s="272"/>
      <c r="AG22" s="272"/>
      <c r="AH22" s="284"/>
      <c r="AI22" s="305"/>
      <c r="AJ22" s="272"/>
      <c r="AK22" s="274"/>
      <c r="AL22" s="358" t="s">
        <v>6</v>
      </c>
    </row>
    <row r="23" spans="1:38" s="25" customFormat="1" ht="12.75" customHeight="1" x14ac:dyDescent="0.2">
      <c r="A23" s="346">
        <v>2</v>
      </c>
      <c r="B23" s="272"/>
      <c r="C23" s="272"/>
      <c r="D23" s="272"/>
      <c r="E23" s="272"/>
      <c r="F23" s="274"/>
      <c r="G23" s="251"/>
      <c r="H23" s="305"/>
      <c r="I23" s="481"/>
      <c r="J23" s="271">
        <f t="shared" si="2"/>
        <v>0</v>
      </c>
      <c r="K23" s="283">
        <f t="shared" si="3"/>
        <v>0</v>
      </c>
      <c r="L23" s="272"/>
      <c r="M23" s="272"/>
      <c r="N23" s="272"/>
      <c r="O23" s="284"/>
      <c r="P23" s="275"/>
      <c r="Q23" s="272"/>
      <c r="R23" s="274"/>
      <c r="S23" s="358" t="s">
        <v>7</v>
      </c>
      <c r="T23" s="346">
        <v>2</v>
      </c>
      <c r="U23" s="272"/>
      <c r="V23" s="272"/>
      <c r="W23" s="272"/>
      <c r="X23" s="272"/>
      <c r="Y23" s="272"/>
      <c r="Z23" s="272"/>
      <c r="AA23" s="272"/>
      <c r="AB23" s="272"/>
      <c r="AC23" s="272"/>
      <c r="AD23" s="272"/>
      <c r="AE23" s="272"/>
      <c r="AF23" s="272"/>
      <c r="AG23" s="272"/>
      <c r="AH23" s="284"/>
      <c r="AI23" s="305"/>
      <c r="AJ23" s="272"/>
      <c r="AK23" s="274"/>
      <c r="AL23" s="358" t="s">
        <v>7</v>
      </c>
    </row>
    <row r="24" spans="1:38" s="25" customFormat="1" ht="12.75" customHeight="1" x14ac:dyDescent="0.2">
      <c r="A24" s="346">
        <v>3</v>
      </c>
      <c r="B24" s="272"/>
      <c r="C24" s="272"/>
      <c r="D24" s="272"/>
      <c r="E24" s="272"/>
      <c r="F24" s="274"/>
      <c r="G24" s="251"/>
      <c r="H24" s="305"/>
      <c r="I24" s="481"/>
      <c r="J24" s="271">
        <f t="shared" si="2"/>
        <v>0</v>
      </c>
      <c r="K24" s="283">
        <f t="shared" si="3"/>
        <v>0</v>
      </c>
      <c r="L24" s="272"/>
      <c r="M24" s="272"/>
      <c r="N24" s="272"/>
      <c r="O24" s="284"/>
      <c r="P24" s="275"/>
      <c r="Q24" s="272"/>
      <c r="R24" s="274"/>
      <c r="S24" s="358" t="s">
        <v>8</v>
      </c>
      <c r="T24" s="346">
        <v>3</v>
      </c>
      <c r="U24" s="272"/>
      <c r="V24" s="272"/>
      <c r="W24" s="272"/>
      <c r="X24" s="272"/>
      <c r="Y24" s="272"/>
      <c r="Z24" s="272"/>
      <c r="AA24" s="272"/>
      <c r="AB24" s="272"/>
      <c r="AC24" s="272"/>
      <c r="AD24" s="272"/>
      <c r="AE24" s="272"/>
      <c r="AF24" s="272"/>
      <c r="AG24" s="272"/>
      <c r="AH24" s="284"/>
      <c r="AI24" s="305"/>
      <c r="AJ24" s="272"/>
      <c r="AK24" s="274"/>
      <c r="AL24" s="358" t="s">
        <v>8</v>
      </c>
    </row>
    <row r="25" spans="1:38" s="25" customFormat="1" ht="12.75" customHeight="1" x14ac:dyDescent="0.2">
      <c r="A25" s="346">
        <v>4</v>
      </c>
      <c r="B25" s="272"/>
      <c r="C25" s="272"/>
      <c r="D25" s="272"/>
      <c r="E25" s="272"/>
      <c r="F25" s="274"/>
      <c r="G25" s="251"/>
      <c r="H25" s="305"/>
      <c r="I25" s="481"/>
      <c r="J25" s="271">
        <f t="shared" si="2"/>
        <v>0</v>
      </c>
      <c r="K25" s="283">
        <f t="shared" si="3"/>
        <v>0</v>
      </c>
      <c r="L25" s="272"/>
      <c r="M25" s="272"/>
      <c r="N25" s="272"/>
      <c r="O25" s="284"/>
      <c r="P25" s="275"/>
      <c r="Q25" s="272"/>
      <c r="R25" s="274"/>
      <c r="S25" s="358" t="s">
        <v>9</v>
      </c>
      <c r="T25" s="346">
        <v>4</v>
      </c>
      <c r="U25" s="272"/>
      <c r="V25" s="272"/>
      <c r="W25" s="272"/>
      <c r="X25" s="272"/>
      <c r="Y25" s="272"/>
      <c r="Z25" s="272"/>
      <c r="AA25" s="272"/>
      <c r="AB25" s="272"/>
      <c r="AC25" s="272"/>
      <c r="AD25" s="272"/>
      <c r="AE25" s="272"/>
      <c r="AF25" s="272"/>
      <c r="AG25" s="272"/>
      <c r="AH25" s="284"/>
      <c r="AI25" s="305"/>
      <c r="AJ25" s="272"/>
      <c r="AK25" s="274"/>
      <c r="AL25" s="358" t="s">
        <v>9</v>
      </c>
    </row>
    <row r="26" spans="1:38" s="25" customFormat="1" ht="12.75" customHeight="1" x14ac:dyDescent="0.2">
      <c r="A26" s="346">
        <v>5</v>
      </c>
      <c r="B26" s="272"/>
      <c r="C26" s="272"/>
      <c r="D26" s="272"/>
      <c r="E26" s="272"/>
      <c r="F26" s="274"/>
      <c r="G26" s="252"/>
      <c r="H26" s="305"/>
      <c r="I26" s="481"/>
      <c r="J26" s="271">
        <f t="shared" si="2"/>
        <v>0</v>
      </c>
      <c r="K26" s="283">
        <f t="shared" si="3"/>
        <v>0</v>
      </c>
      <c r="L26" s="272"/>
      <c r="M26" s="272"/>
      <c r="N26" s="272"/>
      <c r="O26" s="284"/>
      <c r="P26" s="275"/>
      <c r="Q26" s="272"/>
      <c r="R26" s="274"/>
      <c r="S26" s="358" t="s">
        <v>10</v>
      </c>
      <c r="T26" s="346">
        <v>5</v>
      </c>
      <c r="U26" s="272"/>
      <c r="V26" s="272"/>
      <c r="W26" s="272"/>
      <c r="X26" s="272"/>
      <c r="Y26" s="272"/>
      <c r="Z26" s="272"/>
      <c r="AA26" s="272"/>
      <c r="AB26" s="272"/>
      <c r="AC26" s="272"/>
      <c r="AD26" s="272"/>
      <c r="AE26" s="272"/>
      <c r="AF26" s="272"/>
      <c r="AG26" s="272"/>
      <c r="AH26" s="284"/>
      <c r="AI26" s="305"/>
      <c r="AJ26" s="272"/>
      <c r="AK26" s="274"/>
      <c r="AL26" s="358" t="s">
        <v>10</v>
      </c>
    </row>
    <row r="27" spans="1:38" s="25" customFormat="1" ht="12.75" customHeight="1" x14ac:dyDescent="0.2">
      <c r="A27" s="24">
        <v>6</v>
      </c>
      <c r="B27" s="276"/>
      <c r="C27" s="276"/>
      <c r="D27" s="276"/>
      <c r="E27" s="276"/>
      <c r="F27" s="277"/>
      <c r="G27" s="251"/>
      <c r="H27" s="306"/>
      <c r="I27" s="482"/>
      <c r="J27" s="271">
        <f t="shared" si="2"/>
        <v>0</v>
      </c>
      <c r="K27" s="283">
        <f t="shared" si="3"/>
        <v>0</v>
      </c>
      <c r="L27" s="276"/>
      <c r="M27" s="276"/>
      <c r="N27" s="276"/>
      <c r="O27" s="285"/>
      <c r="P27" s="273"/>
      <c r="Q27" s="276"/>
      <c r="R27" s="277"/>
      <c r="S27" s="359" t="s">
        <v>11</v>
      </c>
      <c r="T27" s="24">
        <v>6</v>
      </c>
      <c r="U27" s="276"/>
      <c r="V27" s="276"/>
      <c r="W27" s="276"/>
      <c r="X27" s="276"/>
      <c r="Y27" s="276"/>
      <c r="Z27" s="276"/>
      <c r="AA27" s="276"/>
      <c r="AB27" s="276"/>
      <c r="AC27" s="276"/>
      <c r="AD27" s="276"/>
      <c r="AE27" s="276"/>
      <c r="AF27" s="276"/>
      <c r="AG27" s="276"/>
      <c r="AH27" s="285"/>
      <c r="AI27" s="306"/>
      <c r="AJ27" s="276"/>
      <c r="AK27" s="277"/>
      <c r="AL27" s="359" t="s">
        <v>11</v>
      </c>
    </row>
    <row r="28" spans="1:38" s="25" customFormat="1" ht="12.75" customHeight="1" x14ac:dyDescent="0.2">
      <c r="A28" s="346">
        <v>7</v>
      </c>
      <c r="B28" s="272"/>
      <c r="C28" s="272"/>
      <c r="D28" s="272"/>
      <c r="E28" s="272"/>
      <c r="F28" s="274"/>
      <c r="G28" s="251"/>
      <c r="H28" s="305"/>
      <c r="I28" s="481"/>
      <c r="J28" s="271">
        <f t="shared" si="2"/>
        <v>0</v>
      </c>
      <c r="K28" s="283">
        <f t="shared" si="3"/>
        <v>0</v>
      </c>
      <c r="L28" s="272"/>
      <c r="M28" s="272"/>
      <c r="N28" s="272"/>
      <c r="O28" s="284"/>
      <c r="P28" s="275"/>
      <c r="Q28" s="272"/>
      <c r="R28" s="274"/>
      <c r="S28" s="358" t="s">
        <v>12</v>
      </c>
      <c r="T28" s="346">
        <v>7</v>
      </c>
      <c r="U28" s="272"/>
      <c r="V28" s="272"/>
      <c r="W28" s="272"/>
      <c r="X28" s="272"/>
      <c r="Y28" s="272"/>
      <c r="Z28" s="272"/>
      <c r="AA28" s="272"/>
      <c r="AB28" s="272"/>
      <c r="AC28" s="272"/>
      <c r="AD28" s="272"/>
      <c r="AE28" s="272"/>
      <c r="AF28" s="272"/>
      <c r="AG28" s="272"/>
      <c r="AH28" s="284"/>
      <c r="AI28" s="305"/>
      <c r="AJ28" s="272"/>
      <c r="AK28" s="274"/>
      <c r="AL28" s="358" t="s">
        <v>12</v>
      </c>
    </row>
    <row r="29" spans="1:38" s="25" customFormat="1" ht="12.75" customHeight="1" x14ac:dyDescent="0.2">
      <c r="A29" s="346">
        <v>8</v>
      </c>
      <c r="B29" s="272"/>
      <c r="C29" s="272"/>
      <c r="D29" s="272"/>
      <c r="E29" s="272"/>
      <c r="F29" s="274"/>
      <c r="G29" s="251"/>
      <c r="H29" s="305"/>
      <c r="I29" s="481"/>
      <c r="J29" s="271">
        <f t="shared" si="2"/>
        <v>0</v>
      </c>
      <c r="K29" s="283">
        <f t="shared" si="3"/>
        <v>0</v>
      </c>
      <c r="L29" s="272"/>
      <c r="M29" s="272"/>
      <c r="N29" s="272"/>
      <c r="O29" s="284"/>
      <c r="P29" s="275"/>
      <c r="Q29" s="272"/>
      <c r="R29" s="274"/>
      <c r="S29" s="358" t="s">
        <v>13</v>
      </c>
      <c r="T29" s="346">
        <v>8</v>
      </c>
      <c r="U29" s="272"/>
      <c r="V29" s="272"/>
      <c r="W29" s="272"/>
      <c r="X29" s="272"/>
      <c r="Y29" s="272"/>
      <c r="Z29" s="272"/>
      <c r="AA29" s="272"/>
      <c r="AB29" s="272"/>
      <c r="AC29" s="272"/>
      <c r="AD29" s="272"/>
      <c r="AE29" s="272"/>
      <c r="AF29" s="272"/>
      <c r="AG29" s="272"/>
      <c r="AH29" s="284"/>
      <c r="AI29" s="305"/>
      <c r="AJ29" s="272"/>
      <c r="AK29" s="274"/>
      <c r="AL29" s="358" t="s">
        <v>13</v>
      </c>
    </row>
    <row r="30" spans="1:38" s="25" customFormat="1" ht="12.75" customHeight="1" x14ac:dyDescent="0.2">
      <c r="A30" s="346">
        <v>9</v>
      </c>
      <c r="B30" s="272"/>
      <c r="C30" s="272"/>
      <c r="D30" s="272"/>
      <c r="E30" s="272"/>
      <c r="F30" s="274"/>
      <c r="G30" s="251"/>
      <c r="H30" s="305"/>
      <c r="I30" s="481"/>
      <c r="J30" s="271">
        <f t="shared" si="2"/>
        <v>0</v>
      </c>
      <c r="K30" s="283">
        <f t="shared" si="3"/>
        <v>0</v>
      </c>
      <c r="L30" s="272"/>
      <c r="M30" s="272"/>
      <c r="N30" s="272"/>
      <c r="O30" s="284"/>
      <c r="P30" s="275"/>
      <c r="Q30" s="272"/>
      <c r="R30" s="274"/>
      <c r="S30" s="358" t="s">
        <v>14</v>
      </c>
      <c r="T30" s="346">
        <v>9</v>
      </c>
      <c r="U30" s="272"/>
      <c r="V30" s="272"/>
      <c r="W30" s="272"/>
      <c r="X30" s="272"/>
      <c r="Y30" s="272"/>
      <c r="Z30" s="272"/>
      <c r="AA30" s="272"/>
      <c r="AB30" s="272"/>
      <c r="AC30" s="272"/>
      <c r="AD30" s="272"/>
      <c r="AE30" s="272"/>
      <c r="AF30" s="272"/>
      <c r="AG30" s="272"/>
      <c r="AH30" s="284"/>
      <c r="AI30" s="305"/>
      <c r="AJ30" s="272"/>
      <c r="AK30" s="274"/>
      <c r="AL30" s="358" t="s">
        <v>14</v>
      </c>
    </row>
    <row r="31" spans="1:38" s="25" customFormat="1" ht="12.75" customHeight="1" x14ac:dyDescent="0.2">
      <c r="A31" s="346">
        <v>10</v>
      </c>
      <c r="B31" s="272"/>
      <c r="C31" s="272"/>
      <c r="D31" s="272"/>
      <c r="E31" s="272"/>
      <c r="F31" s="274"/>
      <c r="G31" s="251"/>
      <c r="H31" s="305"/>
      <c r="I31" s="481"/>
      <c r="J31" s="271">
        <f t="shared" si="2"/>
        <v>0</v>
      </c>
      <c r="K31" s="283">
        <f t="shared" si="3"/>
        <v>0</v>
      </c>
      <c r="L31" s="272"/>
      <c r="M31" s="272"/>
      <c r="N31" s="272"/>
      <c r="O31" s="284"/>
      <c r="P31" s="275"/>
      <c r="Q31" s="272"/>
      <c r="R31" s="274"/>
      <c r="S31" s="358" t="s">
        <v>15</v>
      </c>
      <c r="T31" s="346">
        <v>10</v>
      </c>
      <c r="U31" s="272"/>
      <c r="V31" s="272"/>
      <c r="W31" s="272"/>
      <c r="X31" s="272"/>
      <c r="Y31" s="272"/>
      <c r="Z31" s="272"/>
      <c r="AA31" s="272"/>
      <c r="AB31" s="272"/>
      <c r="AC31" s="272"/>
      <c r="AD31" s="272"/>
      <c r="AE31" s="272"/>
      <c r="AF31" s="272"/>
      <c r="AG31" s="272"/>
      <c r="AH31" s="284"/>
      <c r="AI31" s="305"/>
      <c r="AJ31" s="272"/>
      <c r="AK31" s="274"/>
      <c r="AL31" s="358" t="s">
        <v>15</v>
      </c>
    </row>
    <row r="32" spans="1:38" s="25" customFormat="1" ht="12.75" customHeight="1" x14ac:dyDescent="0.2">
      <c r="A32" s="346">
        <v>11</v>
      </c>
      <c r="B32" s="272"/>
      <c r="C32" s="272"/>
      <c r="D32" s="272"/>
      <c r="E32" s="272"/>
      <c r="F32" s="274"/>
      <c r="G32" s="251"/>
      <c r="H32" s="305"/>
      <c r="I32" s="481"/>
      <c r="J32" s="271">
        <f t="shared" si="2"/>
        <v>0</v>
      </c>
      <c r="K32" s="283">
        <f t="shared" si="3"/>
        <v>0</v>
      </c>
      <c r="L32" s="272"/>
      <c r="M32" s="272"/>
      <c r="N32" s="272"/>
      <c r="O32" s="284"/>
      <c r="P32" s="275"/>
      <c r="Q32" s="272"/>
      <c r="R32" s="274"/>
      <c r="S32" s="358" t="s">
        <v>16</v>
      </c>
      <c r="T32" s="346">
        <v>11</v>
      </c>
      <c r="U32" s="272"/>
      <c r="V32" s="272"/>
      <c r="W32" s="272"/>
      <c r="X32" s="272"/>
      <c r="Y32" s="272"/>
      <c r="Z32" s="272"/>
      <c r="AA32" s="272"/>
      <c r="AB32" s="272"/>
      <c r="AC32" s="272"/>
      <c r="AD32" s="272"/>
      <c r="AE32" s="272"/>
      <c r="AF32" s="272"/>
      <c r="AG32" s="272"/>
      <c r="AH32" s="284"/>
      <c r="AI32" s="305"/>
      <c r="AJ32" s="272"/>
      <c r="AK32" s="274"/>
      <c r="AL32" s="358" t="s">
        <v>16</v>
      </c>
    </row>
    <row r="33" spans="1:38" s="25" customFormat="1" ht="12.75" customHeight="1" x14ac:dyDescent="0.2">
      <c r="A33" s="346">
        <v>12</v>
      </c>
      <c r="B33" s="272"/>
      <c r="C33" s="272"/>
      <c r="D33" s="272"/>
      <c r="E33" s="272"/>
      <c r="F33" s="274"/>
      <c r="G33" s="251"/>
      <c r="H33" s="305"/>
      <c r="I33" s="481"/>
      <c r="J33" s="271">
        <f t="shared" si="2"/>
        <v>0</v>
      </c>
      <c r="K33" s="283">
        <f t="shared" si="3"/>
        <v>0</v>
      </c>
      <c r="L33" s="272"/>
      <c r="M33" s="272"/>
      <c r="N33" s="272"/>
      <c r="O33" s="284"/>
      <c r="P33" s="275"/>
      <c r="Q33" s="272"/>
      <c r="R33" s="274"/>
      <c r="S33" s="358" t="s">
        <v>17</v>
      </c>
      <c r="T33" s="346">
        <v>12</v>
      </c>
      <c r="U33" s="272"/>
      <c r="V33" s="272"/>
      <c r="W33" s="272"/>
      <c r="X33" s="272"/>
      <c r="Y33" s="272"/>
      <c r="Z33" s="272"/>
      <c r="AA33" s="272"/>
      <c r="AB33" s="272"/>
      <c r="AC33" s="272"/>
      <c r="AD33" s="272"/>
      <c r="AE33" s="272"/>
      <c r="AF33" s="272"/>
      <c r="AG33" s="272"/>
      <c r="AH33" s="284"/>
      <c r="AI33" s="305"/>
      <c r="AJ33" s="272"/>
      <c r="AK33" s="274"/>
      <c r="AL33" s="358" t="s">
        <v>17</v>
      </c>
    </row>
    <row r="34" spans="1:38" s="25" customFormat="1" ht="12.75" customHeight="1" x14ac:dyDescent="0.2">
      <c r="A34" s="346">
        <v>13</v>
      </c>
      <c r="B34" s="272"/>
      <c r="C34" s="272"/>
      <c r="D34" s="272"/>
      <c r="E34" s="272"/>
      <c r="F34" s="274"/>
      <c r="G34" s="251"/>
      <c r="H34" s="305"/>
      <c r="I34" s="481"/>
      <c r="J34" s="271">
        <f t="shared" si="2"/>
        <v>0</v>
      </c>
      <c r="K34" s="283">
        <f t="shared" si="3"/>
        <v>0</v>
      </c>
      <c r="L34" s="272"/>
      <c r="M34" s="272"/>
      <c r="N34" s="272"/>
      <c r="O34" s="284"/>
      <c r="P34" s="275"/>
      <c r="Q34" s="272"/>
      <c r="R34" s="274"/>
      <c r="S34" s="358" t="s">
        <v>18</v>
      </c>
      <c r="T34" s="346">
        <v>13</v>
      </c>
      <c r="U34" s="272"/>
      <c r="V34" s="272"/>
      <c r="W34" s="272"/>
      <c r="X34" s="272"/>
      <c r="Y34" s="272"/>
      <c r="Z34" s="272"/>
      <c r="AA34" s="272"/>
      <c r="AB34" s="272"/>
      <c r="AC34" s="272"/>
      <c r="AD34" s="272"/>
      <c r="AE34" s="272"/>
      <c r="AF34" s="272"/>
      <c r="AG34" s="272"/>
      <c r="AH34" s="284"/>
      <c r="AI34" s="305"/>
      <c r="AJ34" s="272"/>
      <c r="AK34" s="274"/>
      <c r="AL34" s="358" t="s">
        <v>18</v>
      </c>
    </row>
    <row r="35" spans="1:38" s="25" customFormat="1" ht="12.75" customHeight="1" x14ac:dyDescent="0.2">
      <c r="A35" s="346">
        <v>14</v>
      </c>
      <c r="B35" s="272"/>
      <c r="C35" s="272"/>
      <c r="D35" s="272"/>
      <c r="E35" s="272"/>
      <c r="F35" s="274"/>
      <c r="G35" s="251"/>
      <c r="H35" s="305"/>
      <c r="I35" s="481"/>
      <c r="J35" s="271">
        <f t="shared" si="2"/>
        <v>0</v>
      </c>
      <c r="K35" s="283">
        <f t="shared" si="3"/>
        <v>0</v>
      </c>
      <c r="L35" s="272"/>
      <c r="M35" s="272"/>
      <c r="N35" s="272"/>
      <c r="O35" s="284"/>
      <c r="P35" s="275"/>
      <c r="Q35" s="272"/>
      <c r="R35" s="274"/>
      <c r="S35" s="358" t="s">
        <v>19</v>
      </c>
      <c r="T35" s="346">
        <v>14</v>
      </c>
      <c r="U35" s="272"/>
      <c r="V35" s="272"/>
      <c r="W35" s="272"/>
      <c r="X35" s="272"/>
      <c r="Y35" s="272"/>
      <c r="Z35" s="272"/>
      <c r="AA35" s="272"/>
      <c r="AB35" s="272"/>
      <c r="AC35" s="272"/>
      <c r="AD35" s="272"/>
      <c r="AE35" s="272"/>
      <c r="AF35" s="272"/>
      <c r="AG35" s="272"/>
      <c r="AH35" s="284"/>
      <c r="AI35" s="305"/>
      <c r="AJ35" s="272"/>
      <c r="AK35" s="274"/>
      <c r="AL35" s="358" t="s">
        <v>19</v>
      </c>
    </row>
    <row r="36" spans="1:38" s="25" customFormat="1" ht="12.75" customHeight="1" x14ac:dyDescent="0.2">
      <c r="A36" s="346">
        <v>15</v>
      </c>
      <c r="B36" s="272"/>
      <c r="C36" s="272"/>
      <c r="D36" s="272"/>
      <c r="E36" s="272"/>
      <c r="F36" s="274"/>
      <c r="G36" s="251"/>
      <c r="H36" s="305"/>
      <c r="I36" s="481"/>
      <c r="J36" s="271">
        <f t="shared" si="2"/>
        <v>0</v>
      </c>
      <c r="K36" s="283">
        <f t="shared" si="3"/>
        <v>0</v>
      </c>
      <c r="L36" s="272"/>
      <c r="M36" s="272"/>
      <c r="N36" s="272"/>
      <c r="O36" s="284"/>
      <c r="P36" s="275"/>
      <c r="Q36" s="272"/>
      <c r="R36" s="274"/>
      <c r="S36" s="358" t="s">
        <v>20</v>
      </c>
      <c r="T36" s="346">
        <v>15</v>
      </c>
      <c r="U36" s="272"/>
      <c r="V36" s="272"/>
      <c r="W36" s="272"/>
      <c r="X36" s="272"/>
      <c r="Y36" s="272"/>
      <c r="Z36" s="272"/>
      <c r="AA36" s="272"/>
      <c r="AB36" s="272"/>
      <c r="AC36" s="272"/>
      <c r="AD36" s="272"/>
      <c r="AE36" s="272"/>
      <c r="AF36" s="272"/>
      <c r="AG36" s="272"/>
      <c r="AH36" s="284"/>
      <c r="AI36" s="305"/>
      <c r="AJ36" s="272"/>
      <c r="AK36" s="274"/>
      <c r="AL36" s="358" t="s">
        <v>20</v>
      </c>
    </row>
    <row r="37" spans="1:38" s="25" customFormat="1" ht="12.75" customHeight="1" x14ac:dyDescent="0.2">
      <c r="A37" s="346">
        <v>16</v>
      </c>
      <c r="B37" s="272"/>
      <c r="C37" s="272"/>
      <c r="D37" s="272"/>
      <c r="E37" s="272"/>
      <c r="F37" s="274"/>
      <c r="G37" s="251"/>
      <c r="H37" s="305"/>
      <c r="I37" s="481"/>
      <c r="J37" s="271">
        <f t="shared" si="2"/>
        <v>0</v>
      </c>
      <c r="K37" s="283">
        <f t="shared" si="3"/>
        <v>0</v>
      </c>
      <c r="L37" s="272"/>
      <c r="M37" s="272"/>
      <c r="N37" s="272"/>
      <c r="O37" s="284"/>
      <c r="P37" s="275"/>
      <c r="Q37" s="272"/>
      <c r="R37" s="274"/>
      <c r="S37" s="358" t="s">
        <v>21</v>
      </c>
      <c r="T37" s="346">
        <v>16</v>
      </c>
      <c r="U37" s="272"/>
      <c r="V37" s="272"/>
      <c r="W37" s="272"/>
      <c r="X37" s="272"/>
      <c r="Y37" s="272"/>
      <c r="Z37" s="272"/>
      <c r="AA37" s="272"/>
      <c r="AB37" s="272"/>
      <c r="AC37" s="272"/>
      <c r="AD37" s="272"/>
      <c r="AE37" s="272"/>
      <c r="AF37" s="272"/>
      <c r="AG37" s="272"/>
      <c r="AH37" s="284"/>
      <c r="AI37" s="305"/>
      <c r="AJ37" s="272"/>
      <c r="AK37" s="274"/>
      <c r="AL37" s="358" t="s">
        <v>21</v>
      </c>
    </row>
    <row r="38" spans="1:38" s="25" customFormat="1" ht="12.75" customHeight="1" x14ac:dyDescent="0.2">
      <c r="A38" s="346">
        <v>17</v>
      </c>
      <c r="B38" s="272"/>
      <c r="C38" s="272"/>
      <c r="D38" s="272"/>
      <c r="E38" s="272"/>
      <c r="F38" s="274"/>
      <c r="G38" s="251"/>
      <c r="H38" s="305"/>
      <c r="I38" s="481"/>
      <c r="J38" s="271">
        <f t="shared" si="2"/>
        <v>0</v>
      </c>
      <c r="K38" s="283">
        <f t="shared" si="3"/>
        <v>0</v>
      </c>
      <c r="L38" s="272"/>
      <c r="M38" s="272"/>
      <c r="N38" s="272"/>
      <c r="O38" s="284"/>
      <c r="P38" s="275"/>
      <c r="Q38" s="272"/>
      <c r="R38" s="274"/>
      <c r="S38" s="358" t="s">
        <v>22</v>
      </c>
      <c r="T38" s="346">
        <v>17</v>
      </c>
      <c r="U38" s="272"/>
      <c r="V38" s="272"/>
      <c r="W38" s="272"/>
      <c r="X38" s="272"/>
      <c r="Y38" s="272"/>
      <c r="Z38" s="272"/>
      <c r="AA38" s="272"/>
      <c r="AB38" s="272"/>
      <c r="AC38" s="272"/>
      <c r="AD38" s="272"/>
      <c r="AE38" s="272"/>
      <c r="AF38" s="272"/>
      <c r="AG38" s="272"/>
      <c r="AH38" s="284"/>
      <c r="AI38" s="305"/>
      <c r="AJ38" s="272"/>
      <c r="AK38" s="274"/>
      <c r="AL38" s="358" t="s">
        <v>22</v>
      </c>
    </row>
    <row r="39" spans="1:38" s="25" customFormat="1" ht="12.75" customHeight="1" x14ac:dyDescent="0.2">
      <c r="A39" s="346">
        <v>18</v>
      </c>
      <c r="B39" s="272"/>
      <c r="C39" s="272"/>
      <c r="D39" s="272"/>
      <c r="E39" s="272"/>
      <c r="F39" s="274"/>
      <c r="G39" s="251"/>
      <c r="H39" s="305"/>
      <c r="I39" s="481"/>
      <c r="J39" s="271">
        <f t="shared" si="2"/>
        <v>0</v>
      </c>
      <c r="K39" s="283">
        <f t="shared" si="3"/>
        <v>0</v>
      </c>
      <c r="L39" s="272"/>
      <c r="M39" s="272"/>
      <c r="N39" s="272"/>
      <c r="O39" s="284"/>
      <c r="P39" s="275"/>
      <c r="Q39" s="272"/>
      <c r="R39" s="274"/>
      <c r="S39" s="358" t="s">
        <v>23</v>
      </c>
      <c r="T39" s="346">
        <v>18</v>
      </c>
      <c r="U39" s="272"/>
      <c r="V39" s="272"/>
      <c r="W39" s="272"/>
      <c r="X39" s="272"/>
      <c r="Y39" s="272"/>
      <c r="Z39" s="272"/>
      <c r="AA39" s="272"/>
      <c r="AB39" s="272"/>
      <c r="AC39" s="272"/>
      <c r="AD39" s="272"/>
      <c r="AE39" s="272"/>
      <c r="AF39" s="272"/>
      <c r="AG39" s="272"/>
      <c r="AH39" s="284"/>
      <c r="AI39" s="305"/>
      <c r="AJ39" s="272"/>
      <c r="AK39" s="274"/>
      <c r="AL39" s="358" t="s">
        <v>23</v>
      </c>
    </row>
    <row r="40" spans="1:38" s="25" customFormat="1" ht="12.75" customHeight="1" x14ac:dyDescent="0.2">
      <c r="A40" s="346">
        <v>19</v>
      </c>
      <c r="B40" s="272"/>
      <c r="C40" s="272"/>
      <c r="D40" s="272"/>
      <c r="E40" s="272"/>
      <c r="F40" s="274"/>
      <c r="G40" s="251"/>
      <c r="H40" s="305"/>
      <c r="I40" s="481"/>
      <c r="J40" s="271">
        <f t="shared" si="2"/>
        <v>0</v>
      </c>
      <c r="K40" s="283">
        <f t="shared" si="3"/>
        <v>0</v>
      </c>
      <c r="L40" s="272"/>
      <c r="M40" s="272"/>
      <c r="N40" s="272"/>
      <c r="O40" s="284"/>
      <c r="P40" s="275"/>
      <c r="Q40" s="272"/>
      <c r="R40" s="274"/>
      <c r="S40" s="358" t="s">
        <v>24</v>
      </c>
      <c r="T40" s="346">
        <v>19</v>
      </c>
      <c r="U40" s="272"/>
      <c r="V40" s="272"/>
      <c r="W40" s="272"/>
      <c r="X40" s="272"/>
      <c r="Y40" s="272"/>
      <c r="Z40" s="272"/>
      <c r="AA40" s="272"/>
      <c r="AB40" s="272"/>
      <c r="AC40" s="272"/>
      <c r="AD40" s="272"/>
      <c r="AE40" s="272"/>
      <c r="AF40" s="272"/>
      <c r="AG40" s="272"/>
      <c r="AH40" s="284"/>
      <c r="AI40" s="305"/>
      <c r="AJ40" s="272"/>
      <c r="AK40" s="274"/>
      <c r="AL40" s="358" t="s">
        <v>24</v>
      </c>
    </row>
    <row r="41" spans="1:38" s="25" customFormat="1" ht="12.75" customHeight="1" x14ac:dyDescent="0.2">
      <c r="A41" s="346">
        <v>20</v>
      </c>
      <c r="B41" s="272"/>
      <c r="C41" s="272"/>
      <c r="D41" s="272"/>
      <c r="E41" s="272"/>
      <c r="F41" s="274"/>
      <c r="G41" s="251"/>
      <c r="H41" s="305"/>
      <c r="I41" s="481"/>
      <c r="J41" s="271">
        <f t="shared" si="2"/>
        <v>0</v>
      </c>
      <c r="K41" s="283">
        <f t="shared" si="3"/>
        <v>0</v>
      </c>
      <c r="L41" s="272"/>
      <c r="M41" s="272"/>
      <c r="N41" s="272"/>
      <c r="O41" s="284"/>
      <c r="P41" s="275"/>
      <c r="Q41" s="272"/>
      <c r="R41" s="274"/>
      <c r="S41" s="358" t="s">
        <v>25</v>
      </c>
      <c r="T41" s="346">
        <v>20</v>
      </c>
      <c r="U41" s="272"/>
      <c r="V41" s="272"/>
      <c r="W41" s="272"/>
      <c r="X41" s="272"/>
      <c r="Y41" s="272"/>
      <c r="Z41" s="272"/>
      <c r="AA41" s="272"/>
      <c r="AB41" s="272"/>
      <c r="AC41" s="272"/>
      <c r="AD41" s="272"/>
      <c r="AE41" s="272"/>
      <c r="AF41" s="272"/>
      <c r="AG41" s="272"/>
      <c r="AH41" s="284"/>
      <c r="AI41" s="305"/>
      <c r="AJ41" s="272"/>
      <c r="AK41" s="274"/>
      <c r="AL41" s="358" t="s">
        <v>25</v>
      </c>
    </row>
    <row r="42" spans="1:38" s="25" customFormat="1" ht="12.75" customHeight="1" x14ac:dyDescent="0.2">
      <c r="A42" s="346">
        <v>21</v>
      </c>
      <c r="B42" s="272"/>
      <c r="C42" s="272"/>
      <c r="D42" s="272"/>
      <c r="E42" s="272"/>
      <c r="F42" s="274"/>
      <c r="G42" s="251"/>
      <c r="H42" s="305"/>
      <c r="I42" s="481"/>
      <c r="J42" s="271">
        <f t="shared" si="2"/>
        <v>0</v>
      </c>
      <c r="K42" s="283">
        <f t="shared" si="3"/>
        <v>0</v>
      </c>
      <c r="L42" s="272"/>
      <c r="M42" s="272"/>
      <c r="N42" s="272"/>
      <c r="O42" s="284"/>
      <c r="P42" s="275"/>
      <c r="Q42" s="272"/>
      <c r="R42" s="274"/>
      <c r="S42" s="358" t="s">
        <v>26</v>
      </c>
      <c r="T42" s="346">
        <v>21</v>
      </c>
      <c r="U42" s="272"/>
      <c r="V42" s="272"/>
      <c r="W42" s="272"/>
      <c r="X42" s="272"/>
      <c r="Y42" s="272"/>
      <c r="Z42" s="272"/>
      <c r="AA42" s="272"/>
      <c r="AB42" s="272"/>
      <c r="AC42" s="272"/>
      <c r="AD42" s="272"/>
      <c r="AE42" s="272"/>
      <c r="AF42" s="272"/>
      <c r="AG42" s="272"/>
      <c r="AH42" s="284"/>
      <c r="AI42" s="305"/>
      <c r="AJ42" s="272"/>
      <c r="AK42" s="274"/>
      <c r="AL42" s="358" t="s">
        <v>26</v>
      </c>
    </row>
    <row r="43" spans="1:38" s="25" customFormat="1" ht="12.75" customHeight="1" x14ac:dyDescent="0.2">
      <c r="A43" s="346">
        <v>22</v>
      </c>
      <c r="B43" s="272"/>
      <c r="C43" s="272"/>
      <c r="D43" s="272"/>
      <c r="E43" s="272"/>
      <c r="F43" s="274"/>
      <c r="G43" s="251"/>
      <c r="H43" s="305"/>
      <c r="I43" s="481"/>
      <c r="J43" s="271">
        <f t="shared" si="2"/>
        <v>0</v>
      </c>
      <c r="K43" s="283">
        <f t="shared" si="3"/>
        <v>0</v>
      </c>
      <c r="L43" s="272"/>
      <c r="M43" s="272"/>
      <c r="N43" s="272"/>
      <c r="O43" s="284"/>
      <c r="P43" s="275"/>
      <c r="Q43" s="272"/>
      <c r="R43" s="274"/>
      <c r="S43" s="358" t="s">
        <v>27</v>
      </c>
      <c r="T43" s="346">
        <v>22</v>
      </c>
      <c r="U43" s="272"/>
      <c r="V43" s="272"/>
      <c r="W43" s="272"/>
      <c r="X43" s="272"/>
      <c r="Y43" s="272"/>
      <c r="Z43" s="272"/>
      <c r="AA43" s="272"/>
      <c r="AB43" s="272"/>
      <c r="AC43" s="272"/>
      <c r="AD43" s="272"/>
      <c r="AE43" s="272"/>
      <c r="AF43" s="272"/>
      <c r="AG43" s="272"/>
      <c r="AH43" s="284"/>
      <c r="AI43" s="305"/>
      <c r="AJ43" s="272"/>
      <c r="AK43" s="274"/>
      <c r="AL43" s="358" t="s">
        <v>27</v>
      </c>
    </row>
    <row r="44" spans="1:38" s="25" customFormat="1" ht="12.75" customHeight="1" x14ac:dyDescent="0.2">
      <c r="A44" s="346">
        <v>23</v>
      </c>
      <c r="B44" s="272"/>
      <c r="C44" s="272"/>
      <c r="D44" s="272"/>
      <c r="E44" s="272"/>
      <c r="F44" s="274"/>
      <c r="G44" s="251"/>
      <c r="H44" s="305"/>
      <c r="I44" s="481"/>
      <c r="J44" s="271">
        <f t="shared" si="2"/>
        <v>0</v>
      </c>
      <c r="K44" s="283">
        <f t="shared" si="3"/>
        <v>0</v>
      </c>
      <c r="L44" s="272"/>
      <c r="M44" s="272"/>
      <c r="N44" s="272"/>
      <c r="O44" s="284"/>
      <c r="P44" s="275"/>
      <c r="Q44" s="272"/>
      <c r="R44" s="274"/>
      <c r="S44" s="358" t="s">
        <v>28</v>
      </c>
      <c r="T44" s="346">
        <v>23</v>
      </c>
      <c r="U44" s="272"/>
      <c r="V44" s="272"/>
      <c r="W44" s="272"/>
      <c r="X44" s="272"/>
      <c r="Y44" s="272"/>
      <c r="Z44" s="272"/>
      <c r="AA44" s="272"/>
      <c r="AB44" s="272"/>
      <c r="AC44" s="272"/>
      <c r="AD44" s="272"/>
      <c r="AE44" s="272"/>
      <c r="AF44" s="272"/>
      <c r="AG44" s="272"/>
      <c r="AH44" s="284"/>
      <c r="AI44" s="305"/>
      <c r="AJ44" s="272"/>
      <c r="AK44" s="274"/>
      <c r="AL44" s="358" t="s">
        <v>28</v>
      </c>
    </row>
    <row r="45" spans="1:38" s="25" customFormat="1" ht="12.75" customHeight="1" x14ac:dyDescent="0.2">
      <c r="A45" s="346">
        <v>24</v>
      </c>
      <c r="B45" s="272"/>
      <c r="C45" s="272"/>
      <c r="D45" s="272"/>
      <c r="E45" s="272"/>
      <c r="F45" s="274"/>
      <c r="G45" s="251"/>
      <c r="H45" s="305"/>
      <c r="I45" s="481"/>
      <c r="J45" s="271">
        <f t="shared" si="2"/>
        <v>0</v>
      </c>
      <c r="K45" s="283">
        <f t="shared" si="3"/>
        <v>0</v>
      </c>
      <c r="L45" s="272"/>
      <c r="M45" s="272"/>
      <c r="N45" s="272"/>
      <c r="O45" s="284"/>
      <c r="P45" s="275"/>
      <c r="Q45" s="272"/>
      <c r="R45" s="274"/>
      <c r="S45" s="358" t="s">
        <v>29</v>
      </c>
      <c r="T45" s="346">
        <v>24</v>
      </c>
      <c r="U45" s="272"/>
      <c r="V45" s="272"/>
      <c r="W45" s="272"/>
      <c r="X45" s="272"/>
      <c r="Y45" s="272"/>
      <c r="Z45" s="272"/>
      <c r="AA45" s="272"/>
      <c r="AB45" s="272"/>
      <c r="AC45" s="272"/>
      <c r="AD45" s="272"/>
      <c r="AE45" s="272"/>
      <c r="AF45" s="272"/>
      <c r="AG45" s="272"/>
      <c r="AH45" s="284"/>
      <c r="AI45" s="305"/>
      <c r="AJ45" s="272"/>
      <c r="AK45" s="274"/>
      <c r="AL45" s="358" t="s">
        <v>29</v>
      </c>
    </row>
    <row r="46" spans="1:38" s="25" customFormat="1" ht="12.75" customHeight="1" x14ac:dyDescent="0.2">
      <c r="A46" s="346">
        <v>25</v>
      </c>
      <c r="B46" s="272"/>
      <c r="C46" s="272"/>
      <c r="D46" s="272"/>
      <c r="E46" s="272"/>
      <c r="F46" s="274"/>
      <c r="G46" s="251"/>
      <c r="H46" s="305"/>
      <c r="I46" s="481"/>
      <c r="J46" s="271">
        <f t="shared" si="2"/>
        <v>0</v>
      </c>
      <c r="K46" s="283">
        <f t="shared" si="3"/>
        <v>0</v>
      </c>
      <c r="L46" s="272"/>
      <c r="M46" s="272"/>
      <c r="N46" s="272"/>
      <c r="O46" s="284"/>
      <c r="P46" s="275"/>
      <c r="Q46" s="272"/>
      <c r="R46" s="274"/>
      <c r="S46" s="358" t="s">
        <v>30</v>
      </c>
      <c r="T46" s="346">
        <v>25</v>
      </c>
      <c r="U46" s="272"/>
      <c r="V46" s="272"/>
      <c r="W46" s="272"/>
      <c r="X46" s="272"/>
      <c r="Y46" s="272"/>
      <c r="Z46" s="272"/>
      <c r="AA46" s="272"/>
      <c r="AB46" s="272"/>
      <c r="AC46" s="272"/>
      <c r="AD46" s="272"/>
      <c r="AE46" s="272"/>
      <c r="AF46" s="272"/>
      <c r="AG46" s="272"/>
      <c r="AH46" s="284"/>
      <c r="AI46" s="305"/>
      <c r="AJ46" s="272"/>
      <c r="AK46" s="274"/>
      <c r="AL46" s="358" t="s">
        <v>30</v>
      </c>
    </row>
    <row r="47" spans="1:38" s="25" customFormat="1" ht="12.75" customHeight="1" x14ac:dyDescent="0.2">
      <c r="A47" s="346">
        <v>26</v>
      </c>
      <c r="B47" s="272"/>
      <c r="C47" s="272"/>
      <c r="D47" s="272"/>
      <c r="E47" s="272"/>
      <c r="F47" s="274"/>
      <c r="G47" s="251"/>
      <c r="H47" s="305"/>
      <c r="I47" s="481"/>
      <c r="J47" s="271">
        <f t="shared" si="2"/>
        <v>0</v>
      </c>
      <c r="K47" s="283">
        <f t="shared" si="3"/>
        <v>0</v>
      </c>
      <c r="L47" s="272"/>
      <c r="M47" s="272"/>
      <c r="N47" s="272"/>
      <c r="O47" s="284"/>
      <c r="P47" s="275"/>
      <c r="Q47" s="272"/>
      <c r="R47" s="274"/>
      <c r="S47" s="358" t="s">
        <v>31</v>
      </c>
      <c r="T47" s="346">
        <v>26</v>
      </c>
      <c r="U47" s="272"/>
      <c r="V47" s="272"/>
      <c r="W47" s="272"/>
      <c r="X47" s="272"/>
      <c r="Y47" s="272"/>
      <c r="Z47" s="272"/>
      <c r="AA47" s="272"/>
      <c r="AB47" s="272"/>
      <c r="AC47" s="272"/>
      <c r="AD47" s="272"/>
      <c r="AE47" s="272"/>
      <c r="AF47" s="272"/>
      <c r="AG47" s="272"/>
      <c r="AH47" s="284"/>
      <c r="AI47" s="305"/>
      <c r="AJ47" s="272"/>
      <c r="AK47" s="274"/>
      <c r="AL47" s="358" t="s">
        <v>31</v>
      </c>
    </row>
    <row r="48" spans="1:38" s="25" customFormat="1" ht="12.75" customHeight="1" x14ac:dyDescent="0.2">
      <c r="A48" s="346">
        <v>27</v>
      </c>
      <c r="B48" s="272"/>
      <c r="C48" s="272"/>
      <c r="D48" s="272"/>
      <c r="E48" s="272"/>
      <c r="F48" s="274"/>
      <c r="G48" s="251"/>
      <c r="H48" s="305"/>
      <c r="I48" s="481"/>
      <c r="J48" s="271">
        <f t="shared" si="2"/>
        <v>0</v>
      </c>
      <c r="K48" s="283">
        <f t="shared" si="3"/>
        <v>0</v>
      </c>
      <c r="L48" s="272"/>
      <c r="M48" s="272"/>
      <c r="N48" s="272"/>
      <c r="O48" s="284"/>
      <c r="P48" s="275"/>
      <c r="Q48" s="272"/>
      <c r="R48" s="274"/>
      <c r="S48" s="358" t="s">
        <v>32</v>
      </c>
      <c r="T48" s="346">
        <v>27</v>
      </c>
      <c r="U48" s="272"/>
      <c r="V48" s="272"/>
      <c r="W48" s="272"/>
      <c r="X48" s="272"/>
      <c r="Y48" s="272"/>
      <c r="Z48" s="272"/>
      <c r="AA48" s="272"/>
      <c r="AB48" s="272"/>
      <c r="AC48" s="272"/>
      <c r="AD48" s="272"/>
      <c r="AE48" s="272"/>
      <c r="AF48" s="272"/>
      <c r="AG48" s="272"/>
      <c r="AH48" s="284"/>
      <c r="AI48" s="305"/>
      <c r="AJ48" s="272"/>
      <c r="AK48" s="274"/>
      <c r="AL48" s="358" t="s">
        <v>32</v>
      </c>
    </row>
    <row r="49" spans="1:38" s="25" customFormat="1" ht="12.75" customHeight="1" x14ac:dyDescent="0.2">
      <c r="A49" s="346">
        <v>28</v>
      </c>
      <c r="B49" s="272"/>
      <c r="C49" s="272"/>
      <c r="D49" s="272"/>
      <c r="E49" s="272"/>
      <c r="F49" s="274"/>
      <c r="G49" s="251"/>
      <c r="H49" s="305"/>
      <c r="I49" s="481"/>
      <c r="J49" s="271">
        <f t="shared" si="2"/>
        <v>0</v>
      </c>
      <c r="K49" s="283">
        <f t="shared" si="3"/>
        <v>0</v>
      </c>
      <c r="L49" s="272"/>
      <c r="M49" s="272"/>
      <c r="N49" s="272"/>
      <c r="O49" s="284"/>
      <c r="P49" s="275"/>
      <c r="Q49" s="272"/>
      <c r="R49" s="274"/>
      <c r="S49" s="358" t="s">
        <v>33</v>
      </c>
      <c r="T49" s="346">
        <v>28</v>
      </c>
      <c r="U49" s="272"/>
      <c r="V49" s="272"/>
      <c r="W49" s="272"/>
      <c r="X49" s="272"/>
      <c r="Y49" s="272"/>
      <c r="Z49" s="272"/>
      <c r="AA49" s="272"/>
      <c r="AB49" s="272"/>
      <c r="AC49" s="272"/>
      <c r="AD49" s="272"/>
      <c r="AE49" s="272"/>
      <c r="AF49" s="272"/>
      <c r="AG49" s="272"/>
      <c r="AH49" s="284"/>
      <c r="AI49" s="305"/>
      <c r="AJ49" s="272"/>
      <c r="AK49" s="274"/>
      <c r="AL49" s="358" t="s">
        <v>33</v>
      </c>
    </row>
    <row r="50" spans="1:38" s="25" customFormat="1" ht="12.75" customHeight="1" x14ac:dyDescent="0.2">
      <c r="A50" s="346">
        <v>29</v>
      </c>
      <c r="B50" s="272"/>
      <c r="C50" s="272"/>
      <c r="D50" s="272"/>
      <c r="E50" s="272"/>
      <c r="F50" s="274"/>
      <c r="G50" s="251"/>
      <c r="H50" s="305"/>
      <c r="I50" s="481"/>
      <c r="J50" s="271">
        <f t="shared" si="2"/>
        <v>0</v>
      </c>
      <c r="K50" s="283">
        <f t="shared" si="3"/>
        <v>0</v>
      </c>
      <c r="L50" s="272"/>
      <c r="M50" s="272"/>
      <c r="N50" s="272"/>
      <c r="O50" s="284"/>
      <c r="P50" s="275"/>
      <c r="Q50" s="272"/>
      <c r="R50" s="274"/>
      <c r="S50" s="358" t="s">
        <v>34</v>
      </c>
      <c r="T50" s="346">
        <v>29</v>
      </c>
      <c r="U50" s="272"/>
      <c r="V50" s="272"/>
      <c r="W50" s="272"/>
      <c r="X50" s="273"/>
      <c r="Y50" s="272"/>
      <c r="Z50" s="272"/>
      <c r="AA50" s="272"/>
      <c r="AB50" s="272"/>
      <c r="AC50" s="272"/>
      <c r="AD50" s="272"/>
      <c r="AE50" s="272"/>
      <c r="AF50" s="272"/>
      <c r="AG50" s="272"/>
      <c r="AH50" s="284"/>
      <c r="AI50" s="305"/>
      <c r="AJ50" s="272"/>
      <c r="AK50" s="274"/>
      <c r="AL50" s="358" t="s">
        <v>34</v>
      </c>
    </row>
    <row r="51" spans="1:38" s="25" customFormat="1" ht="12.75" customHeight="1" x14ac:dyDescent="0.2">
      <c r="A51" s="346">
        <v>30</v>
      </c>
      <c r="B51" s="272"/>
      <c r="C51" s="272"/>
      <c r="D51" s="272"/>
      <c r="E51" s="272"/>
      <c r="F51" s="274"/>
      <c r="G51" s="254"/>
      <c r="H51" s="305"/>
      <c r="I51" s="481"/>
      <c r="J51" s="271">
        <f t="shared" si="2"/>
        <v>0</v>
      </c>
      <c r="K51" s="283">
        <f t="shared" si="3"/>
        <v>0</v>
      </c>
      <c r="L51" s="272"/>
      <c r="M51" s="272"/>
      <c r="N51" s="272"/>
      <c r="O51" s="284"/>
      <c r="P51" s="275"/>
      <c r="Q51" s="272"/>
      <c r="R51" s="274"/>
      <c r="S51" s="358" t="s">
        <v>35</v>
      </c>
      <c r="T51" s="346">
        <v>30</v>
      </c>
      <c r="U51" s="272"/>
      <c r="V51" s="272"/>
      <c r="W51" s="272"/>
      <c r="X51" s="272"/>
      <c r="Y51" s="272"/>
      <c r="Z51" s="272"/>
      <c r="AA51" s="272"/>
      <c r="AB51" s="272"/>
      <c r="AC51" s="272"/>
      <c r="AD51" s="272"/>
      <c r="AE51" s="272"/>
      <c r="AF51" s="272"/>
      <c r="AG51" s="272"/>
      <c r="AH51" s="284"/>
      <c r="AI51" s="305"/>
      <c r="AJ51" s="272"/>
      <c r="AK51" s="274"/>
      <c r="AL51" s="358" t="s">
        <v>35</v>
      </c>
    </row>
    <row r="52" spans="1:38" s="25" customFormat="1" ht="12.75" customHeight="1" x14ac:dyDescent="0.2">
      <c r="A52" s="483">
        <v>31</v>
      </c>
      <c r="B52" s="286"/>
      <c r="C52" s="286"/>
      <c r="D52" s="286"/>
      <c r="E52" s="286"/>
      <c r="F52" s="289"/>
      <c r="G52" s="484"/>
      <c r="H52" s="307"/>
      <c r="I52" s="485"/>
      <c r="J52" s="486">
        <f t="shared" si="2"/>
        <v>0</v>
      </c>
      <c r="K52" s="487">
        <f t="shared" si="3"/>
        <v>0</v>
      </c>
      <c r="L52" s="286"/>
      <c r="M52" s="286"/>
      <c r="N52" s="286"/>
      <c r="O52" s="287"/>
      <c r="P52" s="291"/>
      <c r="Q52" s="286"/>
      <c r="R52" s="289"/>
      <c r="S52" s="488" t="s">
        <v>36</v>
      </c>
      <c r="T52" s="483">
        <v>31</v>
      </c>
      <c r="U52" s="286"/>
      <c r="V52" s="286"/>
      <c r="W52" s="286"/>
      <c r="X52" s="286"/>
      <c r="Y52" s="286"/>
      <c r="Z52" s="286"/>
      <c r="AA52" s="286"/>
      <c r="AB52" s="286"/>
      <c r="AC52" s="286"/>
      <c r="AD52" s="286"/>
      <c r="AE52" s="286"/>
      <c r="AF52" s="286"/>
      <c r="AG52" s="286"/>
      <c r="AH52" s="287"/>
      <c r="AI52" s="307"/>
      <c r="AJ52" s="286"/>
      <c r="AK52" s="289"/>
      <c r="AL52" s="488" t="s">
        <v>36</v>
      </c>
    </row>
    <row r="53" spans="1:38" s="48" customFormat="1" ht="12.75" customHeight="1" thickBot="1" x14ac:dyDescent="0.25">
      <c r="A53" s="81"/>
      <c r="B53" s="292">
        <f>SUM(B21:B52)</f>
        <v>0</v>
      </c>
      <c r="C53" s="288">
        <f>SUM(C21:C52)</f>
        <v>0</v>
      </c>
      <c r="D53" s="288">
        <f>SUM(D21:D52)</f>
        <v>0</v>
      </c>
      <c r="E53" s="288">
        <f>SUM(E21:E52)</f>
        <v>0</v>
      </c>
      <c r="F53" s="293">
        <f>SUM(F21:F52)</f>
        <v>0</v>
      </c>
      <c r="G53" s="255"/>
      <c r="H53" s="82" t="s">
        <v>112</v>
      </c>
      <c r="I53" s="303"/>
      <c r="J53" s="288">
        <f t="shared" ref="J53:R53" si="4">SUM(J21:J52)</f>
        <v>0</v>
      </c>
      <c r="K53" s="288">
        <f t="shared" si="4"/>
        <v>0</v>
      </c>
      <c r="L53" s="288">
        <f t="shared" si="4"/>
        <v>0</v>
      </c>
      <c r="M53" s="288">
        <f t="shared" si="4"/>
        <v>0</v>
      </c>
      <c r="N53" s="288">
        <f t="shared" si="4"/>
        <v>0</v>
      </c>
      <c r="O53" s="288">
        <f t="shared" si="4"/>
        <v>0</v>
      </c>
      <c r="P53" s="288">
        <f t="shared" si="4"/>
        <v>0</v>
      </c>
      <c r="Q53" s="288">
        <f t="shared" si="4"/>
        <v>0</v>
      </c>
      <c r="R53" s="288">
        <f t="shared" si="4"/>
        <v>0</v>
      </c>
      <c r="S53" s="360"/>
      <c r="T53" s="81"/>
      <c r="U53" s="288">
        <f t="shared" ref="U53:AH53" si="5">SUM(U21:U52)</f>
        <v>0</v>
      </c>
      <c r="V53" s="288">
        <f t="shared" si="5"/>
        <v>0</v>
      </c>
      <c r="W53" s="288">
        <f t="shared" si="5"/>
        <v>0</v>
      </c>
      <c r="X53" s="288">
        <f t="shared" si="5"/>
        <v>0</v>
      </c>
      <c r="Y53" s="288">
        <f t="shared" si="5"/>
        <v>0</v>
      </c>
      <c r="Z53" s="288">
        <f t="shared" si="5"/>
        <v>0</v>
      </c>
      <c r="AA53" s="288">
        <f t="shared" si="5"/>
        <v>0</v>
      </c>
      <c r="AB53" s="288">
        <f t="shared" si="5"/>
        <v>0</v>
      </c>
      <c r="AC53" s="288">
        <f t="shared" si="5"/>
        <v>0</v>
      </c>
      <c r="AD53" s="288">
        <f t="shared" si="5"/>
        <v>0</v>
      </c>
      <c r="AE53" s="288">
        <f t="shared" si="5"/>
        <v>0</v>
      </c>
      <c r="AF53" s="288">
        <f t="shared" si="5"/>
        <v>0</v>
      </c>
      <c r="AG53" s="288">
        <f t="shared" si="5"/>
        <v>0</v>
      </c>
      <c r="AH53" s="288">
        <f t="shared" si="5"/>
        <v>0</v>
      </c>
      <c r="AI53" s="249"/>
      <c r="AJ53" s="288">
        <f>SUM(AJ21:AJ52)</f>
        <v>0</v>
      </c>
      <c r="AK53" s="290">
        <f>SUM(AK21:AK52)</f>
        <v>0</v>
      </c>
      <c r="AL53" s="367"/>
    </row>
    <row r="54" spans="1:38" s="48" customFormat="1" ht="12.75" customHeight="1" thickTop="1" x14ac:dyDescent="0.2">
      <c r="A54" s="256"/>
      <c r="B54" s="257"/>
      <c r="C54" s="257"/>
      <c r="D54" s="257"/>
      <c r="E54" s="257"/>
      <c r="F54" s="257"/>
      <c r="G54" s="258"/>
      <c r="H54" s="259"/>
      <c r="I54" s="258"/>
      <c r="J54" s="257"/>
      <c r="K54" s="257"/>
      <c r="L54" s="257"/>
      <c r="M54" s="257"/>
      <c r="N54" s="257"/>
      <c r="O54" s="257"/>
      <c r="P54" s="257"/>
      <c r="Q54" s="257"/>
      <c r="R54" s="257"/>
      <c r="S54" s="256"/>
      <c r="T54" s="256"/>
      <c r="U54" s="257"/>
      <c r="V54" s="257"/>
      <c r="W54" s="257"/>
      <c r="X54" s="257"/>
      <c r="Y54" s="257"/>
      <c r="Z54" s="257"/>
      <c r="AA54" s="257"/>
      <c r="AB54" s="257"/>
      <c r="AC54" s="257"/>
      <c r="AD54" s="257"/>
      <c r="AE54" s="257"/>
      <c r="AF54" s="257"/>
      <c r="AG54" s="257"/>
      <c r="AH54" s="257"/>
      <c r="AI54" s="260"/>
      <c r="AJ54" s="257"/>
      <c r="AK54" s="257"/>
      <c r="AL54" s="256"/>
    </row>
    <row r="55" spans="1:38" s="48" customFormat="1" ht="12.75" customHeight="1" x14ac:dyDescent="0.2">
      <c r="A55" s="256"/>
      <c r="B55" s="257"/>
      <c r="C55" s="257"/>
      <c r="D55" s="257"/>
      <c r="E55" s="257"/>
      <c r="F55" s="257"/>
      <c r="G55" s="258"/>
      <c r="H55" s="259"/>
      <c r="I55" s="258"/>
      <c r="J55" s="257"/>
      <c r="K55" s="257"/>
      <c r="L55" s="257"/>
      <c r="M55" s="257"/>
      <c r="N55" s="257"/>
      <c r="O55" s="257"/>
      <c r="P55" s="257"/>
      <c r="Q55" s="257"/>
      <c r="R55" s="257"/>
      <c r="S55" s="256"/>
      <c r="T55" s="256"/>
      <c r="U55" s="257"/>
      <c r="V55" s="257"/>
      <c r="W55" s="257"/>
      <c r="X55" s="257"/>
      <c r="Y55" s="257"/>
      <c r="Z55" s="257"/>
      <c r="AA55" s="257"/>
      <c r="AB55" s="257"/>
      <c r="AC55" s="257"/>
      <c r="AD55" s="257"/>
      <c r="AE55" s="257"/>
      <c r="AF55" s="257"/>
      <c r="AG55" s="257"/>
      <c r="AH55" s="257"/>
      <c r="AI55" s="260"/>
      <c r="AJ55" s="257"/>
      <c r="AK55" s="257"/>
      <c r="AL55" s="256"/>
    </row>
    <row r="56" spans="1:38" ht="12.75" customHeight="1" x14ac:dyDescent="0.2">
      <c r="A56" s="71"/>
      <c r="B56" s="25"/>
      <c r="C56" s="25"/>
      <c r="D56" s="25"/>
      <c r="E56" s="25"/>
      <c r="F56" s="25"/>
      <c r="G56" s="1"/>
      <c r="H56" s="430" t="str">
        <f>$H$10</f>
        <v xml:space="preserve">SYNDICAT DES MÉTALLOS SL </v>
      </c>
      <c r="I56" s="430"/>
      <c r="J56" s="430"/>
      <c r="K56" s="25"/>
      <c r="L56" s="25"/>
      <c r="M56" s="25"/>
      <c r="N56" s="25"/>
      <c r="O56" s="25"/>
      <c r="P56" s="25"/>
      <c r="Q56" s="25"/>
      <c r="R56" s="25"/>
      <c r="S56" s="71"/>
      <c r="T56" s="71"/>
      <c r="U56" s="25"/>
      <c r="V56" s="25"/>
      <c r="W56" s="25"/>
      <c r="X56" s="25"/>
      <c r="Y56" s="25"/>
      <c r="Z56" s="25"/>
      <c r="AA56" s="18" t="s">
        <v>61</v>
      </c>
      <c r="AB56" s="25"/>
      <c r="AC56" s="25"/>
      <c r="AD56" s="25"/>
      <c r="AE56" s="25"/>
      <c r="AF56" s="25"/>
      <c r="AG56" s="25"/>
      <c r="AH56" s="25"/>
      <c r="AI56" s="25"/>
      <c r="AJ56" s="25"/>
      <c r="AK56" s="25"/>
      <c r="AL56" s="71"/>
    </row>
    <row r="57" spans="1:38" ht="12.75" customHeight="1" x14ac:dyDescent="0.2">
      <c r="A57" s="71"/>
      <c r="B57" s="68" t="str">
        <f>$B$11</f>
        <v>Mois</v>
      </c>
      <c r="C57" s="44" t="str">
        <f>$C$11</f>
        <v>Novembre</v>
      </c>
      <c r="D57" s="138" t="str">
        <f>$D$11</f>
        <v>Année</v>
      </c>
      <c r="E57" s="133">
        <f>$E$11</f>
        <v>0</v>
      </c>
      <c r="F57" s="25"/>
      <c r="G57" s="1"/>
      <c r="H57" s="243"/>
      <c r="I57" s="243"/>
      <c r="J57" s="243"/>
      <c r="K57" s="25"/>
      <c r="L57" s="25"/>
      <c r="M57" s="25"/>
      <c r="N57" s="25"/>
      <c r="O57" s="25"/>
      <c r="P57" s="25"/>
      <c r="Q57" s="25"/>
      <c r="R57" s="25"/>
      <c r="S57" s="71"/>
      <c r="T57" s="71"/>
      <c r="U57" s="68"/>
      <c r="V57" s="134"/>
      <c r="W57" s="131"/>
      <c r="X57" s="25"/>
      <c r="Y57" s="25"/>
      <c r="Z57" s="25"/>
      <c r="AA57" s="25"/>
      <c r="AB57" s="25"/>
      <c r="AC57" s="25"/>
      <c r="AD57" s="25"/>
      <c r="AE57" s="25"/>
      <c r="AF57" s="25"/>
      <c r="AG57" s="25"/>
      <c r="AH57" s="25"/>
      <c r="AI57" s="68"/>
      <c r="AJ57" s="123" t="str">
        <f>$C$11</f>
        <v>Novembre</v>
      </c>
      <c r="AK57" s="44">
        <f>$E$11</f>
        <v>0</v>
      </c>
      <c r="AL57" s="71"/>
    </row>
    <row r="58" spans="1:38" ht="12.75" customHeight="1" x14ac:dyDescent="0.2">
      <c r="A58" s="71"/>
      <c r="B58" s="68" t="str">
        <f>$B$12</f>
        <v>Page No.</v>
      </c>
      <c r="C58" s="69">
        <f>C12+1</f>
        <v>2</v>
      </c>
      <c r="D58" s="44"/>
      <c r="E58" s="25"/>
      <c r="F58" s="25"/>
      <c r="G58" s="1"/>
      <c r="H58" s="25"/>
      <c r="I58" s="56" t="s">
        <v>56</v>
      </c>
      <c r="J58" s="25"/>
      <c r="K58" s="25"/>
      <c r="L58" s="10"/>
      <c r="M58" s="25"/>
      <c r="N58" s="25"/>
      <c r="O58" s="25"/>
      <c r="P58" s="36"/>
      <c r="Q58" s="25"/>
      <c r="R58" s="36"/>
      <c r="S58" s="71"/>
      <c r="T58" s="71"/>
      <c r="U58" s="68"/>
      <c r="V58" s="131"/>
      <c r="W58" s="131"/>
      <c r="X58" s="25"/>
      <c r="Y58" s="25"/>
      <c r="Z58" s="25"/>
      <c r="AA58" s="25"/>
      <c r="AB58" s="37" t="s">
        <v>62</v>
      </c>
      <c r="AC58" s="25"/>
      <c r="AD58" s="25"/>
      <c r="AE58" s="25"/>
      <c r="AF58" s="25"/>
      <c r="AG58" s="25"/>
      <c r="AH58" s="25"/>
      <c r="AI58" s="68" t="str">
        <f>$B$12</f>
        <v>Page No.</v>
      </c>
      <c r="AJ58" s="80">
        <f>AJ12+1</f>
        <v>2</v>
      </c>
      <c r="AK58" s="72"/>
      <c r="AL58" s="71"/>
    </row>
    <row r="59" spans="1:38" ht="12.75" customHeight="1" x14ac:dyDescent="0.2">
      <c r="A59" s="74"/>
      <c r="B59" s="8"/>
      <c r="C59" s="8"/>
      <c r="D59" s="8"/>
      <c r="E59" s="8"/>
      <c r="F59" s="8"/>
      <c r="G59" s="56"/>
      <c r="H59" s="8"/>
      <c r="I59" s="56"/>
      <c r="J59" s="8"/>
      <c r="K59" s="8"/>
      <c r="L59" s="25"/>
      <c r="M59" s="8"/>
      <c r="N59" s="8"/>
      <c r="O59" s="8"/>
      <c r="P59" s="8"/>
      <c r="Q59" s="8"/>
      <c r="R59" s="8"/>
      <c r="S59" s="74"/>
      <c r="T59" s="74"/>
      <c r="U59" s="8"/>
      <c r="V59" s="8"/>
      <c r="W59" s="8"/>
      <c r="X59" s="8"/>
      <c r="Y59" s="8"/>
      <c r="Z59" s="8"/>
      <c r="AA59" s="8"/>
      <c r="AB59" s="8"/>
      <c r="AC59" s="8"/>
      <c r="AD59" s="8"/>
      <c r="AE59" s="25"/>
      <c r="AF59" s="8"/>
      <c r="AG59" s="8"/>
      <c r="AH59" s="8"/>
      <c r="AI59" s="8"/>
      <c r="AJ59" s="8"/>
      <c r="AK59" s="8"/>
      <c r="AL59" s="74"/>
    </row>
    <row r="60" spans="1:38" ht="12.75" customHeight="1" x14ac:dyDescent="0.2">
      <c r="A60" s="38"/>
      <c r="B60" s="38"/>
      <c r="C60" s="38"/>
      <c r="D60" s="38"/>
      <c r="E60" s="38"/>
      <c r="F60" s="38"/>
      <c r="G60" s="57"/>
      <c r="H60" s="38"/>
      <c r="I60" s="57"/>
      <c r="J60" s="38"/>
      <c r="K60" s="38"/>
      <c r="L60" s="39"/>
      <c r="M60" s="38"/>
      <c r="N60" s="38"/>
      <c r="O60" s="38"/>
      <c r="P60" s="38"/>
      <c r="Q60" s="38"/>
      <c r="R60" s="38"/>
      <c r="S60" s="38"/>
      <c r="T60" s="38"/>
      <c r="U60" s="38"/>
      <c r="V60" s="38"/>
      <c r="W60" s="38"/>
      <c r="X60" s="38"/>
      <c r="Y60" s="38"/>
      <c r="Z60" s="38"/>
      <c r="AA60" s="38"/>
      <c r="AB60" s="38"/>
      <c r="AC60" s="38"/>
      <c r="AD60" s="38"/>
      <c r="AE60" s="39"/>
      <c r="AF60" s="38"/>
      <c r="AG60" s="38"/>
      <c r="AH60" s="38"/>
      <c r="AI60" s="38"/>
      <c r="AJ60" s="38"/>
      <c r="AK60" s="38"/>
      <c r="AL60" s="38"/>
    </row>
    <row r="61" spans="1:38" ht="12.75" customHeight="1" x14ac:dyDescent="0.2">
      <c r="A61" s="2"/>
      <c r="B61" s="8"/>
      <c r="C61" s="8" t="s">
        <v>57</v>
      </c>
      <c r="D61" s="8"/>
      <c r="E61" s="73"/>
      <c r="F61" s="2"/>
      <c r="G61" s="64"/>
      <c r="H61" s="6" t="s">
        <v>58</v>
      </c>
      <c r="I61" s="399"/>
      <c r="J61" s="579" t="s">
        <v>59</v>
      </c>
      <c r="K61" s="580"/>
      <c r="L61" s="8"/>
      <c r="M61" s="8"/>
      <c r="N61" s="8"/>
      <c r="O61" s="10" t="s">
        <v>113</v>
      </c>
      <c r="P61" s="8"/>
      <c r="Q61" s="8"/>
      <c r="R61" s="2"/>
      <c r="S61" s="74"/>
      <c r="T61" s="2"/>
      <c r="U61" s="8"/>
      <c r="V61" s="8"/>
      <c r="W61" s="8"/>
      <c r="X61" s="8"/>
      <c r="Y61" s="8"/>
      <c r="Z61" s="8"/>
      <c r="AA61" s="8"/>
      <c r="AB61" s="8"/>
      <c r="AC61" s="8"/>
      <c r="AD61" s="8"/>
      <c r="AE61" s="8"/>
      <c r="AF61" s="8"/>
      <c r="AG61" s="8"/>
      <c r="AH61" s="8"/>
      <c r="AI61" s="21"/>
      <c r="AJ61" s="8"/>
      <c r="AK61" s="2"/>
      <c r="AL61" s="74"/>
    </row>
    <row r="62" spans="1:38" ht="12.75" customHeight="1" x14ac:dyDescent="0.2">
      <c r="A62" s="2"/>
      <c r="B62" s="8"/>
      <c r="C62" s="8"/>
      <c r="D62" s="8"/>
      <c r="E62" s="74"/>
      <c r="F62" s="2"/>
      <c r="G62" s="64"/>
      <c r="H62" s="21"/>
      <c r="I62" s="400"/>
      <c r="J62" s="8"/>
      <c r="K62" s="2"/>
      <c r="L62" s="8"/>
      <c r="M62" s="8"/>
      <c r="N62" s="8"/>
      <c r="O62" s="8"/>
      <c r="P62" s="8"/>
      <c r="Q62" s="8"/>
      <c r="R62" s="2"/>
      <c r="S62" s="74"/>
      <c r="T62" s="2"/>
      <c r="U62" s="8"/>
      <c r="V62" s="8"/>
      <c r="W62" s="8"/>
      <c r="X62" s="8"/>
      <c r="Y62" s="8"/>
      <c r="Z62" s="8"/>
      <c r="AA62" s="8"/>
      <c r="AB62" s="8"/>
      <c r="AC62" s="8"/>
      <c r="AD62" s="8"/>
      <c r="AE62" s="8"/>
      <c r="AF62" s="8"/>
      <c r="AG62" s="8"/>
      <c r="AH62" s="8"/>
      <c r="AI62" s="21"/>
      <c r="AJ62" s="8"/>
      <c r="AK62" s="2"/>
      <c r="AL62" s="74"/>
    </row>
    <row r="63" spans="1:38" ht="12.75" customHeight="1" thickBot="1" x14ac:dyDescent="0.25">
      <c r="A63" s="34"/>
      <c r="B63" s="31">
        <v>1</v>
      </c>
      <c r="C63" s="31">
        <v>2</v>
      </c>
      <c r="D63" s="31">
        <v>3</v>
      </c>
      <c r="E63" s="31">
        <v>4</v>
      </c>
      <c r="F63" s="33">
        <v>5</v>
      </c>
      <c r="G63" s="65">
        <v>6</v>
      </c>
      <c r="H63" s="33">
        <v>7</v>
      </c>
      <c r="I63" s="401">
        <v>8</v>
      </c>
      <c r="J63" s="31">
        <v>9</v>
      </c>
      <c r="K63" s="33">
        <v>10</v>
      </c>
      <c r="L63" s="31">
        <v>11</v>
      </c>
      <c r="M63" s="31" t="s">
        <v>0</v>
      </c>
      <c r="N63" s="31">
        <v>12</v>
      </c>
      <c r="O63" s="31">
        <v>13</v>
      </c>
      <c r="P63" s="31">
        <v>14</v>
      </c>
      <c r="Q63" s="31">
        <v>15</v>
      </c>
      <c r="R63" s="33" t="s">
        <v>1</v>
      </c>
      <c r="S63" s="30"/>
      <c r="T63" s="34"/>
      <c r="U63" s="31">
        <v>16</v>
      </c>
      <c r="V63" s="31">
        <v>17</v>
      </c>
      <c r="W63" s="31">
        <v>18</v>
      </c>
      <c r="X63" s="31">
        <v>19</v>
      </c>
      <c r="Y63" s="31">
        <v>20</v>
      </c>
      <c r="Z63" s="31" t="s">
        <v>2</v>
      </c>
      <c r="AA63" s="31">
        <v>21</v>
      </c>
      <c r="AB63" s="31">
        <v>22</v>
      </c>
      <c r="AC63" s="31">
        <v>23</v>
      </c>
      <c r="AD63" s="31">
        <v>24</v>
      </c>
      <c r="AE63" s="31">
        <v>25</v>
      </c>
      <c r="AF63" s="31">
        <v>26</v>
      </c>
      <c r="AG63" s="31">
        <v>27</v>
      </c>
      <c r="AH63" s="31">
        <v>28</v>
      </c>
      <c r="AI63" s="35">
        <v>29</v>
      </c>
      <c r="AJ63" s="31">
        <v>30</v>
      </c>
      <c r="AK63" s="33">
        <v>31</v>
      </c>
      <c r="AL63" s="30"/>
    </row>
    <row r="64" spans="1:38" s="9" customFormat="1" ht="15.75" customHeight="1" thickTop="1" x14ac:dyDescent="0.2">
      <c r="A64" s="2"/>
      <c r="B64" s="530" t="s">
        <v>360</v>
      </c>
      <c r="C64" s="543" t="s">
        <v>361</v>
      </c>
      <c r="D64" s="543" t="s">
        <v>362</v>
      </c>
      <c r="E64" s="543" t="s">
        <v>374</v>
      </c>
      <c r="F64" s="533" t="s">
        <v>364</v>
      </c>
      <c r="G64" s="66"/>
      <c r="H64" s="6"/>
      <c r="I64" s="58"/>
      <c r="J64" s="20"/>
      <c r="K64" s="6"/>
      <c r="L64" s="530" t="s">
        <v>365</v>
      </c>
      <c r="M64" s="543" t="s">
        <v>366</v>
      </c>
      <c r="N64" s="543" t="s">
        <v>367</v>
      </c>
      <c r="O64" s="543" t="s">
        <v>368</v>
      </c>
      <c r="P64" s="543" t="s">
        <v>369</v>
      </c>
      <c r="Q64" s="543" t="s">
        <v>371</v>
      </c>
      <c r="R64" s="533" t="s">
        <v>370</v>
      </c>
      <c r="S64" s="74"/>
      <c r="T64" s="2"/>
      <c r="U64" s="562" t="s">
        <v>260</v>
      </c>
      <c r="V64" s="563"/>
      <c r="W64" s="563"/>
      <c r="X64" s="563"/>
      <c r="Y64" s="564"/>
      <c r="Z64" s="543" t="s">
        <v>346</v>
      </c>
      <c r="AA64" s="543" t="s">
        <v>347</v>
      </c>
      <c r="AB64" s="543" t="s">
        <v>348</v>
      </c>
      <c r="AC64" s="543" t="s">
        <v>349</v>
      </c>
      <c r="AD64" s="543" t="s">
        <v>350</v>
      </c>
      <c r="AE64" s="543" t="s">
        <v>351</v>
      </c>
      <c r="AF64" s="543" t="s">
        <v>352</v>
      </c>
      <c r="AG64" s="536" t="s">
        <v>353</v>
      </c>
      <c r="AH64" s="533" t="s">
        <v>354</v>
      </c>
      <c r="AI64" s="21"/>
      <c r="AJ64" s="530" t="s">
        <v>355</v>
      </c>
      <c r="AK64" s="533" t="s">
        <v>356</v>
      </c>
      <c r="AL64" s="74"/>
    </row>
    <row r="65" spans="1:38" s="9" customFormat="1" ht="15.75" customHeight="1" x14ac:dyDescent="0.2">
      <c r="A65" s="2"/>
      <c r="B65" s="531"/>
      <c r="C65" s="544"/>
      <c r="D65" s="544"/>
      <c r="E65" s="544"/>
      <c r="F65" s="534"/>
      <c r="G65" s="66" t="s">
        <v>3</v>
      </c>
      <c r="H65" s="6" t="s">
        <v>48</v>
      </c>
      <c r="I65" s="58" t="s">
        <v>79</v>
      </c>
      <c r="J65" s="20" t="s">
        <v>49</v>
      </c>
      <c r="K65" s="6" t="s">
        <v>50</v>
      </c>
      <c r="L65" s="531"/>
      <c r="M65" s="544"/>
      <c r="N65" s="544"/>
      <c r="O65" s="544"/>
      <c r="P65" s="544"/>
      <c r="Q65" s="544"/>
      <c r="R65" s="534"/>
      <c r="S65" s="74"/>
      <c r="T65" s="2"/>
      <c r="U65" s="539" t="s">
        <v>357</v>
      </c>
      <c r="V65" s="541" t="s">
        <v>358</v>
      </c>
      <c r="W65" s="541" t="s">
        <v>52</v>
      </c>
      <c r="X65" s="541" t="s">
        <v>51</v>
      </c>
      <c r="Y65" s="541" t="s">
        <v>359</v>
      </c>
      <c r="Z65" s="544"/>
      <c r="AA65" s="544"/>
      <c r="AB65" s="544"/>
      <c r="AC65" s="544"/>
      <c r="AD65" s="544"/>
      <c r="AE65" s="544"/>
      <c r="AF65" s="544"/>
      <c r="AG65" s="537"/>
      <c r="AH65" s="534"/>
      <c r="AI65" s="11" t="s">
        <v>53</v>
      </c>
      <c r="AJ65" s="531"/>
      <c r="AK65" s="534"/>
      <c r="AL65" s="74"/>
    </row>
    <row r="66" spans="1:38" s="9" customFormat="1" ht="15.75" customHeight="1" thickBot="1" x14ac:dyDescent="0.25">
      <c r="A66" s="12"/>
      <c r="B66" s="532"/>
      <c r="C66" s="542"/>
      <c r="D66" s="542"/>
      <c r="E66" s="542"/>
      <c r="F66" s="535"/>
      <c r="G66" s="67"/>
      <c r="H66" s="15"/>
      <c r="I66" s="59" t="s">
        <v>4</v>
      </c>
      <c r="J66" s="22"/>
      <c r="K66" s="15"/>
      <c r="L66" s="532"/>
      <c r="M66" s="542"/>
      <c r="N66" s="542"/>
      <c r="O66" s="542"/>
      <c r="P66" s="542"/>
      <c r="Q66" s="542"/>
      <c r="R66" s="535"/>
      <c r="S66" s="356"/>
      <c r="T66" s="12"/>
      <c r="U66" s="540"/>
      <c r="V66" s="542"/>
      <c r="W66" s="542"/>
      <c r="X66" s="542"/>
      <c r="Y66" s="542"/>
      <c r="Z66" s="542"/>
      <c r="AA66" s="542"/>
      <c r="AB66" s="542"/>
      <c r="AC66" s="542"/>
      <c r="AD66" s="542"/>
      <c r="AE66" s="542"/>
      <c r="AF66" s="542"/>
      <c r="AG66" s="538"/>
      <c r="AH66" s="535"/>
      <c r="AI66" s="23"/>
      <c r="AJ66" s="532"/>
      <c r="AK66" s="535"/>
      <c r="AL66" s="356"/>
    </row>
    <row r="67" spans="1:38" s="48" customFormat="1" ht="12.75" customHeight="1" thickTop="1" x14ac:dyDescent="0.2">
      <c r="A67" s="47"/>
      <c r="B67" s="309">
        <f>B53</f>
        <v>0</v>
      </c>
      <c r="C67" s="310">
        <f>C53</f>
        <v>0</v>
      </c>
      <c r="D67" s="310">
        <f>D53</f>
        <v>0</v>
      </c>
      <c r="E67" s="310">
        <f>E53</f>
        <v>0</v>
      </c>
      <c r="F67" s="311">
        <f>F53</f>
        <v>0</v>
      </c>
      <c r="G67" s="376" t="str">
        <f>$C$11</f>
        <v>Novembre</v>
      </c>
      <c r="H67" s="247" t="s">
        <v>63</v>
      </c>
      <c r="I67" s="250"/>
      <c r="J67" s="316">
        <f t="shared" ref="J67:R67" si="6">J53</f>
        <v>0</v>
      </c>
      <c r="K67" s="310">
        <f t="shared" si="6"/>
        <v>0</v>
      </c>
      <c r="L67" s="310">
        <f t="shared" si="6"/>
        <v>0</v>
      </c>
      <c r="M67" s="310">
        <f t="shared" si="6"/>
        <v>0</v>
      </c>
      <c r="N67" s="310">
        <f t="shared" si="6"/>
        <v>0</v>
      </c>
      <c r="O67" s="310">
        <f t="shared" si="6"/>
        <v>0</v>
      </c>
      <c r="P67" s="310">
        <f t="shared" si="6"/>
        <v>0</v>
      </c>
      <c r="Q67" s="310">
        <f t="shared" si="6"/>
        <v>0</v>
      </c>
      <c r="R67" s="310">
        <f t="shared" si="6"/>
        <v>0</v>
      </c>
      <c r="S67" s="364"/>
      <c r="T67" s="248"/>
      <c r="U67" s="310">
        <f t="shared" ref="U67:AH67" si="7">U53</f>
        <v>0</v>
      </c>
      <c r="V67" s="310">
        <f t="shared" si="7"/>
        <v>0</v>
      </c>
      <c r="W67" s="310">
        <f t="shared" si="7"/>
        <v>0</v>
      </c>
      <c r="X67" s="310">
        <f t="shared" si="7"/>
        <v>0</v>
      </c>
      <c r="Y67" s="310">
        <f t="shared" si="7"/>
        <v>0</v>
      </c>
      <c r="Z67" s="310">
        <f t="shared" si="7"/>
        <v>0</v>
      </c>
      <c r="AA67" s="310">
        <f t="shared" si="7"/>
        <v>0</v>
      </c>
      <c r="AB67" s="310">
        <f t="shared" si="7"/>
        <v>0</v>
      </c>
      <c r="AC67" s="310">
        <f t="shared" si="7"/>
        <v>0</v>
      </c>
      <c r="AD67" s="310">
        <f t="shared" si="7"/>
        <v>0</v>
      </c>
      <c r="AE67" s="310">
        <f t="shared" si="7"/>
        <v>0</v>
      </c>
      <c r="AF67" s="310">
        <f t="shared" si="7"/>
        <v>0</v>
      </c>
      <c r="AG67" s="310">
        <f t="shared" si="7"/>
        <v>0</v>
      </c>
      <c r="AH67" s="310">
        <f t="shared" si="7"/>
        <v>0</v>
      </c>
      <c r="AI67" s="315"/>
      <c r="AJ67" s="310">
        <f>AJ53</f>
        <v>0</v>
      </c>
      <c r="AK67" s="310">
        <f>AK53</f>
        <v>0</v>
      </c>
      <c r="AL67" s="368"/>
    </row>
    <row r="68" spans="1:38" s="25" customFormat="1" ht="12.75" customHeight="1" x14ac:dyDescent="0.2">
      <c r="A68" s="346">
        <v>1</v>
      </c>
      <c r="B68" s="272"/>
      <c r="C68" s="272"/>
      <c r="D68" s="272"/>
      <c r="E68" s="272"/>
      <c r="F68" s="274"/>
      <c r="G68" s="251"/>
      <c r="H68" s="305"/>
      <c r="I68" s="481"/>
      <c r="J68" s="271">
        <f t="shared" ref="J68:J98" si="8">SUM(B68:F68)</f>
        <v>0</v>
      </c>
      <c r="K68" s="283">
        <f t="shared" ref="K68:K98" si="9">SUM(U68:AK68)-SUM(L68:R68)</f>
        <v>0</v>
      </c>
      <c r="L68" s="272"/>
      <c r="M68" s="272"/>
      <c r="N68" s="272"/>
      <c r="O68" s="284"/>
      <c r="P68" s="275"/>
      <c r="Q68" s="272"/>
      <c r="R68" s="274"/>
      <c r="S68" s="358" t="s">
        <v>6</v>
      </c>
      <c r="T68" s="346">
        <v>1</v>
      </c>
      <c r="U68" s="272"/>
      <c r="V68" s="272"/>
      <c r="W68" s="272"/>
      <c r="X68" s="272"/>
      <c r="Y68" s="272"/>
      <c r="Z68" s="272"/>
      <c r="AA68" s="272"/>
      <c r="AB68" s="272"/>
      <c r="AC68" s="272"/>
      <c r="AD68" s="272"/>
      <c r="AE68" s="272"/>
      <c r="AF68" s="272"/>
      <c r="AG68" s="272"/>
      <c r="AH68" s="284"/>
      <c r="AI68" s="305"/>
      <c r="AJ68" s="272"/>
      <c r="AK68" s="274"/>
      <c r="AL68" s="358" t="s">
        <v>6</v>
      </c>
    </row>
    <row r="69" spans="1:38" s="25" customFormat="1" ht="12.75" customHeight="1" x14ac:dyDescent="0.2">
      <c r="A69" s="346">
        <v>2</v>
      </c>
      <c r="B69" s="272"/>
      <c r="C69" s="272"/>
      <c r="D69" s="272"/>
      <c r="E69" s="272"/>
      <c r="F69" s="274"/>
      <c r="G69" s="251"/>
      <c r="H69" s="305"/>
      <c r="I69" s="481"/>
      <c r="J69" s="271">
        <f t="shared" si="8"/>
        <v>0</v>
      </c>
      <c r="K69" s="283">
        <f t="shared" si="9"/>
        <v>0</v>
      </c>
      <c r="L69" s="272"/>
      <c r="M69" s="272"/>
      <c r="N69" s="272"/>
      <c r="O69" s="284"/>
      <c r="P69" s="275"/>
      <c r="Q69" s="272"/>
      <c r="R69" s="274"/>
      <c r="S69" s="358" t="s">
        <v>7</v>
      </c>
      <c r="T69" s="346">
        <v>2</v>
      </c>
      <c r="U69" s="272"/>
      <c r="V69" s="272"/>
      <c r="W69" s="272"/>
      <c r="X69" s="272"/>
      <c r="Y69" s="272"/>
      <c r="Z69" s="272"/>
      <c r="AA69" s="272"/>
      <c r="AB69" s="272"/>
      <c r="AC69" s="272"/>
      <c r="AD69" s="272"/>
      <c r="AE69" s="272"/>
      <c r="AF69" s="272"/>
      <c r="AG69" s="272"/>
      <c r="AH69" s="284"/>
      <c r="AI69" s="305"/>
      <c r="AJ69" s="272"/>
      <c r="AK69" s="274"/>
      <c r="AL69" s="358" t="s">
        <v>7</v>
      </c>
    </row>
    <row r="70" spans="1:38" s="25" customFormat="1" ht="12.75" customHeight="1" x14ac:dyDescent="0.2">
      <c r="A70" s="346">
        <v>3</v>
      </c>
      <c r="B70" s="272"/>
      <c r="C70" s="272"/>
      <c r="D70" s="272"/>
      <c r="E70" s="272"/>
      <c r="F70" s="274"/>
      <c r="G70" s="251"/>
      <c r="H70" s="305"/>
      <c r="I70" s="481"/>
      <c r="J70" s="271">
        <f t="shared" si="8"/>
        <v>0</v>
      </c>
      <c r="K70" s="283">
        <f t="shared" si="9"/>
        <v>0</v>
      </c>
      <c r="L70" s="272"/>
      <c r="M70" s="272"/>
      <c r="N70" s="272"/>
      <c r="O70" s="284"/>
      <c r="P70" s="275"/>
      <c r="Q70" s="272"/>
      <c r="R70" s="274"/>
      <c r="S70" s="358" t="s">
        <v>8</v>
      </c>
      <c r="T70" s="346">
        <v>3</v>
      </c>
      <c r="U70" s="272"/>
      <c r="V70" s="272"/>
      <c r="W70" s="272"/>
      <c r="X70" s="272"/>
      <c r="Y70" s="272"/>
      <c r="Z70" s="272"/>
      <c r="AA70" s="272"/>
      <c r="AB70" s="272"/>
      <c r="AC70" s="272"/>
      <c r="AD70" s="272"/>
      <c r="AE70" s="272"/>
      <c r="AF70" s="272"/>
      <c r="AG70" s="272"/>
      <c r="AH70" s="284"/>
      <c r="AI70" s="305"/>
      <c r="AJ70" s="272"/>
      <c r="AK70" s="274"/>
      <c r="AL70" s="358" t="s">
        <v>8</v>
      </c>
    </row>
    <row r="71" spans="1:38" s="25" customFormat="1" ht="12.75" customHeight="1" x14ac:dyDescent="0.2">
      <c r="A71" s="346">
        <v>4</v>
      </c>
      <c r="B71" s="272"/>
      <c r="C71" s="272"/>
      <c r="D71" s="272"/>
      <c r="E71" s="272"/>
      <c r="F71" s="274"/>
      <c r="G71" s="251"/>
      <c r="H71" s="305"/>
      <c r="I71" s="481"/>
      <c r="J71" s="271">
        <f t="shared" si="8"/>
        <v>0</v>
      </c>
      <c r="K71" s="283">
        <f t="shared" si="9"/>
        <v>0</v>
      </c>
      <c r="L71" s="272"/>
      <c r="M71" s="272"/>
      <c r="N71" s="272"/>
      <c r="O71" s="284"/>
      <c r="P71" s="275"/>
      <c r="Q71" s="272"/>
      <c r="R71" s="274"/>
      <c r="S71" s="358" t="s">
        <v>9</v>
      </c>
      <c r="T71" s="346">
        <v>4</v>
      </c>
      <c r="U71" s="272"/>
      <c r="V71" s="272"/>
      <c r="W71" s="272"/>
      <c r="X71" s="272"/>
      <c r="Y71" s="272"/>
      <c r="Z71" s="272"/>
      <c r="AA71" s="272"/>
      <c r="AB71" s="272"/>
      <c r="AC71" s="272"/>
      <c r="AD71" s="272"/>
      <c r="AE71" s="272"/>
      <c r="AF71" s="272"/>
      <c r="AG71" s="272"/>
      <c r="AH71" s="284"/>
      <c r="AI71" s="305"/>
      <c r="AJ71" s="272"/>
      <c r="AK71" s="274"/>
      <c r="AL71" s="358" t="s">
        <v>9</v>
      </c>
    </row>
    <row r="72" spans="1:38" s="25" customFormat="1" ht="12.75" customHeight="1" x14ac:dyDescent="0.2">
      <c r="A72" s="346">
        <v>5</v>
      </c>
      <c r="B72" s="272"/>
      <c r="C72" s="272"/>
      <c r="D72" s="272"/>
      <c r="E72" s="272"/>
      <c r="F72" s="274"/>
      <c r="G72" s="252"/>
      <c r="H72" s="305"/>
      <c r="I72" s="481"/>
      <c r="J72" s="271">
        <f t="shared" si="8"/>
        <v>0</v>
      </c>
      <c r="K72" s="283">
        <f t="shared" si="9"/>
        <v>0</v>
      </c>
      <c r="L72" s="272"/>
      <c r="M72" s="272"/>
      <c r="N72" s="272"/>
      <c r="O72" s="284"/>
      <c r="P72" s="275"/>
      <c r="Q72" s="272"/>
      <c r="R72" s="274"/>
      <c r="S72" s="358" t="s">
        <v>10</v>
      </c>
      <c r="T72" s="346">
        <v>5</v>
      </c>
      <c r="U72" s="272"/>
      <c r="V72" s="272"/>
      <c r="W72" s="272"/>
      <c r="X72" s="272"/>
      <c r="Y72" s="272"/>
      <c r="Z72" s="272"/>
      <c r="AA72" s="272"/>
      <c r="AB72" s="272"/>
      <c r="AC72" s="272"/>
      <c r="AD72" s="272"/>
      <c r="AE72" s="272"/>
      <c r="AF72" s="272"/>
      <c r="AG72" s="272"/>
      <c r="AH72" s="284"/>
      <c r="AI72" s="305"/>
      <c r="AJ72" s="272"/>
      <c r="AK72" s="274"/>
      <c r="AL72" s="358" t="s">
        <v>10</v>
      </c>
    </row>
    <row r="73" spans="1:38" s="25" customFormat="1" ht="12.75" customHeight="1" x14ac:dyDescent="0.2">
      <c r="A73" s="24">
        <v>6</v>
      </c>
      <c r="B73" s="276"/>
      <c r="C73" s="276"/>
      <c r="D73" s="276"/>
      <c r="E73" s="276"/>
      <c r="F73" s="277"/>
      <c r="G73" s="251"/>
      <c r="H73" s="306"/>
      <c r="I73" s="482"/>
      <c r="J73" s="271">
        <f t="shared" si="8"/>
        <v>0</v>
      </c>
      <c r="K73" s="283">
        <f t="shared" si="9"/>
        <v>0</v>
      </c>
      <c r="L73" s="276"/>
      <c r="M73" s="276"/>
      <c r="N73" s="276"/>
      <c r="O73" s="285"/>
      <c r="P73" s="273"/>
      <c r="Q73" s="276"/>
      <c r="R73" s="277"/>
      <c r="S73" s="359" t="s">
        <v>11</v>
      </c>
      <c r="T73" s="24">
        <v>6</v>
      </c>
      <c r="U73" s="276"/>
      <c r="V73" s="276"/>
      <c r="W73" s="276"/>
      <c r="X73" s="276"/>
      <c r="Y73" s="276"/>
      <c r="Z73" s="276"/>
      <c r="AA73" s="276"/>
      <c r="AB73" s="276"/>
      <c r="AC73" s="276"/>
      <c r="AD73" s="276"/>
      <c r="AE73" s="276"/>
      <c r="AF73" s="276"/>
      <c r="AG73" s="276"/>
      <c r="AH73" s="285"/>
      <c r="AI73" s="306"/>
      <c r="AJ73" s="276"/>
      <c r="AK73" s="277"/>
      <c r="AL73" s="359" t="s">
        <v>11</v>
      </c>
    </row>
    <row r="74" spans="1:38" s="25" customFormat="1" ht="12.75" customHeight="1" x14ac:dyDescent="0.2">
      <c r="A74" s="346">
        <v>7</v>
      </c>
      <c r="B74" s="272"/>
      <c r="C74" s="272"/>
      <c r="D74" s="272"/>
      <c r="E74" s="272"/>
      <c r="F74" s="274"/>
      <c r="G74" s="251"/>
      <c r="H74" s="305"/>
      <c r="I74" s="481"/>
      <c r="J74" s="271">
        <f t="shared" si="8"/>
        <v>0</v>
      </c>
      <c r="K74" s="283">
        <f t="shared" si="9"/>
        <v>0</v>
      </c>
      <c r="L74" s="272"/>
      <c r="M74" s="272"/>
      <c r="N74" s="272"/>
      <c r="O74" s="284"/>
      <c r="P74" s="275"/>
      <c r="Q74" s="272"/>
      <c r="R74" s="274"/>
      <c r="S74" s="358" t="s">
        <v>12</v>
      </c>
      <c r="T74" s="346">
        <v>7</v>
      </c>
      <c r="U74" s="272"/>
      <c r="V74" s="272"/>
      <c r="W74" s="272"/>
      <c r="X74" s="272"/>
      <c r="Y74" s="272"/>
      <c r="Z74" s="272"/>
      <c r="AA74" s="272"/>
      <c r="AB74" s="272"/>
      <c r="AC74" s="272"/>
      <c r="AD74" s="272"/>
      <c r="AE74" s="272"/>
      <c r="AF74" s="272"/>
      <c r="AG74" s="272"/>
      <c r="AH74" s="284"/>
      <c r="AI74" s="305"/>
      <c r="AJ74" s="272"/>
      <c r="AK74" s="274"/>
      <c r="AL74" s="358" t="s">
        <v>12</v>
      </c>
    </row>
    <row r="75" spans="1:38" s="25" customFormat="1" ht="12.75" customHeight="1" x14ac:dyDescent="0.2">
      <c r="A75" s="346">
        <v>8</v>
      </c>
      <c r="B75" s="272"/>
      <c r="C75" s="272"/>
      <c r="D75" s="272"/>
      <c r="E75" s="272"/>
      <c r="F75" s="274"/>
      <c r="G75" s="251"/>
      <c r="H75" s="305"/>
      <c r="I75" s="481"/>
      <c r="J75" s="271">
        <f t="shared" si="8"/>
        <v>0</v>
      </c>
      <c r="K75" s="283">
        <f t="shared" si="9"/>
        <v>0</v>
      </c>
      <c r="L75" s="272"/>
      <c r="M75" s="272"/>
      <c r="N75" s="272"/>
      <c r="O75" s="284"/>
      <c r="P75" s="275"/>
      <c r="Q75" s="272"/>
      <c r="R75" s="274"/>
      <c r="S75" s="358" t="s">
        <v>13</v>
      </c>
      <c r="T75" s="346">
        <v>8</v>
      </c>
      <c r="U75" s="272"/>
      <c r="V75" s="272"/>
      <c r="W75" s="272"/>
      <c r="X75" s="272"/>
      <c r="Y75" s="272"/>
      <c r="Z75" s="272"/>
      <c r="AA75" s="272"/>
      <c r="AB75" s="272"/>
      <c r="AC75" s="272"/>
      <c r="AD75" s="272"/>
      <c r="AE75" s="272"/>
      <c r="AF75" s="272"/>
      <c r="AG75" s="272"/>
      <c r="AH75" s="284"/>
      <c r="AI75" s="305"/>
      <c r="AJ75" s="272"/>
      <c r="AK75" s="274"/>
      <c r="AL75" s="358" t="s">
        <v>13</v>
      </c>
    </row>
    <row r="76" spans="1:38" s="25" customFormat="1" ht="12.75" customHeight="1" x14ac:dyDescent="0.2">
      <c r="A76" s="346">
        <v>9</v>
      </c>
      <c r="B76" s="272"/>
      <c r="C76" s="272"/>
      <c r="D76" s="272"/>
      <c r="E76" s="272"/>
      <c r="F76" s="274"/>
      <c r="G76" s="251"/>
      <c r="H76" s="305"/>
      <c r="I76" s="481"/>
      <c r="J76" s="271">
        <f t="shared" si="8"/>
        <v>0</v>
      </c>
      <c r="K76" s="283">
        <f t="shared" si="9"/>
        <v>0</v>
      </c>
      <c r="L76" s="272"/>
      <c r="M76" s="272"/>
      <c r="N76" s="272"/>
      <c r="O76" s="284"/>
      <c r="P76" s="275"/>
      <c r="Q76" s="272"/>
      <c r="R76" s="274"/>
      <c r="S76" s="358" t="s">
        <v>14</v>
      </c>
      <c r="T76" s="346">
        <v>9</v>
      </c>
      <c r="U76" s="272"/>
      <c r="V76" s="272"/>
      <c r="W76" s="272"/>
      <c r="X76" s="272"/>
      <c r="Y76" s="272"/>
      <c r="Z76" s="272"/>
      <c r="AA76" s="272"/>
      <c r="AB76" s="272"/>
      <c r="AC76" s="272"/>
      <c r="AD76" s="272"/>
      <c r="AE76" s="272"/>
      <c r="AF76" s="272"/>
      <c r="AG76" s="272"/>
      <c r="AH76" s="284"/>
      <c r="AI76" s="305"/>
      <c r="AJ76" s="272"/>
      <c r="AK76" s="274"/>
      <c r="AL76" s="358" t="s">
        <v>14</v>
      </c>
    </row>
    <row r="77" spans="1:38" s="25" customFormat="1" ht="12.75" customHeight="1" x14ac:dyDescent="0.2">
      <c r="A77" s="346">
        <v>10</v>
      </c>
      <c r="B77" s="272"/>
      <c r="C77" s="272"/>
      <c r="D77" s="272"/>
      <c r="E77" s="272"/>
      <c r="F77" s="274"/>
      <c r="G77" s="251"/>
      <c r="H77" s="305"/>
      <c r="I77" s="481"/>
      <c r="J77" s="271">
        <f t="shared" si="8"/>
        <v>0</v>
      </c>
      <c r="K77" s="283">
        <f t="shared" si="9"/>
        <v>0</v>
      </c>
      <c r="L77" s="272"/>
      <c r="M77" s="272"/>
      <c r="N77" s="272"/>
      <c r="O77" s="284"/>
      <c r="P77" s="275"/>
      <c r="Q77" s="272"/>
      <c r="R77" s="274"/>
      <c r="S77" s="358" t="s">
        <v>15</v>
      </c>
      <c r="T77" s="346">
        <v>10</v>
      </c>
      <c r="U77" s="272"/>
      <c r="V77" s="272"/>
      <c r="W77" s="272"/>
      <c r="X77" s="272"/>
      <c r="Y77" s="272"/>
      <c r="Z77" s="272"/>
      <c r="AA77" s="272"/>
      <c r="AB77" s="272"/>
      <c r="AC77" s="272"/>
      <c r="AD77" s="272"/>
      <c r="AE77" s="272"/>
      <c r="AF77" s="272"/>
      <c r="AG77" s="272"/>
      <c r="AH77" s="284"/>
      <c r="AI77" s="305"/>
      <c r="AJ77" s="272"/>
      <c r="AK77" s="274"/>
      <c r="AL77" s="358" t="s">
        <v>15</v>
      </c>
    </row>
    <row r="78" spans="1:38" s="25" customFormat="1" ht="12.75" customHeight="1" x14ac:dyDescent="0.2">
      <c r="A78" s="346">
        <v>11</v>
      </c>
      <c r="B78" s="272"/>
      <c r="C78" s="272"/>
      <c r="D78" s="272"/>
      <c r="E78" s="272"/>
      <c r="F78" s="274"/>
      <c r="G78" s="251"/>
      <c r="H78" s="305"/>
      <c r="I78" s="481"/>
      <c r="J78" s="271">
        <f t="shared" si="8"/>
        <v>0</v>
      </c>
      <c r="K78" s="283">
        <f t="shared" si="9"/>
        <v>0</v>
      </c>
      <c r="L78" s="272"/>
      <c r="M78" s="272"/>
      <c r="N78" s="272"/>
      <c r="O78" s="284"/>
      <c r="P78" s="275"/>
      <c r="Q78" s="272"/>
      <c r="R78" s="274"/>
      <c r="S78" s="358" t="s">
        <v>16</v>
      </c>
      <c r="T78" s="346">
        <v>11</v>
      </c>
      <c r="U78" s="272"/>
      <c r="V78" s="272"/>
      <c r="W78" s="272"/>
      <c r="X78" s="272"/>
      <c r="Y78" s="272"/>
      <c r="Z78" s="272"/>
      <c r="AA78" s="272"/>
      <c r="AB78" s="272"/>
      <c r="AC78" s="272"/>
      <c r="AD78" s="272"/>
      <c r="AE78" s="272"/>
      <c r="AF78" s="272"/>
      <c r="AG78" s="272"/>
      <c r="AH78" s="284"/>
      <c r="AI78" s="305"/>
      <c r="AJ78" s="272"/>
      <c r="AK78" s="274"/>
      <c r="AL78" s="358" t="s">
        <v>16</v>
      </c>
    </row>
    <row r="79" spans="1:38" s="25" customFormat="1" ht="12.75" customHeight="1" x14ac:dyDescent="0.2">
      <c r="A79" s="346">
        <v>12</v>
      </c>
      <c r="B79" s="272"/>
      <c r="C79" s="272"/>
      <c r="D79" s="272"/>
      <c r="E79" s="272"/>
      <c r="F79" s="274"/>
      <c r="G79" s="251"/>
      <c r="H79" s="305"/>
      <c r="I79" s="481"/>
      <c r="J79" s="271">
        <f t="shared" si="8"/>
        <v>0</v>
      </c>
      <c r="K79" s="283">
        <f t="shared" si="9"/>
        <v>0</v>
      </c>
      <c r="L79" s="272"/>
      <c r="M79" s="272"/>
      <c r="N79" s="272"/>
      <c r="O79" s="284"/>
      <c r="P79" s="275"/>
      <c r="Q79" s="272"/>
      <c r="R79" s="274"/>
      <c r="S79" s="358" t="s">
        <v>17</v>
      </c>
      <c r="T79" s="346">
        <v>12</v>
      </c>
      <c r="U79" s="272"/>
      <c r="V79" s="272"/>
      <c r="W79" s="272"/>
      <c r="X79" s="272"/>
      <c r="Y79" s="272"/>
      <c r="Z79" s="272"/>
      <c r="AA79" s="272"/>
      <c r="AB79" s="272"/>
      <c r="AC79" s="272"/>
      <c r="AD79" s="272"/>
      <c r="AE79" s="272"/>
      <c r="AF79" s="272"/>
      <c r="AG79" s="272"/>
      <c r="AH79" s="284"/>
      <c r="AI79" s="305"/>
      <c r="AJ79" s="272"/>
      <c r="AK79" s="274"/>
      <c r="AL79" s="358" t="s">
        <v>17</v>
      </c>
    </row>
    <row r="80" spans="1:38" s="25" customFormat="1" ht="12.75" customHeight="1" x14ac:dyDescent="0.2">
      <c r="A80" s="346">
        <v>13</v>
      </c>
      <c r="B80" s="272"/>
      <c r="C80" s="272"/>
      <c r="D80" s="272"/>
      <c r="E80" s="272"/>
      <c r="F80" s="274"/>
      <c r="G80" s="251"/>
      <c r="H80" s="305"/>
      <c r="I80" s="481"/>
      <c r="J80" s="271">
        <f t="shared" si="8"/>
        <v>0</v>
      </c>
      <c r="K80" s="283">
        <f t="shared" si="9"/>
        <v>0</v>
      </c>
      <c r="L80" s="272"/>
      <c r="M80" s="272"/>
      <c r="N80" s="272"/>
      <c r="O80" s="284"/>
      <c r="P80" s="275"/>
      <c r="Q80" s="272"/>
      <c r="R80" s="274"/>
      <c r="S80" s="358" t="s">
        <v>18</v>
      </c>
      <c r="T80" s="346">
        <v>13</v>
      </c>
      <c r="U80" s="272"/>
      <c r="V80" s="272"/>
      <c r="W80" s="272"/>
      <c r="X80" s="272"/>
      <c r="Y80" s="272"/>
      <c r="Z80" s="272"/>
      <c r="AA80" s="272"/>
      <c r="AB80" s="272"/>
      <c r="AC80" s="272"/>
      <c r="AD80" s="272"/>
      <c r="AE80" s="272"/>
      <c r="AF80" s="272"/>
      <c r="AG80" s="272"/>
      <c r="AH80" s="284"/>
      <c r="AI80" s="305"/>
      <c r="AJ80" s="272"/>
      <c r="AK80" s="274"/>
      <c r="AL80" s="358" t="s">
        <v>18</v>
      </c>
    </row>
    <row r="81" spans="1:38" s="25" customFormat="1" ht="12.75" customHeight="1" x14ac:dyDescent="0.2">
      <c r="A81" s="346">
        <v>14</v>
      </c>
      <c r="B81" s="272"/>
      <c r="C81" s="272"/>
      <c r="D81" s="272"/>
      <c r="E81" s="272"/>
      <c r="F81" s="274"/>
      <c r="G81" s="251"/>
      <c r="H81" s="305"/>
      <c r="I81" s="481"/>
      <c r="J81" s="271">
        <f t="shared" si="8"/>
        <v>0</v>
      </c>
      <c r="K81" s="283">
        <f t="shared" si="9"/>
        <v>0</v>
      </c>
      <c r="L81" s="272"/>
      <c r="M81" s="272"/>
      <c r="N81" s="272"/>
      <c r="O81" s="284"/>
      <c r="P81" s="275"/>
      <c r="Q81" s="272"/>
      <c r="R81" s="274"/>
      <c r="S81" s="358" t="s">
        <v>19</v>
      </c>
      <c r="T81" s="346">
        <v>14</v>
      </c>
      <c r="U81" s="272"/>
      <c r="V81" s="272"/>
      <c r="W81" s="272"/>
      <c r="X81" s="272"/>
      <c r="Y81" s="272"/>
      <c r="Z81" s="272"/>
      <c r="AA81" s="272"/>
      <c r="AB81" s="272"/>
      <c r="AC81" s="272"/>
      <c r="AD81" s="272"/>
      <c r="AE81" s="272"/>
      <c r="AF81" s="272"/>
      <c r="AG81" s="272"/>
      <c r="AH81" s="284"/>
      <c r="AI81" s="305"/>
      <c r="AJ81" s="272"/>
      <c r="AK81" s="274"/>
      <c r="AL81" s="358" t="s">
        <v>19</v>
      </c>
    </row>
    <row r="82" spans="1:38" s="25" customFormat="1" ht="12.75" customHeight="1" x14ac:dyDescent="0.2">
      <c r="A82" s="346">
        <v>15</v>
      </c>
      <c r="B82" s="272"/>
      <c r="C82" s="272"/>
      <c r="D82" s="272"/>
      <c r="E82" s="272"/>
      <c r="F82" s="274"/>
      <c r="G82" s="251"/>
      <c r="H82" s="305"/>
      <c r="I82" s="481"/>
      <c r="J82" s="271">
        <f t="shared" si="8"/>
        <v>0</v>
      </c>
      <c r="K82" s="283">
        <f t="shared" si="9"/>
        <v>0</v>
      </c>
      <c r="L82" s="272"/>
      <c r="M82" s="272"/>
      <c r="N82" s="272"/>
      <c r="O82" s="284"/>
      <c r="P82" s="275"/>
      <c r="Q82" s="272"/>
      <c r="R82" s="274"/>
      <c r="S82" s="358" t="s">
        <v>20</v>
      </c>
      <c r="T82" s="346">
        <v>15</v>
      </c>
      <c r="U82" s="272"/>
      <c r="V82" s="272"/>
      <c r="W82" s="272"/>
      <c r="X82" s="272"/>
      <c r="Y82" s="272"/>
      <c r="Z82" s="272"/>
      <c r="AA82" s="272"/>
      <c r="AB82" s="272"/>
      <c r="AC82" s="272"/>
      <c r="AD82" s="272"/>
      <c r="AE82" s="272"/>
      <c r="AF82" s="272"/>
      <c r="AG82" s="272"/>
      <c r="AH82" s="284"/>
      <c r="AI82" s="305"/>
      <c r="AJ82" s="272"/>
      <c r="AK82" s="274"/>
      <c r="AL82" s="358" t="s">
        <v>20</v>
      </c>
    </row>
    <row r="83" spans="1:38" s="25" customFormat="1" ht="12.75" customHeight="1" x14ac:dyDescent="0.2">
      <c r="A83" s="346">
        <v>16</v>
      </c>
      <c r="B83" s="272"/>
      <c r="C83" s="272"/>
      <c r="D83" s="272"/>
      <c r="E83" s="272"/>
      <c r="F83" s="274"/>
      <c r="G83" s="251"/>
      <c r="H83" s="305"/>
      <c r="I83" s="481"/>
      <c r="J83" s="271">
        <f t="shared" si="8"/>
        <v>0</v>
      </c>
      <c r="K83" s="283">
        <f t="shared" si="9"/>
        <v>0</v>
      </c>
      <c r="L83" s="272"/>
      <c r="M83" s="272"/>
      <c r="N83" s="272"/>
      <c r="O83" s="284"/>
      <c r="P83" s="275"/>
      <c r="Q83" s="272"/>
      <c r="R83" s="274"/>
      <c r="S83" s="358" t="s">
        <v>21</v>
      </c>
      <c r="T83" s="346">
        <v>16</v>
      </c>
      <c r="U83" s="272"/>
      <c r="V83" s="272"/>
      <c r="W83" s="272"/>
      <c r="X83" s="272"/>
      <c r="Y83" s="272"/>
      <c r="Z83" s="272"/>
      <c r="AA83" s="272"/>
      <c r="AB83" s="272"/>
      <c r="AC83" s="272"/>
      <c r="AD83" s="272"/>
      <c r="AE83" s="272"/>
      <c r="AF83" s="272"/>
      <c r="AG83" s="272"/>
      <c r="AH83" s="284"/>
      <c r="AI83" s="305"/>
      <c r="AJ83" s="272"/>
      <c r="AK83" s="274"/>
      <c r="AL83" s="358" t="s">
        <v>21</v>
      </c>
    </row>
    <row r="84" spans="1:38" s="25" customFormat="1" ht="12.75" customHeight="1" x14ac:dyDescent="0.2">
      <c r="A84" s="346">
        <v>17</v>
      </c>
      <c r="B84" s="272"/>
      <c r="C84" s="272"/>
      <c r="D84" s="272"/>
      <c r="E84" s="272"/>
      <c r="F84" s="274"/>
      <c r="G84" s="251"/>
      <c r="H84" s="305"/>
      <c r="I84" s="481"/>
      <c r="J84" s="271">
        <f t="shared" si="8"/>
        <v>0</v>
      </c>
      <c r="K84" s="283">
        <f t="shared" si="9"/>
        <v>0</v>
      </c>
      <c r="L84" s="272"/>
      <c r="M84" s="272"/>
      <c r="N84" s="272"/>
      <c r="O84" s="284"/>
      <c r="P84" s="275"/>
      <c r="Q84" s="272"/>
      <c r="R84" s="274"/>
      <c r="S84" s="358" t="s">
        <v>22</v>
      </c>
      <c r="T84" s="346">
        <v>17</v>
      </c>
      <c r="U84" s="272"/>
      <c r="V84" s="272"/>
      <c r="W84" s="272"/>
      <c r="X84" s="272"/>
      <c r="Y84" s="272"/>
      <c r="Z84" s="272"/>
      <c r="AA84" s="272"/>
      <c r="AB84" s="272"/>
      <c r="AC84" s="272"/>
      <c r="AD84" s="272"/>
      <c r="AE84" s="272"/>
      <c r="AF84" s="272"/>
      <c r="AG84" s="272"/>
      <c r="AH84" s="284"/>
      <c r="AI84" s="305"/>
      <c r="AJ84" s="272"/>
      <c r="AK84" s="274"/>
      <c r="AL84" s="358" t="s">
        <v>22</v>
      </c>
    </row>
    <row r="85" spans="1:38" s="25" customFormat="1" ht="12.75" customHeight="1" x14ac:dyDescent="0.2">
      <c r="A85" s="346">
        <v>18</v>
      </c>
      <c r="B85" s="272"/>
      <c r="C85" s="272"/>
      <c r="D85" s="272"/>
      <c r="E85" s="272"/>
      <c r="F85" s="274"/>
      <c r="G85" s="251"/>
      <c r="H85" s="305"/>
      <c r="I85" s="481"/>
      <c r="J85" s="271">
        <f t="shared" si="8"/>
        <v>0</v>
      </c>
      <c r="K85" s="283">
        <f t="shared" si="9"/>
        <v>0</v>
      </c>
      <c r="L85" s="272"/>
      <c r="M85" s="272"/>
      <c r="N85" s="272"/>
      <c r="O85" s="284"/>
      <c r="P85" s="275"/>
      <c r="Q85" s="272"/>
      <c r="R85" s="274"/>
      <c r="S85" s="358" t="s">
        <v>23</v>
      </c>
      <c r="T85" s="346">
        <v>18</v>
      </c>
      <c r="U85" s="272"/>
      <c r="V85" s="272"/>
      <c r="W85" s="272"/>
      <c r="X85" s="272"/>
      <c r="Y85" s="272"/>
      <c r="Z85" s="272"/>
      <c r="AA85" s="272"/>
      <c r="AB85" s="272"/>
      <c r="AC85" s="272"/>
      <c r="AD85" s="272"/>
      <c r="AE85" s="272"/>
      <c r="AF85" s="272"/>
      <c r="AG85" s="272"/>
      <c r="AH85" s="284"/>
      <c r="AI85" s="305"/>
      <c r="AJ85" s="272"/>
      <c r="AK85" s="274"/>
      <c r="AL85" s="358" t="s">
        <v>23</v>
      </c>
    </row>
    <row r="86" spans="1:38" s="25" customFormat="1" ht="12.75" customHeight="1" x14ac:dyDescent="0.2">
      <c r="A86" s="346">
        <v>19</v>
      </c>
      <c r="B86" s="272"/>
      <c r="C86" s="272"/>
      <c r="D86" s="272"/>
      <c r="E86" s="272"/>
      <c r="F86" s="274"/>
      <c r="G86" s="251"/>
      <c r="H86" s="305"/>
      <c r="I86" s="481"/>
      <c r="J86" s="271">
        <f t="shared" si="8"/>
        <v>0</v>
      </c>
      <c r="K86" s="283">
        <f t="shared" si="9"/>
        <v>0</v>
      </c>
      <c r="L86" s="272"/>
      <c r="M86" s="272"/>
      <c r="N86" s="272"/>
      <c r="O86" s="284"/>
      <c r="P86" s="275"/>
      <c r="Q86" s="272"/>
      <c r="R86" s="274"/>
      <c r="S86" s="358" t="s">
        <v>24</v>
      </c>
      <c r="T86" s="346">
        <v>19</v>
      </c>
      <c r="U86" s="272"/>
      <c r="V86" s="272"/>
      <c r="W86" s="272"/>
      <c r="X86" s="272"/>
      <c r="Y86" s="272"/>
      <c r="Z86" s="272"/>
      <c r="AA86" s="272"/>
      <c r="AB86" s="272"/>
      <c r="AC86" s="272"/>
      <c r="AD86" s="272"/>
      <c r="AE86" s="272"/>
      <c r="AF86" s="272"/>
      <c r="AG86" s="272"/>
      <c r="AH86" s="284"/>
      <c r="AI86" s="305"/>
      <c r="AJ86" s="272"/>
      <c r="AK86" s="274"/>
      <c r="AL86" s="358" t="s">
        <v>24</v>
      </c>
    </row>
    <row r="87" spans="1:38" s="25" customFormat="1" ht="12.75" customHeight="1" x14ac:dyDescent="0.2">
      <c r="A87" s="346">
        <v>20</v>
      </c>
      <c r="B87" s="272"/>
      <c r="C87" s="272"/>
      <c r="D87" s="272"/>
      <c r="E87" s="272"/>
      <c r="F87" s="274"/>
      <c r="G87" s="251"/>
      <c r="H87" s="305"/>
      <c r="I87" s="481"/>
      <c r="J87" s="271">
        <f t="shared" si="8"/>
        <v>0</v>
      </c>
      <c r="K87" s="283">
        <f t="shared" si="9"/>
        <v>0</v>
      </c>
      <c r="L87" s="272"/>
      <c r="M87" s="272"/>
      <c r="N87" s="272"/>
      <c r="O87" s="284"/>
      <c r="P87" s="275"/>
      <c r="Q87" s="272"/>
      <c r="R87" s="274"/>
      <c r="S87" s="358" t="s">
        <v>25</v>
      </c>
      <c r="T87" s="346">
        <v>20</v>
      </c>
      <c r="U87" s="272"/>
      <c r="V87" s="272"/>
      <c r="W87" s="272"/>
      <c r="X87" s="272"/>
      <c r="Y87" s="272"/>
      <c r="Z87" s="272"/>
      <c r="AA87" s="272"/>
      <c r="AB87" s="272"/>
      <c r="AC87" s="272"/>
      <c r="AD87" s="272"/>
      <c r="AE87" s="272"/>
      <c r="AF87" s="272"/>
      <c r="AG87" s="272"/>
      <c r="AH87" s="284"/>
      <c r="AI87" s="305"/>
      <c r="AJ87" s="272"/>
      <c r="AK87" s="274"/>
      <c r="AL87" s="358" t="s">
        <v>25</v>
      </c>
    </row>
    <row r="88" spans="1:38" s="25" customFormat="1" ht="12.75" customHeight="1" x14ac:dyDescent="0.2">
      <c r="A88" s="346">
        <v>21</v>
      </c>
      <c r="B88" s="272"/>
      <c r="C88" s="272"/>
      <c r="D88" s="272"/>
      <c r="E88" s="272"/>
      <c r="F88" s="274"/>
      <c r="G88" s="251"/>
      <c r="H88" s="305"/>
      <c r="I88" s="481"/>
      <c r="J88" s="271">
        <f t="shared" si="8"/>
        <v>0</v>
      </c>
      <c r="K88" s="283">
        <f t="shared" si="9"/>
        <v>0</v>
      </c>
      <c r="L88" s="272"/>
      <c r="M88" s="272"/>
      <c r="N88" s="272"/>
      <c r="O88" s="284"/>
      <c r="P88" s="275"/>
      <c r="Q88" s="272"/>
      <c r="R88" s="274"/>
      <c r="S88" s="358" t="s">
        <v>26</v>
      </c>
      <c r="T88" s="346">
        <v>21</v>
      </c>
      <c r="U88" s="272"/>
      <c r="V88" s="272"/>
      <c r="W88" s="272"/>
      <c r="X88" s="272"/>
      <c r="Y88" s="272"/>
      <c r="Z88" s="272"/>
      <c r="AA88" s="272"/>
      <c r="AB88" s="272"/>
      <c r="AC88" s="272"/>
      <c r="AD88" s="272"/>
      <c r="AE88" s="272"/>
      <c r="AF88" s="272"/>
      <c r="AG88" s="272"/>
      <c r="AH88" s="284"/>
      <c r="AI88" s="305"/>
      <c r="AJ88" s="272"/>
      <c r="AK88" s="274"/>
      <c r="AL88" s="358" t="s">
        <v>26</v>
      </c>
    </row>
    <row r="89" spans="1:38" s="25" customFormat="1" ht="12.75" customHeight="1" x14ac:dyDescent="0.2">
      <c r="A89" s="346">
        <v>22</v>
      </c>
      <c r="B89" s="272"/>
      <c r="C89" s="272"/>
      <c r="D89" s="272"/>
      <c r="E89" s="272"/>
      <c r="F89" s="274"/>
      <c r="G89" s="251"/>
      <c r="H89" s="305"/>
      <c r="I89" s="481"/>
      <c r="J89" s="271">
        <f t="shared" si="8"/>
        <v>0</v>
      </c>
      <c r="K89" s="283">
        <f t="shared" si="9"/>
        <v>0</v>
      </c>
      <c r="L89" s="272"/>
      <c r="M89" s="272"/>
      <c r="N89" s="272"/>
      <c r="O89" s="284"/>
      <c r="P89" s="275"/>
      <c r="Q89" s="272"/>
      <c r="R89" s="274"/>
      <c r="S89" s="358" t="s">
        <v>27</v>
      </c>
      <c r="T89" s="346">
        <v>22</v>
      </c>
      <c r="U89" s="272"/>
      <c r="V89" s="272"/>
      <c r="W89" s="272"/>
      <c r="X89" s="272"/>
      <c r="Y89" s="272"/>
      <c r="Z89" s="272"/>
      <c r="AA89" s="272"/>
      <c r="AB89" s="272"/>
      <c r="AC89" s="272"/>
      <c r="AD89" s="272"/>
      <c r="AE89" s="272"/>
      <c r="AF89" s="272"/>
      <c r="AG89" s="272"/>
      <c r="AH89" s="284"/>
      <c r="AI89" s="305"/>
      <c r="AJ89" s="272"/>
      <c r="AK89" s="274"/>
      <c r="AL89" s="358" t="s">
        <v>27</v>
      </c>
    </row>
    <row r="90" spans="1:38" s="25" customFormat="1" ht="12.75" customHeight="1" x14ac:dyDescent="0.2">
      <c r="A90" s="346">
        <v>23</v>
      </c>
      <c r="B90" s="272"/>
      <c r="C90" s="272"/>
      <c r="D90" s="272"/>
      <c r="E90" s="272"/>
      <c r="F90" s="274"/>
      <c r="G90" s="251"/>
      <c r="H90" s="305"/>
      <c r="I90" s="481"/>
      <c r="J90" s="271">
        <f t="shared" si="8"/>
        <v>0</v>
      </c>
      <c r="K90" s="283">
        <f t="shared" si="9"/>
        <v>0</v>
      </c>
      <c r="L90" s="272"/>
      <c r="M90" s="272"/>
      <c r="N90" s="272"/>
      <c r="O90" s="284"/>
      <c r="P90" s="275"/>
      <c r="Q90" s="272"/>
      <c r="R90" s="274"/>
      <c r="S90" s="358" t="s">
        <v>28</v>
      </c>
      <c r="T90" s="346">
        <v>23</v>
      </c>
      <c r="U90" s="272"/>
      <c r="V90" s="272"/>
      <c r="W90" s="272"/>
      <c r="X90" s="272"/>
      <c r="Y90" s="272"/>
      <c r="Z90" s="272"/>
      <c r="AA90" s="272"/>
      <c r="AB90" s="272"/>
      <c r="AC90" s="272"/>
      <c r="AD90" s="272"/>
      <c r="AE90" s="272"/>
      <c r="AF90" s="272"/>
      <c r="AG90" s="272"/>
      <c r="AH90" s="284"/>
      <c r="AI90" s="305"/>
      <c r="AJ90" s="272"/>
      <c r="AK90" s="274"/>
      <c r="AL90" s="358" t="s">
        <v>28</v>
      </c>
    </row>
    <row r="91" spans="1:38" s="25" customFormat="1" ht="12.75" customHeight="1" x14ac:dyDescent="0.2">
      <c r="A91" s="346">
        <v>24</v>
      </c>
      <c r="B91" s="272"/>
      <c r="C91" s="272"/>
      <c r="D91" s="272"/>
      <c r="E91" s="272"/>
      <c r="F91" s="274"/>
      <c r="G91" s="251"/>
      <c r="H91" s="305"/>
      <c r="I91" s="481"/>
      <c r="J91" s="271">
        <f t="shared" si="8"/>
        <v>0</v>
      </c>
      <c r="K91" s="283">
        <f t="shared" si="9"/>
        <v>0</v>
      </c>
      <c r="L91" s="272"/>
      <c r="M91" s="272"/>
      <c r="N91" s="272"/>
      <c r="O91" s="284"/>
      <c r="P91" s="275"/>
      <c r="Q91" s="272"/>
      <c r="R91" s="274"/>
      <c r="S91" s="358" t="s">
        <v>29</v>
      </c>
      <c r="T91" s="346">
        <v>24</v>
      </c>
      <c r="U91" s="272"/>
      <c r="V91" s="272"/>
      <c r="W91" s="272"/>
      <c r="X91" s="272"/>
      <c r="Y91" s="272"/>
      <c r="Z91" s="272"/>
      <c r="AA91" s="272"/>
      <c r="AB91" s="272"/>
      <c r="AC91" s="272"/>
      <c r="AD91" s="272"/>
      <c r="AE91" s="272"/>
      <c r="AF91" s="272"/>
      <c r="AG91" s="272"/>
      <c r="AH91" s="284"/>
      <c r="AI91" s="305"/>
      <c r="AJ91" s="272"/>
      <c r="AK91" s="274"/>
      <c r="AL91" s="358" t="s">
        <v>29</v>
      </c>
    </row>
    <row r="92" spans="1:38" s="25" customFormat="1" ht="12.75" customHeight="1" x14ac:dyDescent="0.2">
      <c r="A92" s="346">
        <v>25</v>
      </c>
      <c r="B92" s="272"/>
      <c r="C92" s="272"/>
      <c r="D92" s="272"/>
      <c r="E92" s="272"/>
      <c r="F92" s="274"/>
      <c r="G92" s="251"/>
      <c r="H92" s="305"/>
      <c r="I92" s="481"/>
      <c r="J92" s="271">
        <f t="shared" si="8"/>
        <v>0</v>
      </c>
      <c r="K92" s="283">
        <f t="shared" si="9"/>
        <v>0</v>
      </c>
      <c r="L92" s="272"/>
      <c r="M92" s="272"/>
      <c r="N92" s="272"/>
      <c r="O92" s="284"/>
      <c r="P92" s="275"/>
      <c r="Q92" s="272"/>
      <c r="R92" s="274"/>
      <c r="S92" s="358" t="s">
        <v>30</v>
      </c>
      <c r="T92" s="346">
        <v>25</v>
      </c>
      <c r="U92" s="272"/>
      <c r="V92" s="272"/>
      <c r="W92" s="272"/>
      <c r="X92" s="272"/>
      <c r="Y92" s="272"/>
      <c r="Z92" s="272"/>
      <c r="AA92" s="272"/>
      <c r="AB92" s="272"/>
      <c r="AC92" s="272"/>
      <c r="AD92" s="272"/>
      <c r="AE92" s="272"/>
      <c r="AF92" s="272"/>
      <c r="AG92" s="272"/>
      <c r="AH92" s="284"/>
      <c r="AI92" s="305"/>
      <c r="AJ92" s="272"/>
      <c r="AK92" s="274"/>
      <c r="AL92" s="358" t="s">
        <v>30</v>
      </c>
    </row>
    <row r="93" spans="1:38" s="25" customFormat="1" ht="12.75" customHeight="1" x14ac:dyDescent="0.2">
      <c r="A93" s="346">
        <v>26</v>
      </c>
      <c r="B93" s="272"/>
      <c r="C93" s="272"/>
      <c r="D93" s="272"/>
      <c r="E93" s="272"/>
      <c r="F93" s="274"/>
      <c r="G93" s="251"/>
      <c r="H93" s="305"/>
      <c r="I93" s="481"/>
      <c r="J93" s="271">
        <f t="shared" si="8"/>
        <v>0</v>
      </c>
      <c r="K93" s="283">
        <f t="shared" si="9"/>
        <v>0</v>
      </c>
      <c r="L93" s="272"/>
      <c r="M93" s="272"/>
      <c r="N93" s="272"/>
      <c r="O93" s="284"/>
      <c r="P93" s="275"/>
      <c r="Q93" s="272"/>
      <c r="R93" s="274"/>
      <c r="S93" s="358" t="s">
        <v>31</v>
      </c>
      <c r="T93" s="346">
        <v>26</v>
      </c>
      <c r="U93" s="272"/>
      <c r="V93" s="272"/>
      <c r="W93" s="272"/>
      <c r="X93" s="272"/>
      <c r="Y93" s="272"/>
      <c r="Z93" s="272"/>
      <c r="AA93" s="272"/>
      <c r="AB93" s="272"/>
      <c r="AC93" s="272"/>
      <c r="AD93" s="272"/>
      <c r="AE93" s="272"/>
      <c r="AF93" s="272"/>
      <c r="AG93" s="272"/>
      <c r="AH93" s="284"/>
      <c r="AI93" s="305"/>
      <c r="AJ93" s="272"/>
      <c r="AK93" s="274"/>
      <c r="AL93" s="358" t="s">
        <v>31</v>
      </c>
    </row>
    <row r="94" spans="1:38" s="25" customFormat="1" ht="12.75" customHeight="1" x14ac:dyDescent="0.2">
      <c r="A94" s="346">
        <v>27</v>
      </c>
      <c r="B94" s="272"/>
      <c r="C94" s="272"/>
      <c r="D94" s="272"/>
      <c r="E94" s="272"/>
      <c r="F94" s="274"/>
      <c r="G94" s="251"/>
      <c r="H94" s="305"/>
      <c r="I94" s="481"/>
      <c r="J94" s="271">
        <f t="shared" si="8"/>
        <v>0</v>
      </c>
      <c r="K94" s="283">
        <f t="shared" si="9"/>
        <v>0</v>
      </c>
      <c r="L94" s="272"/>
      <c r="M94" s="272"/>
      <c r="N94" s="272"/>
      <c r="O94" s="284"/>
      <c r="P94" s="275"/>
      <c r="Q94" s="272"/>
      <c r="R94" s="274"/>
      <c r="S94" s="358" t="s">
        <v>32</v>
      </c>
      <c r="T94" s="346">
        <v>27</v>
      </c>
      <c r="U94" s="272"/>
      <c r="V94" s="272"/>
      <c r="W94" s="272"/>
      <c r="X94" s="272"/>
      <c r="Y94" s="272"/>
      <c r="Z94" s="272"/>
      <c r="AA94" s="272"/>
      <c r="AB94" s="272"/>
      <c r="AC94" s="272"/>
      <c r="AD94" s="272"/>
      <c r="AE94" s="272"/>
      <c r="AF94" s="272"/>
      <c r="AG94" s="272"/>
      <c r="AH94" s="284"/>
      <c r="AI94" s="305"/>
      <c r="AJ94" s="272"/>
      <c r="AK94" s="274"/>
      <c r="AL94" s="358" t="s">
        <v>32</v>
      </c>
    </row>
    <row r="95" spans="1:38" s="25" customFormat="1" ht="12.75" customHeight="1" x14ac:dyDescent="0.2">
      <c r="A95" s="346">
        <v>28</v>
      </c>
      <c r="B95" s="272"/>
      <c r="C95" s="272"/>
      <c r="D95" s="272"/>
      <c r="E95" s="272"/>
      <c r="F95" s="274"/>
      <c r="G95" s="251"/>
      <c r="H95" s="305"/>
      <c r="I95" s="481"/>
      <c r="J95" s="271">
        <f t="shared" si="8"/>
        <v>0</v>
      </c>
      <c r="K95" s="283">
        <f t="shared" si="9"/>
        <v>0</v>
      </c>
      <c r="L95" s="272"/>
      <c r="M95" s="272"/>
      <c r="N95" s="272"/>
      <c r="O95" s="284"/>
      <c r="P95" s="275"/>
      <c r="Q95" s="272"/>
      <c r="R95" s="274"/>
      <c r="S95" s="358" t="s">
        <v>33</v>
      </c>
      <c r="T95" s="346">
        <v>28</v>
      </c>
      <c r="U95" s="272"/>
      <c r="V95" s="272"/>
      <c r="W95" s="272"/>
      <c r="X95" s="272"/>
      <c r="Y95" s="272"/>
      <c r="Z95" s="272"/>
      <c r="AA95" s="272"/>
      <c r="AB95" s="272"/>
      <c r="AC95" s="272"/>
      <c r="AD95" s="272"/>
      <c r="AE95" s="272"/>
      <c r="AF95" s="272"/>
      <c r="AG95" s="272"/>
      <c r="AH95" s="284"/>
      <c r="AI95" s="305"/>
      <c r="AJ95" s="272"/>
      <c r="AK95" s="274"/>
      <c r="AL95" s="358" t="s">
        <v>33</v>
      </c>
    </row>
    <row r="96" spans="1:38" s="25" customFormat="1" ht="12.75" customHeight="1" x14ac:dyDescent="0.2">
      <c r="A96" s="346">
        <v>29</v>
      </c>
      <c r="B96" s="272"/>
      <c r="C96" s="272"/>
      <c r="D96" s="272"/>
      <c r="E96" s="272"/>
      <c r="F96" s="274"/>
      <c r="G96" s="251"/>
      <c r="H96" s="305"/>
      <c r="I96" s="481"/>
      <c r="J96" s="271">
        <f t="shared" si="8"/>
        <v>0</v>
      </c>
      <c r="K96" s="283">
        <f t="shared" si="9"/>
        <v>0</v>
      </c>
      <c r="L96" s="272"/>
      <c r="M96" s="272"/>
      <c r="N96" s="272"/>
      <c r="O96" s="284"/>
      <c r="P96" s="275"/>
      <c r="Q96" s="272"/>
      <c r="R96" s="274"/>
      <c r="S96" s="358" t="s">
        <v>34</v>
      </c>
      <c r="T96" s="346">
        <v>29</v>
      </c>
      <c r="U96" s="272"/>
      <c r="V96" s="272"/>
      <c r="W96" s="272"/>
      <c r="X96" s="273"/>
      <c r="Y96" s="272"/>
      <c r="Z96" s="272"/>
      <c r="AA96" s="272"/>
      <c r="AB96" s="272"/>
      <c r="AC96" s="272"/>
      <c r="AD96" s="272"/>
      <c r="AE96" s="272"/>
      <c r="AF96" s="272"/>
      <c r="AG96" s="272"/>
      <c r="AH96" s="284"/>
      <c r="AI96" s="305"/>
      <c r="AJ96" s="272"/>
      <c r="AK96" s="274"/>
      <c r="AL96" s="358" t="s">
        <v>34</v>
      </c>
    </row>
    <row r="97" spans="1:38" s="25" customFormat="1" ht="12.75" customHeight="1" x14ac:dyDescent="0.2">
      <c r="A97" s="346">
        <v>30</v>
      </c>
      <c r="B97" s="272"/>
      <c r="C97" s="272"/>
      <c r="D97" s="272"/>
      <c r="E97" s="272"/>
      <c r="F97" s="274"/>
      <c r="G97" s="254"/>
      <c r="H97" s="305"/>
      <c r="I97" s="481"/>
      <c r="J97" s="271">
        <f t="shared" si="8"/>
        <v>0</v>
      </c>
      <c r="K97" s="283">
        <f t="shared" si="9"/>
        <v>0</v>
      </c>
      <c r="L97" s="272"/>
      <c r="M97" s="272"/>
      <c r="N97" s="272"/>
      <c r="O97" s="284"/>
      <c r="P97" s="275"/>
      <c r="Q97" s="272"/>
      <c r="R97" s="274"/>
      <c r="S97" s="358" t="s">
        <v>35</v>
      </c>
      <c r="T97" s="346">
        <v>30</v>
      </c>
      <c r="U97" s="272"/>
      <c r="V97" s="272"/>
      <c r="W97" s="272"/>
      <c r="X97" s="272"/>
      <c r="Y97" s="272"/>
      <c r="Z97" s="272"/>
      <c r="AA97" s="272"/>
      <c r="AB97" s="272"/>
      <c r="AC97" s="272"/>
      <c r="AD97" s="272"/>
      <c r="AE97" s="272"/>
      <c r="AF97" s="272"/>
      <c r="AG97" s="272"/>
      <c r="AH97" s="284"/>
      <c r="AI97" s="305"/>
      <c r="AJ97" s="272"/>
      <c r="AK97" s="274"/>
      <c r="AL97" s="358" t="s">
        <v>35</v>
      </c>
    </row>
    <row r="98" spans="1:38" s="25" customFormat="1" ht="12.75" customHeight="1" x14ac:dyDescent="0.2">
      <c r="A98" s="483">
        <v>31</v>
      </c>
      <c r="B98" s="286"/>
      <c r="C98" s="286"/>
      <c r="D98" s="286"/>
      <c r="E98" s="286"/>
      <c r="F98" s="289"/>
      <c r="G98" s="484"/>
      <c r="H98" s="307"/>
      <c r="I98" s="485"/>
      <c r="J98" s="486">
        <f t="shared" si="8"/>
        <v>0</v>
      </c>
      <c r="K98" s="487">
        <f t="shared" si="9"/>
        <v>0</v>
      </c>
      <c r="L98" s="286"/>
      <c r="M98" s="286"/>
      <c r="N98" s="286"/>
      <c r="O98" s="287"/>
      <c r="P98" s="291"/>
      <c r="Q98" s="286"/>
      <c r="R98" s="289"/>
      <c r="S98" s="488" t="s">
        <v>36</v>
      </c>
      <c r="T98" s="483">
        <v>31</v>
      </c>
      <c r="U98" s="286"/>
      <c r="V98" s="286"/>
      <c r="W98" s="286"/>
      <c r="X98" s="286"/>
      <c r="Y98" s="286"/>
      <c r="Z98" s="286"/>
      <c r="AA98" s="286"/>
      <c r="AB98" s="286"/>
      <c r="AC98" s="286"/>
      <c r="AD98" s="286"/>
      <c r="AE98" s="286"/>
      <c r="AF98" s="286"/>
      <c r="AG98" s="286"/>
      <c r="AH98" s="287"/>
      <c r="AI98" s="307"/>
      <c r="AJ98" s="286"/>
      <c r="AK98" s="289"/>
      <c r="AL98" s="488" t="s">
        <v>36</v>
      </c>
    </row>
    <row r="99" spans="1:38" s="48" customFormat="1" ht="12.75" customHeight="1" thickBot="1" x14ac:dyDescent="0.25">
      <c r="A99" s="81"/>
      <c r="B99" s="292">
        <f>SUM(B67:B98)</f>
        <v>0</v>
      </c>
      <c r="C99" s="288">
        <f>SUM(C67:C98)</f>
        <v>0</v>
      </c>
      <c r="D99" s="288">
        <f>SUM(D67:D98)</f>
        <v>0</v>
      </c>
      <c r="E99" s="288">
        <f>SUM(E67:E98)</f>
        <v>0</v>
      </c>
      <c r="F99" s="293">
        <f>SUM(F67:F98)</f>
        <v>0</v>
      </c>
      <c r="G99" s="255"/>
      <c r="H99" s="82" t="s">
        <v>112</v>
      </c>
      <c r="I99" s="303"/>
      <c r="J99" s="288">
        <f t="shared" ref="J99:R99" si="10">SUM(J67:J98)</f>
        <v>0</v>
      </c>
      <c r="K99" s="288">
        <f t="shared" si="10"/>
        <v>0</v>
      </c>
      <c r="L99" s="288">
        <f t="shared" si="10"/>
        <v>0</v>
      </c>
      <c r="M99" s="288">
        <f t="shared" si="10"/>
        <v>0</v>
      </c>
      <c r="N99" s="288">
        <f t="shared" si="10"/>
        <v>0</v>
      </c>
      <c r="O99" s="288">
        <f t="shared" si="10"/>
        <v>0</v>
      </c>
      <c r="P99" s="288">
        <f t="shared" si="10"/>
        <v>0</v>
      </c>
      <c r="Q99" s="288">
        <f t="shared" si="10"/>
        <v>0</v>
      </c>
      <c r="R99" s="288">
        <f t="shared" si="10"/>
        <v>0</v>
      </c>
      <c r="S99" s="360"/>
      <c r="T99" s="81"/>
      <c r="U99" s="288">
        <f t="shared" ref="U99:AH99" si="11">SUM(U67:U98)</f>
        <v>0</v>
      </c>
      <c r="V99" s="288">
        <f t="shared" si="11"/>
        <v>0</v>
      </c>
      <c r="W99" s="288">
        <f t="shared" si="11"/>
        <v>0</v>
      </c>
      <c r="X99" s="288">
        <f t="shared" si="11"/>
        <v>0</v>
      </c>
      <c r="Y99" s="288">
        <f t="shared" si="11"/>
        <v>0</v>
      </c>
      <c r="Z99" s="288">
        <f t="shared" si="11"/>
        <v>0</v>
      </c>
      <c r="AA99" s="288">
        <f t="shared" si="11"/>
        <v>0</v>
      </c>
      <c r="AB99" s="288">
        <f t="shared" si="11"/>
        <v>0</v>
      </c>
      <c r="AC99" s="288">
        <f t="shared" si="11"/>
        <v>0</v>
      </c>
      <c r="AD99" s="288">
        <f t="shared" si="11"/>
        <v>0</v>
      </c>
      <c r="AE99" s="288">
        <f t="shared" si="11"/>
        <v>0</v>
      </c>
      <c r="AF99" s="288">
        <f t="shared" si="11"/>
        <v>0</v>
      </c>
      <c r="AG99" s="288">
        <f t="shared" si="11"/>
        <v>0</v>
      </c>
      <c r="AH99" s="288">
        <f t="shared" si="11"/>
        <v>0</v>
      </c>
      <c r="AI99" s="249"/>
      <c r="AJ99" s="288">
        <f>SUM(AJ67:AJ98)</f>
        <v>0</v>
      </c>
      <c r="AK99" s="290">
        <f>SUM(AK67:AK98)</f>
        <v>0</v>
      </c>
      <c r="AL99" s="367"/>
    </row>
    <row r="100" spans="1:38" s="48" customFormat="1" ht="12.75" customHeight="1" thickTop="1" x14ac:dyDescent="0.2">
      <c r="A100" s="256"/>
      <c r="B100" s="257"/>
      <c r="C100" s="257"/>
      <c r="D100" s="257"/>
      <c r="E100" s="257"/>
      <c r="F100" s="257"/>
      <c r="G100" s="258"/>
      <c r="H100" s="259"/>
      <c r="I100" s="258"/>
      <c r="J100" s="257"/>
      <c r="K100" s="257"/>
      <c r="L100" s="257"/>
      <c r="M100" s="257"/>
      <c r="N100" s="257"/>
      <c r="O100" s="257"/>
      <c r="P100" s="257"/>
      <c r="Q100" s="257"/>
      <c r="R100" s="257"/>
      <c r="S100" s="256"/>
      <c r="T100" s="256"/>
      <c r="U100" s="257"/>
      <c r="V100" s="257"/>
      <c r="W100" s="257"/>
      <c r="X100" s="257"/>
      <c r="Y100" s="257"/>
      <c r="Z100" s="257"/>
      <c r="AA100" s="257"/>
      <c r="AB100" s="257"/>
      <c r="AC100" s="257"/>
      <c r="AD100" s="257"/>
      <c r="AE100" s="257"/>
      <c r="AF100" s="257"/>
      <c r="AG100" s="257"/>
      <c r="AH100" s="257"/>
      <c r="AI100" s="260"/>
      <c r="AJ100" s="257"/>
      <c r="AK100" s="257"/>
      <c r="AL100" s="256"/>
    </row>
    <row r="101" spans="1:38" s="48" customFormat="1" ht="12.75" customHeight="1" x14ac:dyDescent="0.2">
      <c r="A101" s="256"/>
      <c r="B101" s="257"/>
      <c r="C101" s="257"/>
      <c r="D101" s="257"/>
      <c r="E101" s="257"/>
      <c r="F101" s="257"/>
      <c r="G101" s="258"/>
      <c r="H101" s="259"/>
      <c r="I101" s="258"/>
      <c r="J101" s="257"/>
      <c r="K101" s="257"/>
      <c r="L101" s="257"/>
      <c r="M101" s="257"/>
      <c r="N101" s="257"/>
      <c r="O101" s="257"/>
      <c r="P101" s="257"/>
      <c r="Q101" s="257"/>
      <c r="R101" s="257"/>
      <c r="S101" s="256"/>
      <c r="T101" s="256"/>
      <c r="U101" s="257"/>
      <c r="V101" s="257"/>
      <c r="W101" s="257"/>
      <c r="X101" s="257"/>
      <c r="Y101" s="257"/>
      <c r="Z101" s="257"/>
      <c r="AA101" s="257"/>
      <c r="AB101" s="257"/>
      <c r="AC101" s="257"/>
      <c r="AD101" s="257"/>
      <c r="AE101" s="257"/>
      <c r="AF101" s="257"/>
      <c r="AG101" s="257"/>
      <c r="AH101" s="257"/>
      <c r="AI101" s="260"/>
      <c r="AJ101" s="257"/>
      <c r="AK101" s="257"/>
      <c r="AL101" s="256"/>
    </row>
    <row r="102" spans="1:38" ht="12.75" customHeight="1" x14ac:dyDescent="0.2">
      <c r="A102" s="71"/>
      <c r="B102" s="25"/>
      <c r="C102" s="25"/>
      <c r="D102" s="25"/>
      <c r="E102" s="25"/>
      <c r="F102" s="25"/>
      <c r="G102" s="1"/>
      <c r="H102" s="607" t="str">
        <f>H10</f>
        <v xml:space="preserve">SYNDICAT DES MÉTALLOS SL </v>
      </c>
      <c r="I102" s="607"/>
      <c r="J102" s="607"/>
      <c r="K102" s="25"/>
      <c r="L102" s="25"/>
      <c r="M102" s="25"/>
      <c r="N102" s="25"/>
      <c r="O102" s="25"/>
      <c r="P102" s="25"/>
      <c r="Q102" s="25"/>
      <c r="R102" s="25"/>
      <c r="S102" s="71"/>
      <c r="T102" s="71"/>
      <c r="U102" s="25"/>
      <c r="V102" s="25"/>
      <c r="W102" s="25"/>
      <c r="X102" s="25"/>
      <c r="Y102" s="25"/>
      <c r="Z102" s="25"/>
      <c r="AA102" s="18" t="s">
        <v>61</v>
      </c>
      <c r="AB102" s="25"/>
      <c r="AC102" s="25"/>
      <c r="AD102" s="25"/>
      <c r="AE102" s="25"/>
      <c r="AF102" s="25"/>
      <c r="AG102" s="25"/>
      <c r="AH102" s="25"/>
      <c r="AI102" s="25"/>
      <c r="AJ102" s="25"/>
      <c r="AK102" s="25"/>
      <c r="AL102" s="71"/>
    </row>
    <row r="103" spans="1:38" ht="12.75" customHeight="1" x14ac:dyDescent="0.2">
      <c r="A103" s="71"/>
      <c r="B103" s="68" t="str">
        <f>$B$11</f>
        <v>Mois</v>
      </c>
      <c r="C103" s="44" t="str">
        <f>$C$11</f>
        <v>Novembre</v>
      </c>
      <c r="D103" s="138" t="str">
        <f>$D$11</f>
        <v>Année</v>
      </c>
      <c r="E103" s="133">
        <f>$E$11</f>
        <v>0</v>
      </c>
      <c r="F103" s="25"/>
      <c r="G103" s="1"/>
      <c r="H103" s="243"/>
      <c r="I103" s="243"/>
      <c r="J103" s="243"/>
      <c r="K103" s="25"/>
      <c r="L103" s="25"/>
      <c r="M103" s="25"/>
      <c r="N103" s="25"/>
      <c r="O103" s="25"/>
      <c r="P103" s="25"/>
      <c r="Q103" s="25"/>
      <c r="R103" s="25"/>
      <c r="S103" s="71"/>
      <c r="T103" s="71"/>
      <c r="U103" s="68"/>
      <c r="V103" s="134"/>
      <c r="W103" s="131"/>
      <c r="X103" s="25"/>
      <c r="Y103" s="25"/>
      <c r="Z103" s="25"/>
      <c r="AA103" s="25"/>
      <c r="AB103" s="25"/>
      <c r="AC103" s="25"/>
      <c r="AD103" s="25"/>
      <c r="AE103" s="25"/>
      <c r="AF103" s="25"/>
      <c r="AG103" s="25"/>
      <c r="AH103" s="25"/>
      <c r="AI103" s="68"/>
      <c r="AJ103" s="123" t="str">
        <f>$C$11</f>
        <v>Novembre</v>
      </c>
      <c r="AK103" s="44">
        <f>$E$11</f>
        <v>0</v>
      </c>
      <c r="AL103" s="71"/>
    </row>
    <row r="104" spans="1:38" ht="12.75" customHeight="1" x14ac:dyDescent="0.2">
      <c r="A104" s="71"/>
      <c r="B104" s="68" t="str">
        <f>$B$12</f>
        <v>Page No.</v>
      </c>
      <c r="C104" s="69">
        <f>C58+1</f>
        <v>3</v>
      </c>
      <c r="D104" s="44"/>
      <c r="E104" s="25"/>
      <c r="F104" s="25"/>
      <c r="G104" s="1"/>
      <c r="H104" s="25"/>
      <c r="I104" s="56" t="s">
        <v>56</v>
      </c>
      <c r="J104" s="25"/>
      <c r="K104" s="25"/>
      <c r="L104" s="10"/>
      <c r="M104" s="25"/>
      <c r="N104" s="25"/>
      <c r="O104" s="25"/>
      <c r="P104" s="36"/>
      <c r="Q104" s="25"/>
      <c r="R104" s="36"/>
      <c r="S104" s="71"/>
      <c r="T104" s="71"/>
      <c r="U104" s="68"/>
      <c r="V104" s="131"/>
      <c r="W104" s="131"/>
      <c r="X104" s="25"/>
      <c r="Y104" s="25"/>
      <c r="Z104" s="25"/>
      <c r="AA104" s="25"/>
      <c r="AB104" s="37" t="s">
        <v>62</v>
      </c>
      <c r="AC104" s="25"/>
      <c r="AD104" s="25"/>
      <c r="AE104" s="25"/>
      <c r="AF104" s="25"/>
      <c r="AG104" s="25"/>
      <c r="AH104" s="25"/>
      <c r="AI104" s="68" t="str">
        <f>$B$12</f>
        <v>Page No.</v>
      </c>
      <c r="AJ104" s="80">
        <f>AJ58+1</f>
        <v>3</v>
      </c>
      <c r="AK104" s="72"/>
      <c r="AL104" s="71"/>
    </row>
    <row r="105" spans="1:38" ht="12.75" customHeight="1" x14ac:dyDescent="0.2">
      <c r="A105" s="74"/>
      <c r="B105" s="8"/>
      <c r="C105" s="8"/>
      <c r="D105" s="8"/>
      <c r="E105" s="8"/>
      <c r="F105" s="8"/>
      <c r="G105" s="56"/>
      <c r="H105" s="8"/>
      <c r="I105" s="56"/>
      <c r="J105" s="8"/>
      <c r="K105" s="8"/>
      <c r="L105" s="25"/>
      <c r="M105" s="8"/>
      <c r="N105" s="8"/>
      <c r="O105" s="8"/>
      <c r="P105" s="8"/>
      <c r="Q105" s="8"/>
      <c r="R105" s="8"/>
      <c r="S105" s="74"/>
      <c r="T105" s="74"/>
      <c r="U105" s="8"/>
      <c r="V105" s="8"/>
      <c r="W105" s="8"/>
      <c r="X105" s="8"/>
      <c r="Y105" s="8"/>
      <c r="Z105" s="8"/>
      <c r="AA105" s="8"/>
      <c r="AB105" s="8"/>
      <c r="AC105" s="8"/>
      <c r="AD105" s="8"/>
      <c r="AE105" s="25"/>
      <c r="AF105" s="8"/>
      <c r="AG105" s="8"/>
      <c r="AH105" s="8"/>
      <c r="AI105" s="8"/>
      <c r="AJ105" s="8"/>
      <c r="AK105" s="8"/>
      <c r="AL105" s="74"/>
    </row>
    <row r="106" spans="1:38" ht="12.75" customHeight="1" x14ac:dyDescent="0.2">
      <c r="A106" s="38"/>
      <c r="B106" s="38"/>
      <c r="C106" s="38"/>
      <c r="D106" s="38"/>
      <c r="E106" s="38"/>
      <c r="F106" s="38"/>
      <c r="G106" s="57"/>
      <c r="H106" s="38"/>
      <c r="I106" s="57"/>
      <c r="J106" s="38"/>
      <c r="K106" s="38"/>
      <c r="L106" s="39"/>
      <c r="M106" s="38"/>
      <c r="N106" s="38"/>
      <c r="O106" s="38"/>
      <c r="P106" s="38"/>
      <c r="Q106" s="38"/>
      <c r="R106" s="38"/>
      <c r="S106" s="38"/>
      <c r="T106" s="38"/>
      <c r="U106" s="38"/>
      <c r="V106" s="38"/>
      <c r="W106" s="38"/>
      <c r="X106" s="38"/>
      <c r="Y106" s="38"/>
      <c r="Z106" s="38"/>
      <c r="AA106" s="38"/>
      <c r="AB106" s="38"/>
      <c r="AC106" s="38"/>
      <c r="AD106" s="38"/>
      <c r="AE106" s="39"/>
      <c r="AF106" s="38"/>
      <c r="AG106" s="38"/>
      <c r="AH106" s="38"/>
      <c r="AI106" s="38"/>
      <c r="AJ106" s="38"/>
      <c r="AK106" s="38"/>
      <c r="AL106" s="38"/>
    </row>
    <row r="107" spans="1:38" ht="12.75" customHeight="1" x14ac:dyDescent="0.2">
      <c r="A107" s="2"/>
      <c r="B107" s="8"/>
      <c r="C107" s="8" t="s">
        <v>57</v>
      </c>
      <c r="D107" s="8"/>
      <c r="E107" s="73"/>
      <c r="F107" s="2"/>
      <c r="G107" s="64"/>
      <c r="H107" s="6" t="s">
        <v>58</v>
      </c>
      <c r="I107" s="399"/>
      <c r="J107" s="579" t="s">
        <v>59</v>
      </c>
      <c r="K107" s="580"/>
      <c r="L107" s="8"/>
      <c r="M107" s="8"/>
      <c r="N107" s="8"/>
      <c r="O107" s="10" t="s">
        <v>113</v>
      </c>
      <c r="P107" s="8"/>
      <c r="Q107" s="8"/>
      <c r="R107" s="2"/>
      <c r="S107" s="74"/>
      <c r="T107" s="2"/>
      <c r="U107" s="8"/>
      <c r="V107" s="8"/>
      <c r="W107" s="8"/>
      <c r="X107" s="8"/>
      <c r="Y107" s="8"/>
      <c r="Z107" s="8"/>
      <c r="AA107" s="8"/>
      <c r="AB107" s="8"/>
      <c r="AC107" s="8"/>
      <c r="AD107" s="8"/>
      <c r="AE107" s="8"/>
      <c r="AF107" s="8"/>
      <c r="AG107" s="8"/>
      <c r="AH107" s="8"/>
      <c r="AI107" s="21"/>
      <c r="AJ107" s="8"/>
      <c r="AK107" s="2"/>
      <c r="AL107" s="74"/>
    </row>
    <row r="108" spans="1:38" ht="12.75" customHeight="1" x14ac:dyDescent="0.2">
      <c r="A108" s="2"/>
      <c r="B108" s="8"/>
      <c r="C108" s="8"/>
      <c r="D108" s="8"/>
      <c r="E108" s="74"/>
      <c r="F108" s="2"/>
      <c r="G108" s="64"/>
      <c r="H108" s="21"/>
      <c r="I108" s="400"/>
      <c r="J108" s="8"/>
      <c r="K108" s="2"/>
      <c r="L108" s="8"/>
      <c r="M108" s="8"/>
      <c r="N108" s="8"/>
      <c r="O108" s="8"/>
      <c r="P108" s="8"/>
      <c r="Q108" s="8"/>
      <c r="R108" s="2"/>
      <c r="S108" s="74"/>
      <c r="T108" s="2"/>
      <c r="U108" s="8"/>
      <c r="V108" s="8"/>
      <c r="W108" s="8"/>
      <c r="X108" s="8"/>
      <c r="Y108" s="8"/>
      <c r="Z108" s="8"/>
      <c r="AA108" s="8"/>
      <c r="AB108" s="8"/>
      <c r="AC108" s="8"/>
      <c r="AD108" s="8"/>
      <c r="AE108" s="8"/>
      <c r="AF108" s="8"/>
      <c r="AG108" s="8"/>
      <c r="AH108" s="8"/>
      <c r="AI108" s="21"/>
      <c r="AJ108" s="8"/>
      <c r="AK108" s="2"/>
      <c r="AL108" s="74"/>
    </row>
    <row r="109" spans="1:38" ht="12.75" customHeight="1" thickBot="1" x14ac:dyDescent="0.25">
      <c r="A109" s="34"/>
      <c r="B109" s="31">
        <v>1</v>
      </c>
      <c r="C109" s="31">
        <v>2</v>
      </c>
      <c r="D109" s="31">
        <v>3</v>
      </c>
      <c r="E109" s="31">
        <v>4</v>
      </c>
      <c r="F109" s="33">
        <v>5</v>
      </c>
      <c r="G109" s="65">
        <v>6</v>
      </c>
      <c r="H109" s="33">
        <v>7</v>
      </c>
      <c r="I109" s="401">
        <v>8</v>
      </c>
      <c r="J109" s="31">
        <v>9</v>
      </c>
      <c r="K109" s="33">
        <v>10</v>
      </c>
      <c r="L109" s="31">
        <v>11</v>
      </c>
      <c r="M109" s="31" t="s">
        <v>0</v>
      </c>
      <c r="N109" s="31">
        <v>12</v>
      </c>
      <c r="O109" s="31">
        <v>13</v>
      </c>
      <c r="P109" s="31">
        <v>14</v>
      </c>
      <c r="Q109" s="31">
        <v>15</v>
      </c>
      <c r="R109" s="33" t="s">
        <v>1</v>
      </c>
      <c r="S109" s="30"/>
      <c r="T109" s="34"/>
      <c r="U109" s="31">
        <v>16</v>
      </c>
      <c r="V109" s="31">
        <v>17</v>
      </c>
      <c r="W109" s="31">
        <v>18</v>
      </c>
      <c r="X109" s="31">
        <v>19</v>
      </c>
      <c r="Y109" s="31">
        <v>20</v>
      </c>
      <c r="Z109" s="31" t="s">
        <v>2</v>
      </c>
      <c r="AA109" s="31">
        <v>21</v>
      </c>
      <c r="AB109" s="31">
        <v>22</v>
      </c>
      <c r="AC109" s="31">
        <v>23</v>
      </c>
      <c r="AD109" s="31">
        <v>24</v>
      </c>
      <c r="AE109" s="31">
        <v>25</v>
      </c>
      <c r="AF109" s="31">
        <v>26</v>
      </c>
      <c r="AG109" s="31">
        <v>27</v>
      </c>
      <c r="AH109" s="31">
        <v>28</v>
      </c>
      <c r="AI109" s="35">
        <v>29</v>
      </c>
      <c r="AJ109" s="31">
        <v>30</v>
      </c>
      <c r="AK109" s="33">
        <v>31</v>
      </c>
      <c r="AL109" s="30"/>
    </row>
    <row r="110" spans="1:38" s="9" customFormat="1" ht="15.75" customHeight="1" thickTop="1" x14ac:dyDescent="0.2">
      <c r="A110" s="2"/>
      <c r="B110" s="530" t="s">
        <v>360</v>
      </c>
      <c r="C110" s="543" t="s">
        <v>361</v>
      </c>
      <c r="D110" s="543" t="s">
        <v>362</v>
      </c>
      <c r="E110" s="543" t="s">
        <v>374</v>
      </c>
      <c r="F110" s="533" t="s">
        <v>364</v>
      </c>
      <c r="G110" s="66"/>
      <c r="H110" s="6"/>
      <c r="I110" s="58"/>
      <c r="J110" s="20"/>
      <c r="K110" s="6"/>
      <c r="L110" s="530" t="s">
        <v>365</v>
      </c>
      <c r="M110" s="543" t="s">
        <v>366</v>
      </c>
      <c r="N110" s="543" t="s">
        <v>367</v>
      </c>
      <c r="O110" s="543" t="s">
        <v>368</v>
      </c>
      <c r="P110" s="543" t="s">
        <v>369</v>
      </c>
      <c r="Q110" s="543" t="s">
        <v>371</v>
      </c>
      <c r="R110" s="533" t="s">
        <v>370</v>
      </c>
      <c r="S110" s="74"/>
      <c r="T110" s="2"/>
      <c r="U110" s="562" t="s">
        <v>260</v>
      </c>
      <c r="V110" s="563"/>
      <c r="W110" s="563"/>
      <c r="X110" s="563"/>
      <c r="Y110" s="564"/>
      <c r="Z110" s="543" t="s">
        <v>346</v>
      </c>
      <c r="AA110" s="543" t="s">
        <v>347</v>
      </c>
      <c r="AB110" s="543" t="s">
        <v>348</v>
      </c>
      <c r="AC110" s="543" t="s">
        <v>349</v>
      </c>
      <c r="AD110" s="543" t="s">
        <v>350</v>
      </c>
      <c r="AE110" s="543" t="s">
        <v>351</v>
      </c>
      <c r="AF110" s="543" t="s">
        <v>352</v>
      </c>
      <c r="AG110" s="536" t="s">
        <v>353</v>
      </c>
      <c r="AH110" s="533" t="s">
        <v>354</v>
      </c>
      <c r="AI110" s="21"/>
      <c r="AJ110" s="530" t="s">
        <v>355</v>
      </c>
      <c r="AK110" s="533" t="s">
        <v>356</v>
      </c>
      <c r="AL110" s="74"/>
    </row>
    <row r="111" spans="1:38" s="9" customFormat="1" ht="15.75" customHeight="1" x14ac:dyDescent="0.2">
      <c r="A111" s="2"/>
      <c r="B111" s="531"/>
      <c r="C111" s="544"/>
      <c r="D111" s="544"/>
      <c r="E111" s="544"/>
      <c r="F111" s="534"/>
      <c r="G111" s="66" t="s">
        <v>3</v>
      </c>
      <c r="H111" s="6" t="s">
        <v>48</v>
      </c>
      <c r="I111" s="58" t="s">
        <v>79</v>
      </c>
      <c r="J111" s="20" t="s">
        <v>49</v>
      </c>
      <c r="K111" s="6" t="s">
        <v>50</v>
      </c>
      <c r="L111" s="531"/>
      <c r="M111" s="544"/>
      <c r="N111" s="544"/>
      <c r="O111" s="544"/>
      <c r="P111" s="544"/>
      <c r="Q111" s="544"/>
      <c r="R111" s="534"/>
      <c r="S111" s="74"/>
      <c r="T111" s="2"/>
      <c r="U111" s="539" t="s">
        <v>357</v>
      </c>
      <c r="V111" s="541" t="s">
        <v>358</v>
      </c>
      <c r="W111" s="541" t="s">
        <v>52</v>
      </c>
      <c r="X111" s="541" t="s">
        <v>51</v>
      </c>
      <c r="Y111" s="541" t="s">
        <v>359</v>
      </c>
      <c r="Z111" s="544"/>
      <c r="AA111" s="544"/>
      <c r="AB111" s="544"/>
      <c r="AC111" s="544"/>
      <c r="AD111" s="544"/>
      <c r="AE111" s="544"/>
      <c r="AF111" s="544"/>
      <c r="AG111" s="537"/>
      <c r="AH111" s="534"/>
      <c r="AI111" s="11" t="s">
        <v>53</v>
      </c>
      <c r="AJ111" s="531"/>
      <c r="AK111" s="534"/>
      <c r="AL111" s="74"/>
    </row>
    <row r="112" spans="1:38" s="9" customFormat="1" ht="15.75" customHeight="1" thickBot="1" x14ac:dyDescent="0.25">
      <c r="A112" s="12"/>
      <c r="B112" s="532"/>
      <c r="C112" s="542"/>
      <c r="D112" s="542"/>
      <c r="E112" s="542"/>
      <c r="F112" s="535"/>
      <c r="G112" s="67"/>
      <c r="H112" s="15"/>
      <c r="I112" s="59" t="s">
        <v>4</v>
      </c>
      <c r="J112" s="22"/>
      <c r="K112" s="15"/>
      <c r="L112" s="532"/>
      <c r="M112" s="542"/>
      <c r="N112" s="542"/>
      <c r="O112" s="542"/>
      <c r="P112" s="542"/>
      <c r="Q112" s="542"/>
      <c r="R112" s="535"/>
      <c r="S112" s="356"/>
      <c r="T112" s="12"/>
      <c r="U112" s="540"/>
      <c r="V112" s="542"/>
      <c r="W112" s="542"/>
      <c r="X112" s="542"/>
      <c r="Y112" s="542"/>
      <c r="Z112" s="542"/>
      <c r="AA112" s="542"/>
      <c r="AB112" s="542"/>
      <c r="AC112" s="542"/>
      <c r="AD112" s="542"/>
      <c r="AE112" s="542"/>
      <c r="AF112" s="542"/>
      <c r="AG112" s="538"/>
      <c r="AH112" s="535"/>
      <c r="AI112" s="23"/>
      <c r="AJ112" s="532"/>
      <c r="AK112" s="535"/>
      <c r="AL112" s="356"/>
    </row>
    <row r="113" spans="1:38" s="48" customFormat="1" ht="12.75" customHeight="1" thickTop="1" x14ac:dyDescent="0.2">
      <c r="A113" s="47"/>
      <c r="B113" s="309">
        <f>B99</f>
        <v>0</v>
      </c>
      <c r="C113" s="310">
        <f>C99</f>
        <v>0</v>
      </c>
      <c r="D113" s="310">
        <f>D99</f>
        <v>0</v>
      </c>
      <c r="E113" s="310">
        <f>E99</f>
        <v>0</v>
      </c>
      <c r="F113" s="311">
        <f>F99</f>
        <v>0</v>
      </c>
      <c r="G113" s="376" t="str">
        <f>$C$11</f>
        <v>Novembre</v>
      </c>
      <c r="H113" s="247" t="s">
        <v>63</v>
      </c>
      <c r="I113" s="250"/>
      <c r="J113" s="316">
        <f t="shared" ref="J113:R113" si="12">J99</f>
        <v>0</v>
      </c>
      <c r="K113" s="310">
        <f t="shared" si="12"/>
        <v>0</v>
      </c>
      <c r="L113" s="310">
        <f t="shared" si="12"/>
        <v>0</v>
      </c>
      <c r="M113" s="310">
        <f t="shared" si="12"/>
        <v>0</v>
      </c>
      <c r="N113" s="310">
        <f t="shared" si="12"/>
        <v>0</v>
      </c>
      <c r="O113" s="310">
        <f t="shared" si="12"/>
        <v>0</v>
      </c>
      <c r="P113" s="310">
        <f t="shared" si="12"/>
        <v>0</v>
      </c>
      <c r="Q113" s="310">
        <f t="shared" si="12"/>
        <v>0</v>
      </c>
      <c r="R113" s="310">
        <f t="shared" si="12"/>
        <v>0</v>
      </c>
      <c r="S113" s="364"/>
      <c r="T113" s="248"/>
      <c r="U113" s="310">
        <f t="shared" ref="U113:AH113" si="13">U99</f>
        <v>0</v>
      </c>
      <c r="V113" s="310">
        <f t="shared" si="13"/>
        <v>0</v>
      </c>
      <c r="W113" s="310">
        <f t="shared" si="13"/>
        <v>0</v>
      </c>
      <c r="X113" s="310">
        <f t="shared" si="13"/>
        <v>0</v>
      </c>
      <c r="Y113" s="310">
        <f t="shared" si="13"/>
        <v>0</v>
      </c>
      <c r="Z113" s="310">
        <f t="shared" si="13"/>
        <v>0</v>
      </c>
      <c r="AA113" s="310">
        <f t="shared" si="13"/>
        <v>0</v>
      </c>
      <c r="AB113" s="310">
        <f t="shared" si="13"/>
        <v>0</v>
      </c>
      <c r="AC113" s="310">
        <f t="shared" si="13"/>
        <v>0</v>
      </c>
      <c r="AD113" s="310">
        <f t="shared" si="13"/>
        <v>0</v>
      </c>
      <c r="AE113" s="310">
        <f t="shared" si="13"/>
        <v>0</v>
      </c>
      <c r="AF113" s="310">
        <f t="shared" si="13"/>
        <v>0</v>
      </c>
      <c r="AG113" s="310">
        <f t="shared" si="13"/>
        <v>0</v>
      </c>
      <c r="AH113" s="310">
        <f t="shared" si="13"/>
        <v>0</v>
      </c>
      <c r="AI113" s="315"/>
      <c r="AJ113" s="310">
        <f>AJ99</f>
        <v>0</v>
      </c>
      <c r="AK113" s="310">
        <f>AK99</f>
        <v>0</v>
      </c>
      <c r="AL113" s="368"/>
    </row>
    <row r="114" spans="1:38" s="25" customFormat="1" ht="12.75" customHeight="1" x14ac:dyDescent="0.2">
      <c r="A114" s="346">
        <v>1</v>
      </c>
      <c r="B114" s="272"/>
      <c r="C114" s="272"/>
      <c r="D114" s="272"/>
      <c r="E114" s="272"/>
      <c r="F114" s="274"/>
      <c r="G114" s="251"/>
      <c r="H114" s="305"/>
      <c r="I114" s="481"/>
      <c r="J114" s="271">
        <f t="shared" ref="J114:J144" si="14">SUM(B114:F114)</f>
        <v>0</v>
      </c>
      <c r="K114" s="283">
        <f t="shared" ref="K114:K144" si="15">SUM(U114:AK114)-SUM(L114:R114)</f>
        <v>0</v>
      </c>
      <c r="L114" s="272"/>
      <c r="M114" s="272"/>
      <c r="N114" s="272"/>
      <c r="O114" s="284"/>
      <c r="P114" s="275"/>
      <c r="Q114" s="272"/>
      <c r="R114" s="274"/>
      <c r="S114" s="358" t="s">
        <v>6</v>
      </c>
      <c r="T114" s="346">
        <v>1</v>
      </c>
      <c r="U114" s="272"/>
      <c r="V114" s="272"/>
      <c r="W114" s="272"/>
      <c r="X114" s="272"/>
      <c r="Y114" s="272"/>
      <c r="Z114" s="272"/>
      <c r="AA114" s="272"/>
      <c r="AB114" s="272"/>
      <c r="AC114" s="272"/>
      <c r="AD114" s="272"/>
      <c r="AE114" s="272"/>
      <c r="AF114" s="272"/>
      <c r="AG114" s="272"/>
      <c r="AH114" s="284"/>
      <c r="AI114" s="305"/>
      <c r="AJ114" s="272"/>
      <c r="AK114" s="274"/>
      <c r="AL114" s="358" t="s">
        <v>6</v>
      </c>
    </row>
    <row r="115" spans="1:38" s="25" customFormat="1" ht="12.75" customHeight="1" x14ac:dyDescent="0.2">
      <c r="A115" s="346">
        <v>2</v>
      </c>
      <c r="B115" s="272"/>
      <c r="C115" s="272"/>
      <c r="D115" s="272"/>
      <c r="E115" s="272"/>
      <c r="F115" s="274"/>
      <c r="G115" s="251"/>
      <c r="H115" s="305"/>
      <c r="I115" s="481"/>
      <c r="J115" s="271">
        <f t="shared" si="14"/>
        <v>0</v>
      </c>
      <c r="K115" s="283">
        <f t="shared" si="15"/>
        <v>0</v>
      </c>
      <c r="L115" s="272"/>
      <c r="M115" s="272"/>
      <c r="N115" s="272"/>
      <c r="O115" s="284"/>
      <c r="P115" s="275"/>
      <c r="Q115" s="272"/>
      <c r="R115" s="274"/>
      <c r="S115" s="358" t="s">
        <v>7</v>
      </c>
      <c r="T115" s="346">
        <v>2</v>
      </c>
      <c r="U115" s="272"/>
      <c r="V115" s="272"/>
      <c r="W115" s="272"/>
      <c r="X115" s="272"/>
      <c r="Y115" s="272"/>
      <c r="Z115" s="272"/>
      <c r="AA115" s="272"/>
      <c r="AB115" s="272"/>
      <c r="AC115" s="272"/>
      <c r="AD115" s="272"/>
      <c r="AE115" s="272"/>
      <c r="AF115" s="272"/>
      <c r="AG115" s="272"/>
      <c r="AH115" s="284"/>
      <c r="AI115" s="305"/>
      <c r="AJ115" s="272"/>
      <c r="AK115" s="274"/>
      <c r="AL115" s="358" t="s">
        <v>7</v>
      </c>
    </row>
    <row r="116" spans="1:38" s="25" customFormat="1" ht="12.75" customHeight="1" x14ac:dyDescent="0.2">
      <c r="A116" s="346">
        <v>3</v>
      </c>
      <c r="B116" s="272"/>
      <c r="C116" s="272"/>
      <c r="D116" s="272"/>
      <c r="E116" s="272"/>
      <c r="F116" s="274"/>
      <c r="G116" s="251"/>
      <c r="H116" s="305"/>
      <c r="I116" s="481"/>
      <c r="J116" s="271">
        <f t="shared" si="14"/>
        <v>0</v>
      </c>
      <c r="K116" s="283">
        <f t="shared" si="15"/>
        <v>0</v>
      </c>
      <c r="L116" s="272"/>
      <c r="M116" s="272"/>
      <c r="N116" s="272"/>
      <c r="O116" s="284"/>
      <c r="P116" s="275"/>
      <c r="Q116" s="272"/>
      <c r="R116" s="274"/>
      <c r="S116" s="358" t="s">
        <v>8</v>
      </c>
      <c r="T116" s="346">
        <v>3</v>
      </c>
      <c r="U116" s="272"/>
      <c r="V116" s="272"/>
      <c r="W116" s="272"/>
      <c r="X116" s="272"/>
      <c r="Y116" s="272"/>
      <c r="Z116" s="272"/>
      <c r="AA116" s="272"/>
      <c r="AB116" s="272"/>
      <c r="AC116" s="272"/>
      <c r="AD116" s="272"/>
      <c r="AE116" s="272"/>
      <c r="AF116" s="272"/>
      <c r="AG116" s="272"/>
      <c r="AH116" s="284"/>
      <c r="AI116" s="305"/>
      <c r="AJ116" s="272"/>
      <c r="AK116" s="274"/>
      <c r="AL116" s="358" t="s">
        <v>8</v>
      </c>
    </row>
    <row r="117" spans="1:38" s="25" customFormat="1" ht="12.75" customHeight="1" x14ac:dyDescent="0.2">
      <c r="A117" s="346">
        <v>4</v>
      </c>
      <c r="B117" s="272"/>
      <c r="C117" s="272"/>
      <c r="D117" s="272"/>
      <c r="E117" s="272"/>
      <c r="F117" s="274"/>
      <c r="G117" s="251"/>
      <c r="H117" s="305"/>
      <c r="I117" s="481"/>
      <c r="J117" s="271">
        <f t="shared" si="14"/>
        <v>0</v>
      </c>
      <c r="K117" s="283">
        <f t="shared" si="15"/>
        <v>0</v>
      </c>
      <c r="L117" s="272"/>
      <c r="M117" s="272"/>
      <c r="N117" s="272"/>
      <c r="O117" s="284"/>
      <c r="P117" s="275"/>
      <c r="Q117" s="272"/>
      <c r="R117" s="274"/>
      <c r="S117" s="358" t="s">
        <v>9</v>
      </c>
      <c r="T117" s="346">
        <v>4</v>
      </c>
      <c r="U117" s="272"/>
      <c r="V117" s="272"/>
      <c r="W117" s="272"/>
      <c r="X117" s="272"/>
      <c r="Y117" s="272"/>
      <c r="Z117" s="272"/>
      <c r="AA117" s="272"/>
      <c r="AB117" s="272"/>
      <c r="AC117" s="272"/>
      <c r="AD117" s="272"/>
      <c r="AE117" s="272"/>
      <c r="AF117" s="272"/>
      <c r="AG117" s="272"/>
      <c r="AH117" s="284"/>
      <c r="AI117" s="305"/>
      <c r="AJ117" s="272"/>
      <c r="AK117" s="274"/>
      <c r="AL117" s="358" t="s">
        <v>9</v>
      </c>
    </row>
    <row r="118" spans="1:38" s="25" customFormat="1" ht="12.75" customHeight="1" x14ac:dyDescent="0.2">
      <c r="A118" s="346">
        <v>5</v>
      </c>
      <c r="B118" s="272"/>
      <c r="C118" s="272"/>
      <c r="D118" s="272"/>
      <c r="E118" s="272"/>
      <c r="F118" s="274"/>
      <c r="G118" s="252"/>
      <c r="H118" s="305"/>
      <c r="I118" s="481"/>
      <c r="J118" s="271">
        <f t="shared" si="14"/>
        <v>0</v>
      </c>
      <c r="K118" s="283">
        <f t="shared" si="15"/>
        <v>0</v>
      </c>
      <c r="L118" s="272"/>
      <c r="M118" s="272"/>
      <c r="N118" s="272"/>
      <c r="O118" s="284"/>
      <c r="P118" s="275"/>
      <c r="Q118" s="272"/>
      <c r="R118" s="274"/>
      <c r="S118" s="358" t="s">
        <v>10</v>
      </c>
      <c r="T118" s="346">
        <v>5</v>
      </c>
      <c r="U118" s="272"/>
      <c r="V118" s="272"/>
      <c r="W118" s="272"/>
      <c r="X118" s="272"/>
      <c r="Y118" s="272"/>
      <c r="Z118" s="272"/>
      <c r="AA118" s="272"/>
      <c r="AB118" s="272"/>
      <c r="AC118" s="272"/>
      <c r="AD118" s="272"/>
      <c r="AE118" s="272"/>
      <c r="AF118" s="272"/>
      <c r="AG118" s="272"/>
      <c r="AH118" s="284"/>
      <c r="AI118" s="305"/>
      <c r="AJ118" s="272"/>
      <c r="AK118" s="274"/>
      <c r="AL118" s="358" t="s">
        <v>10</v>
      </c>
    </row>
    <row r="119" spans="1:38" s="25" customFormat="1" ht="12.75" customHeight="1" x14ac:dyDescent="0.2">
      <c r="A119" s="24">
        <v>6</v>
      </c>
      <c r="B119" s="276"/>
      <c r="C119" s="276"/>
      <c r="D119" s="276"/>
      <c r="E119" s="276"/>
      <c r="F119" s="277"/>
      <c r="G119" s="251"/>
      <c r="H119" s="306"/>
      <c r="I119" s="482"/>
      <c r="J119" s="271">
        <f t="shared" si="14"/>
        <v>0</v>
      </c>
      <c r="K119" s="283">
        <f t="shared" si="15"/>
        <v>0</v>
      </c>
      <c r="L119" s="276"/>
      <c r="M119" s="276"/>
      <c r="N119" s="276"/>
      <c r="O119" s="285"/>
      <c r="P119" s="273"/>
      <c r="Q119" s="276"/>
      <c r="R119" s="277"/>
      <c r="S119" s="359" t="s">
        <v>11</v>
      </c>
      <c r="T119" s="24">
        <v>6</v>
      </c>
      <c r="U119" s="276"/>
      <c r="V119" s="276"/>
      <c r="W119" s="276"/>
      <c r="X119" s="276"/>
      <c r="Y119" s="276"/>
      <c r="Z119" s="276"/>
      <c r="AA119" s="276"/>
      <c r="AB119" s="276"/>
      <c r="AC119" s="276"/>
      <c r="AD119" s="276"/>
      <c r="AE119" s="276"/>
      <c r="AF119" s="276"/>
      <c r="AG119" s="276"/>
      <c r="AH119" s="285"/>
      <c r="AI119" s="306"/>
      <c r="AJ119" s="276"/>
      <c r="AK119" s="277"/>
      <c r="AL119" s="359" t="s">
        <v>11</v>
      </c>
    </row>
    <row r="120" spans="1:38" s="25" customFormat="1" ht="12.75" customHeight="1" x14ac:dyDescent="0.2">
      <c r="A120" s="346">
        <v>7</v>
      </c>
      <c r="B120" s="272"/>
      <c r="C120" s="272"/>
      <c r="D120" s="272"/>
      <c r="E120" s="272"/>
      <c r="F120" s="274"/>
      <c r="G120" s="251"/>
      <c r="H120" s="305"/>
      <c r="I120" s="481"/>
      <c r="J120" s="271">
        <f t="shared" si="14"/>
        <v>0</v>
      </c>
      <c r="K120" s="283">
        <f t="shared" si="15"/>
        <v>0</v>
      </c>
      <c r="L120" s="272"/>
      <c r="M120" s="272"/>
      <c r="N120" s="272"/>
      <c r="O120" s="284"/>
      <c r="P120" s="275"/>
      <c r="Q120" s="272"/>
      <c r="R120" s="274"/>
      <c r="S120" s="358" t="s">
        <v>12</v>
      </c>
      <c r="T120" s="346">
        <v>7</v>
      </c>
      <c r="U120" s="272"/>
      <c r="V120" s="272"/>
      <c r="W120" s="272"/>
      <c r="X120" s="272"/>
      <c r="Y120" s="272"/>
      <c r="Z120" s="272"/>
      <c r="AA120" s="272"/>
      <c r="AB120" s="272"/>
      <c r="AC120" s="272"/>
      <c r="AD120" s="272"/>
      <c r="AE120" s="272"/>
      <c r="AF120" s="272"/>
      <c r="AG120" s="272"/>
      <c r="AH120" s="284"/>
      <c r="AI120" s="305"/>
      <c r="AJ120" s="272"/>
      <c r="AK120" s="274"/>
      <c r="AL120" s="358" t="s">
        <v>12</v>
      </c>
    </row>
    <row r="121" spans="1:38" s="25" customFormat="1" ht="12.75" customHeight="1" x14ac:dyDescent="0.2">
      <c r="A121" s="346">
        <v>8</v>
      </c>
      <c r="B121" s="272"/>
      <c r="C121" s="272"/>
      <c r="D121" s="272"/>
      <c r="E121" s="272"/>
      <c r="F121" s="274"/>
      <c r="G121" s="251"/>
      <c r="H121" s="305"/>
      <c r="I121" s="481"/>
      <c r="J121" s="271">
        <f t="shared" si="14"/>
        <v>0</v>
      </c>
      <c r="K121" s="283">
        <f t="shared" si="15"/>
        <v>0</v>
      </c>
      <c r="L121" s="272"/>
      <c r="M121" s="272"/>
      <c r="N121" s="272"/>
      <c r="O121" s="284"/>
      <c r="P121" s="275"/>
      <c r="Q121" s="272"/>
      <c r="R121" s="274"/>
      <c r="S121" s="358" t="s">
        <v>13</v>
      </c>
      <c r="T121" s="346">
        <v>8</v>
      </c>
      <c r="U121" s="272"/>
      <c r="V121" s="272"/>
      <c r="W121" s="272"/>
      <c r="X121" s="272"/>
      <c r="Y121" s="272"/>
      <c r="Z121" s="272"/>
      <c r="AA121" s="272"/>
      <c r="AB121" s="272"/>
      <c r="AC121" s="272"/>
      <c r="AD121" s="272"/>
      <c r="AE121" s="272"/>
      <c r="AF121" s="272"/>
      <c r="AG121" s="272"/>
      <c r="AH121" s="284"/>
      <c r="AI121" s="305"/>
      <c r="AJ121" s="272"/>
      <c r="AK121" s="274"/>
      <c r="AL121" s="358" t="s">
        <v>13</v>
      </c>
    </row>
    <row r="122" spans="1:38" s="25" customFormat="1" ht="12.75" customHeight="1" x14ac:dyDescent="0.2">
      <c r="A122" s="346">
        <v>9</v>
      </c>
      <c r="B122" s="272"/>
      <c r="C122" s="272"/>
      <c r="D122" s="272"/>
      <c r="E122" s="272"/>
      <c r="F122" s="274"/>
      <c r="G122" s="251"/>
      <c r="H122" s="305"/>
      <c r="I122" s="481"/>
      <c r="J122" s="271">
        <f t="shared" si="14"/>
        <v>0</v>
      </c>
      <c r="K122" s="283">
        <f t="shared" si="15"/>
        <v>0</v>
      </c>
      <c r="L122" s="272"/>
      <c r="M122" s="272"/>
      <c r="N122" s="272"/>
      <c r="O122" s="284"/>
      <c r="P122" s="275"/>
      <c r="Q122" s="272"/>
      <c r="R122" s="274"/>
      <c r="S122" s="358" t="s">
        <v>14</v>
      </c>
      <c r="T122" s="346">
        <v>9</v>
      </c>
      <c r="U122" s="272"/>
      <c r="V122" s="272"/>
      <c r="W122" s="272"/>
      <c r="X122" s="272"/>
      <c r="Y122" s="272"/>
      <c r="Z122" s="272"/>
      <c r="AA122" s="272"/>
      <c r="AB122" s="272"/>
      <c r="AC122" s="272"/>
      <c r="AD122" s="272"/>
      <c r="AE122" s="272"/>
      <c r="AF122" s="272"/>
      <c r="AG122" s="272"/>
      <c r="AH122" s="284"/>
      <c r="AI122" s="305"/>
      <c r="AJ122" s="272"/>
      <c r="AK122" s="274"/>
      <c r="AL122" s="358" t="s">
        <v>14</v>
      </c>
    </row>
    <row r="123" spans="1:38" s="25" customFormat="1" ht="12.75" customHeight="1" x14ac:dyDescent="0.2">
      <c r="A123" s="346">
        <v>10</v>
      </c>
      <c r="B123" s="272"/>
      <c r="C123" s="272"/>
      <c r="D123" s="272"/>
      <c r="E123" s="272"/>
      <c r="F123" s="274"/>
      <c r="G123" s="251"/>
      <c r="H123" s="305"/>
      <c r="I123" s="481"/>
      <c r="J123" s="271">
        <f t="shared" si="14"/>
        <v>0</v>
      </c>
      <c r="K123" s="283">
        <f t="shared" si="15"/>
        <v>0</v>
      </c>
      <c r="L123" s="272"/>
      <c r="M123" s="272"/>
      <c r="N123" s="272"/>
      <c r="O123" s="284"/>
      <c r="P123" s="275"/>
      <c r="Q123" s="272"/>
      <c r="R123" s="274"/>
      <c r="S123" s="358" t="s">
        <v>15</v>
      </c>
      <c r="T123" s="346">
        <v>10</v>
      </c>
      <c r="U123" s="272"/>
      <c r="V123" s="272"/>
      <c r="W123" s="272"/>
      <c r="X123" s="272"/>
      <c r="Y123" s="272"/>
      <c r="Z123" s="272"/>
      <c r="AA123" s="272"/>
      <c r="AB123" s="272"/>
      <c r="AC123" s="272"/>
      <c r="AD123" s="272"/>
      <c r="AE123" s="272"/>
      <c r="AF123" s="272"/>
      <c r="AG123" s="272"/>
      <c r="AH123" s="284"/>
      <c r="AI123" s="305"/>
      <c r="AJ123" s="272"/>
      <c r="AK123" s="274"/>
      <c r="AL123" s="358" t="s">
        <v>15</v>
      </c>
    </row>
    <row r="124" spans="1:38" s="25" customFormat="1" ht="12.75" customHeight="1" x14ac:dyDescent="0.2">
      <c r="A124" s="346">
        <v>11</v>
      </c>
      <c r="B124" s="272"/>
      <c r="C124" s="272"/>
      <c r="D124" s="272"/>
      <c r="E124" s="272"/>
      <c r="F124" s="274"/>
      <c r="G124" s="251"/>
      <c r="H124" s="305"/>
      <c r="I124" s="481"/>
      <c r="J124" s="271">
        <f t="shared" si="14"/>
        <v>0</v>
      </c>
      <c r="K124" s="283">
        <f t="shared" si="15"/>
        <v>0</v>
      </c>
      <c r="L124" s="272"/>
      <c r="M124" s="272"/>
      <c r="N124" s="272"/>
      <c r="O124" s="284"/>
      <c r="P124" s="275"/>
      <c r="Q124" s="272"/>
      <c r="R124" s="274"/>
      <c r="S124" s="358" t="s">
        <v>16</v>
      </c>
      <c r="T124" s="346">
        <v>11</v>
      </c>
      <c r="U124" s="272"/>
      <c r="V124" s="272"/>
      <c r="W124" s="272"/>
      <c r="X124" s="272"/>
      <c r="Y124" s="272"/>
      <c r="Z124" s="272"/>
      <c r="AA124" s="272"/>
      <c r="AB124" s="272"/>
      <c r="AC124" s="272"/>
      <c r="AD124" s="272"/>
      <c r="AE124" s="272"/>
      <c r="AF124" s="272"/>
      <c r="AG124" s="272"/>
      <c r="AH124" s="284"/>
      <c r="AI124" s="305"/>
      <c r="AJ124" s="272"/>
      <c r="AK124" s="274"/>
      <c r="AL124" s="358" t="s">
        <v>16</v>
      </c>
    </row>
    <row r="125" spans="1:38" s="25" customFormat="1" ht="12.75" customHeight="1" x14ac:dyDescent="0.2">
      <c r="A125" s="346">
        <v>12</v>
      </c>
      <c r="B125" s="272"/>
      <c r="C125" s="272"/>
      <c r="D125" s="272"/>
      <c r="E125" s="272"/>
      <c r="F125" s="274"/>
      <c r="G125" s="251"/>
      <c r="H125" s="305"/>
      <c r="I125" s="481"/>
      <c r="J125" s="271">
        <f t="shared" si="14"/>
        <v>0</v>
      </c>
      <c r="K125" s="283">
        <f t="shared" si="15"/>
        <v>0</v>
      </c>
      <c r="L125" s="272"/>
      <c r="M125" s="272"/>
      <c r="N125" s="272"/>
      <c r="O125" s="284"/>
      <c r="P125" s="275"/>
      <c r="Q125" s="272"/>
      <c r="R125" s="274"/>
      <c r="S125" s="358" t="s">
        <v>17</v>
      </c>
      <c r="T125" s="346">
        <v>12</v>
      </c>
      <c r="U125" s="272"/>
      <c r="V125" s="272"/>
      <c r="W125" s="272"/>
      <c r="X125" s="272"/>
      <c r="Y125" s="272"/>
      <c r="Z125" s="272"/>
      <c r="AA125" s="272"/>
      <c r="AB125" s="272"/>
      <c r="AC125" s="272"/>
      <c r="AD125" s="272"/>
      <c r="AE125" s="272"/>
      <c r="AF125" s="272"/>
      <c r="AG125" s="272"/>
      <c r="AH125" s="284"/>
      <c r="AI125" s="305"/>
      <c r="AJ125" s="272"/>
      <c r="AK125" s="274"/>
      <c r="AL125" s="358" t="s">
        <v>17</v>
      </c>
    </row>
    <row r="126" spans="1:38" s="25" customFormat="1" ht="12.75" customHeight="1" x14ac:dyDescent="0.2">
      <c r="A126" s="346">
        <v>13</v>
      </c>
      <c r="B126" s="272"/>
      <c r="C126" s="272"/>
      <c r="D126" s="272"/>
      <c r="E126" s="272"/>
      <c r="F126" s="274"/>
      <c r="G126" s="251"/>
      <c r="H126" s="305"/>
      <c r="I126" s="481"/>
      <c r="J126" s="271">
        <f t="shared" si="14"/>
        <v>0</v>
      </c>
      <c r="K126" s="283">
        <f t="shared" si="15"/>
        <v>0</v>
      </c>
      <c r="L126" s="272"/>
      <c r="M126" s="272"/>
      <c r="N126" s="272"/>
      <c r="O126" s="284"/>
      <c r="P126" s="275"/>
      <c r="Q126" s="272"/>
      <c r="R126" s="274"/>
      <c r="S126" s="358" t="s">
        <v>18</v>
      </c>
      <c r="T126" s="346">
        <v>13</v>
      </c>
      <c r="U126" s="272"/>
      <c r="V126" s="272"/>
      <c r="W126" s="272"/>
      <c r="X126" s="272"/>
      <c r="Y126" s="272"/>
      <c r="Z126" s="272"/>
      <c r="AA126" s="272"/>
      <c r="AB126" s="272"/>
      <c r="AC126" s="272"/>
      <c r="AD126" s="272"/>
      <c r="AE126" s="272"/>
      <c r="AF126" s="272"/>
      <c r="AG126" s="272"/>
      <c r="AH126" s="284"/>
      <c r="AI126" s="305"/>
      <c r="AJ126" s="272"/>
      <c r="AK126" s="274"/>
      <c r="AL126" s="358" t="s">
        <v>18</v>
      </c>
    </row>
    <row r="127" spans="1:38" s="25" customFormat="1" ht="12.75" customHeight="1" x14ac:dyDescent="0.2">
      <c r="A127" s="346">
        <v>14</v>
      </c>
      <c r="B127" s="272"/>
      <c r="C127" s="272"/>
      <c r="D127" s="272"/>
      <c r="E127" s="272"/>
      <c r="F127" s="274"/>
      <c r="G127" s="251"/>
      <c r="H127" s="305"/>
      <c r="I127" s="481"/>
      <c r="J127" s="271">
        <f t="shared" si="14"/>
        <v>0</v>
      </c>
      <c r="K127" s="283">
        <f t="shared" si="15"/>
        <v>0</v>
      </c>
      <c r="L127" s="272"/>
      <c r="M127" s="272"/>
      <c r="N127" s="272"/>
      <c r="O127" s="284"/>
      <c r="P127" s="275"/>
      <c r="Q127" s="272"/>
      <c r="R127" s="274"/>
      <c r="S127" s="358" t="s">
        <v>19</v>
      </c>
      <c r="T127" s="346">
        <v>14</v>
      </c>
      <c r="U127" s="272"/>
      <c r="V127" s="272"/>
      <c r="W127" s="272"/>
      <c r="X127" s="272"/>
      <c r="Y127" s="272"/>
      <c r="Z127" s="272"/>
      <c r="AA127" s="272"/>
      <c r="AB127" s="272"/>
      <c r="AC127" s="272"/>
      <c r="AD127" s="272"/>
      <c r="AE127" s="272"/>
      <c r="AF127" s="272"/>
      <c r="AG127" s="272"/>
      <c r="AH127" s="284"/>
      <c r="AI127" s="305"/>
      <c r="AJ127" s="272"/>
      <c r="AK127" s="274"/>
      <c r="AL127" s="358" t="s">
        <v>19</v>
      </c>
    </row>
    <row r="128" spans="1:38" s="25" customFormat="1" ht="12.75" customHeight="1" x14ac:dyDescent="0.2">
      <c r="A128" s="346">
        <v>15</v>
      </c>
      <c r="B128" s="272"/>
      <c r="C128" s="272"/>
      <c r="D128" s="272"/>
      <c r="E128" s="272"/>
      <c r="F128" s="274"/>
      <c r="G128" s="251"/>
      <c r="H128" s="305"/>
      <c r="I128" s="481"/>
      <c r="J128" s="271">
        <f t="shared" si="14"/>
        <v>0</v>
      </c>
      <c r="K128" s="283">
        <f t="shared" si="15"/>
        <v>0</v>
      </c>
      <c r="L128" s="272"/>
      <c r="M128" s="272"/>
      <c r="N128" s="272"/>
      <c r="O128" s="284"/>
      <c r="P128" s="275"/>
      <c r="Q128" s="272"/>
      <c r="R128" s="274"/>
      <c r="S128" s="358" t="s">
        <v>20</v>
      </c>
      <c r="T128" s="346">
        <v>15</v>
      </c>
      <c r="U128" s="272"/>
      <c r="V128" s="272"/>
      <c r="W128" s="272"/>
      <c r="X128" s="272"/>
      <c r="Y128" s="272"/>
      <c r="Z128" s="272"/>
      <c r="AA128" s="272"/>
      <c r="AB128" s="272"/>
      <c r="AC128" s="272"/>
      <c r="AD128" s="272"/>
      <c r="AE128" s="272"/>
      <c r="AF128" s="272"/>
      <c r="AG128" s="272"/>
      <c r="AH128" s="284"/>
      <c r="AI128" s="305"/>
      <c r="AJ128" s="272"/>
      <c r="AK128" s="274"/>
      <c r="AL128" s="358" t="s">
        <v>20</v>
      </c>
    </row>
    <row r="129" spans="1:38" s="25" customFormat="1" ht="12.75" customHeight="1" x14ac:dyDescent="0.2">
      <c r="A129" s="346">
        <v>16</v>
      </c>
      <c r="B129" s="272"/>
      <c r="C129" s="272"/>
      <c r="D129" s="272"/>
      <c r="E129" s="272"/>
      <c r="F129" s="274"/>
      <c r="G129" s="251"/>
      <c r="H129" s="305"/>
      <c r="I129" s="481"/>
      <c r="J129" s="271">
        <f t="shared" si="14"/>
        <v>0</v>
      </c>
      <c r="K129" s="283">
        <f t="shared" si="15"/>
        <v>0</v>
      </c>
      <c r="L129" s="272"/>
      <c r="M129" s="272"/>
      <c r="N129" s="272"/>
      <c r="O129" s="284"/>
      <c r="P129" s="275"/>
      <c r="Q129" s="272"/>
      <c r="R129" s="274"/>
      <c r="S129" s="358" t="s">
        <v>21</v>
      </c>
      <c r="T129" s="346">
        <v>16</v>
      </c>
      <c r="U129" s="272"/>
      <c r="V129" s="272"/>
      <c r="W129" s="272"/>
      <c r="X129" s="272"/>
      <c r="Y129" s="272"/>
      <c r="Z129" s="272"/>
      <c r="AA129" s="272"/>
      <c r="AB129" s="272"/>
      <c r="AC129" s="272"/>
      <c r="AD129" s="272"/>
      <c r="AE129" s="272"/>
      <c r="AF129" s="272"/>
      <c r="AG129" s="272"/>
      <c r="AH129" s="284"/>
      <c r="AI129" s="305"/>
      <c r="AJ129" s="272"/>
      <c r="AK129" s="274"/>
      <c r="AL129" s="358" t="s">
        <v>21</v>
      </c>
    </row>
    <row r="130" spans="1:38" s="25" customFormat="1" ht="12.75" customHeight="1" x14ac:dyDescent="0.2">
      <c r="A130" s="346">
        <v>17</v>
      </c>
      <c r="B130" s="272"/>
      <c r="C130" s="272"/>
      <c r="D130" s="272"/>
      <c r="E130" s="272"/>
      <c r="F130" s="274"/>
      <c r="G130" s="251"/>
      <c r="H130" s="305"/>
      <c r="I130" s="481"/>
      <c r="J130" s="271">
        <f t="shared" si="14"/>
        <v>0</v>
      </c>
      <c r="K130" s="283">
        <f t="shared" si="15"/>
        <v>0</v>
      </c>
      <c r="L130" s="272"/>
      <c r="M130" s="272"/>
      <c r="N130" s="272"/>
      <c r="O130" s="284"/>
      <c r="P130" s="275"/>
      <c r="Q130" s="272"/>
      <c r="R130" s="274"/>
      <c r="S130" s="358" t="s">
        <v>22</v>
      </c>
      <c r="T130" s="346">
        <v>17</v>
      </c>
      <c r="U130" s="272"/>
      <c r="V130" s="272"/>
      <c r="W130" s="272"/>
      <c r="X130" s="272"/>
      <c r="Y130" s="272"/>
      <c r="Z130" s="272"/>
      <c r="AA130" s="272"/>
      <c r="AB130" s="272"/>
      <c r="AC130" s="272"/>
      <c r="AD130" s="272"/>
      <c r="AE130" s="272"/>
      <c r="AF130" s="272"/>
      <c r="AG130" s="272"/>
      <c r="AH130" s="284"/>
      <c r="AI130" s="305"/>
      <c r="AJ130" s="272"/>
      <c r="AK130" s="274"/>
      <c r="AL130" s="358" t="s">
        <v>22</v>
      </c>
    </row>
    <row r="131" spans="1:38" s="25" customFormat="1" ht="12.75" customHeight="1" x14ac:dyDescent="0.2">
      <c r="A131" s="346">
        <v>18</v>
      </c>
      <c r="B131" s="272"/>
      <c r="C131" s="272"/>
      <c r="D131" s="272"/>
      <c r="E131" s="272"/>
      <c r="F131" s="274"/>
      <c r="G131" s="251"/>
      <c r="H131" s="305"/>
      <c r="I131" s="481"/>
      <c r="J131" s="271">
        <f t="shared" si="14"/>
        <v>0</v>
      </c>
      <c r="K131" s="283">
        <f t="shared" si="15"/>
        <v>0</v>
      </c>
      <c r="L131" s="272"/>
      <c r="M131" s="272"/>
      <c r="N131" s="272"/>
      <c r="O131" s="284"/>
      <c r="P131" s="275"/>
      <c r="Q131" s="272"/>
      <c r="R131" s="274"/>
      <c r="S131" s="358" t="s">
        <v>23</v>
      </c>
      <c r="T131" s="346">
        <v>18</v>
      </c>
      <c r="U131" s="272"/>
      <c r="V131" s="272"/>
      <c r="W131" s="272"/>
      <c r="X131" s="272"/>
      <c r="Y131" s="272"/>
      <c r="Z131" s="272"/>
      <c r="AA131" s="272"/>
      <c r="AB131" s="272"/>
      <c r="AC131" s="272"/>
      <c r="AD131" s="272"/>
      <c r="AE131" s="272"/>
      <c r="AF131" s="272"/>
      <c r="AG131" s="272"/>
      <c r="AH131" s="284"/>
      <c r="AI131" s="305"/>
      <c r="AJ131" s="272"/>
      <c r="AK131" s="274"/>
      <c r="AL131" s="358" t="s">
        <v>23</v>
      </c>
    </row>
    <row r="132" spans="1:38" s="25" customFormat="1" ht="12.75" customHeight="1" x14ac:dyDescent="0.2">
      <c r="A132" s="346">
        <v>19</v>
      </c>
      <c r="B132" s="272"/>
      <c r="C132" s="272"/>
      <c r="D132" s="272"/>
      <c r="E132" s="272"/>
      <c r="F132" s="274"/>
      <c r="G132" s="251"/>
      <c r="H132" s="305"/>
      <c r="I132" s="481"/>
      <c r="J132" s="271">
        <f t="shared" si="14"/>
        <v>0</v>
      </c>
      <c r="K132" s="283">
        <f t="shared" si="15"/>
        <v>0</v>
      </c>
      <c r="L132" s="272"/>
      <c r="M132" s="272"/>
      <c r="N132" s="272"/>
      <c r="O132" s="284"/>
      <c r="P132" s="275"/>
      <c r="Q132" s="272"/>
      <c r="R132" s="274"/>
      <c r="S132" s="358" t="s">
        <v>24</v>
      </c>
      <c r="T132" s="346">
        <v>19</v>
      </c>
      <c r="U132" s="272"/>
      <c r="V132" s="272"/>
      <c r="W132" s="272"/>
      <c r="X132" s="272"/>
      <c r="Y132" s="272"/>
      <c r="Z132" s="272"/>
      <c r="AA132" s="272"/>
      <c r="AB132" s="272"/>
      <c r="AC132" s="272"/>
      <c r="AD132" s="272"/>
      <c r="AE132" s="272"/>
      <c r="AF132" s="272"/>
      <c r="AG132" s="272"/>
      <c r="AH132" s="284"/>
      <c r="AI132" s="305"/>
      <c r="AJ132" s="272"/>
      <c r="AK132" s="274"/>
      <c r="AL132" s="358" t="s">
        <v>24</v>
      </c>
    </row>
    <row r="133" spans="1:38" s="25" customFormat="1" ht="12.75" customHeight="1" x14ac:dyDescent="0.2">
      <c r="A133" s="346">
        <v>20</v>
      </c>
      <c r="B133" s="272"/>
      <c r="C133" s="272"/>
      <c r="D133" s="272"/>
      <c r="E133" s="272"/>
      <c r="F133" s="274"/>
      <c r="G133" s="251"/>
      <c r="H133" s="305"/>
      <c r="I133" s="481"/>
      <c r="J133" s="271">
        <f t="shared" si="14"/>
        <v>0</v>
      </c>
      <c r="K133" s="283">
        <f t="shared" si="15"/>
        <v>0</v>
      </c>
      <c r="L133" s="272"/>
      <c r="M133" s="272"/>
      <c r="N133" s="272"/>
      <c r="O133" s="284"/>
      <c r="P133" s="275"/>
      <c r="Q133" s="272"/>
      <c r="R133" s="274"/>
      <c r="S133" s="358" t="s">
        <v>25</v>
      </c>
      <c r="T133" s="346">
        <v>20</v>
      </c>
      <c r="U133" s="272"/>
      <c r="V133" s="272"/>
      <c r="W133" s="272"/>
      <c r="X133" s="272"/>
      <c r="Y133" s="272"/>
      <c r="Z133" s="272"/>
      <c r="AA133" s="272"/>
      <c r="AB133" s="272"/>
      <c r="AC133" s="272"/>
      <c r="AD133" s="272"/>
      <c r="AE133" s="272"/>
      <c r="AF133" s="272"/>
      <c r="AG133" s="272"/>
      <c r="AH133" s="284"/>
      <c r="AI133" s="305"/>
      <c r="AJ133" s="272"/>
      <c r="AK133" s="274"/>
      <c r="AL133" s="358" t="s">
        <v>25</v>
      </c>
    </row>
    <row r="134" spans="1:38" s="25" customFormat="1" ht="12.75" customHeight="1" x14ac:dyDescent="0.2">
      <c r="A134" s="346">
        <v>21</v>
      </c>
      <c r="B134" s="272"/>
      <c r="C134" s="272"/>
      <c r="D134" s="272"/>
      <c r="E134" s="272"/>
      <c r="F134" s="274"/>
      <c r="G134" s="251"/>
      <c r="H134" s="305"/>
      <c r="I134" s="481"/>
      <c r="J134" s="271">
        <f t="shared" si="14"/>
        <v>0</v>
      </c>
      <c r="K134" s="283">
        <f t="shared" si="15"/>
        <v>0</v>
      </c>
      <c r="L134" s="272"/>
      <c r="M134" s="272"/>
      <c r="N134" s="272"/>
      <c r="O134" s="284"/>
      <c r="P134" s="275"/>
      <c r="Q134" s="272"/>
      <c r="R134" s="274"/>
      <c r="S134" s="358" t="s">
        <v>26</v>
      </c>
      <c r="T134" s="346">
        <v>21</v>
      </c>
      <c r="U134" s="272"/>
      <c r="V134" s="272"/>
      <c r="W134" s="272"/>
      <c r="X134" s="272"/>
      <c r="Y134" s="272"/>
      <c r="Z134" s="272"/>
      <c r="AA134" s="272"/>
      <c r="AB134" s="272"/>
      <c r="AC134" s="272"/>
      <c r="AD134" s="272"/>
      <c r="AE134" s="272"/>
      <c r="AF134" s="272"/>
      <c r="AG134" s="272"/>
      <c r="AH134" s="284"/>
      <c r="AI134" s="305"/>
      <c r="AJ134" s="272"/>
      <c r="AK134" s="274"/>
      <c r="AL134" s="358" t="s">
        <v>26</v>
      </c>
    </row>
    <row r="135" spans="1:38" s="25" customFormat="1" ht="12.75" customHeight="1" x14ac:dyDescent="0.2">
      <c r="A135" s="346">
        <v>22</v>
      </c>
      <c r="B135" s="272"/>
      <c r="C135" s="272"/>
      <c r="D135" s="272"/>
      <c r="E135" s="272"/>
      <c r="F135" s="274"/>
      <c r="G135" s="251"/>
      <c r="H135" s="305"/>
      <c r="I135" s="481"/>
      <c r="J135" s="271">
        <f t="shared" si="14"/>
        <v>0</v>
      </c>
      <c r="K135" s="283">
        <f t="shared" si="15"/>
        <v>0</v>
      </c>
      <c r="L135" s="272"/>
      <c r="M135" s="272"/>
      <c r="N135" s="272"/>
      <c r="O135" s="284"/>
      <c r="P135" s="275"/>
      <c r="Q135" s="272"/>
      <c r="R135" s="274"/>
      <c r="S135" s="358" t="s">
        <v>27</v>
      </c>
      <c r="T135" s="346">
        <v>22</v>
      </c>
      <c r="U135" s="272"/>
      <c r="V135" s="272"/>
      <c r="W135" s="272"/>
      <c r="X135" s="272"/>
      <c r="Y135" s="272"/>
      <c r="Z135" s="272"/>
      <c r="AA135" s="272"/>
      <c r="AB135" s="272"/>
      <c r="AC135" s="272"/>
      <c r="AD135" s="272"/>
      <c r="AE135" s="272"/>
      <c r="AF135" s="272"/>
      <c r="AG135" s="272"/>
      <c r="AH135" s="284"/>
      <c r="AI135" s="305"/>
      <c r="AJ135" s="272"/>
      <c r="AK135" s="274"/>
      <c r="AL135" s="358" t="s">
        <v>27</v>
      </c>
    </row>
    <row r="136" spans="1:38" s="25" customFormat="1" ht="12.75" customHeight="1" x14ac:dyDescent="0.2">
      <c r="A136" s="346">
        <v>23</v>
      </c>
      <c r="B136" s="272"/>
      <c r="C136" s="272"/>
      <c r="D136" s="272"/>
      <c r="E136" s="272"/>
      <c r="F136" s="274"/>
      <c r="G136" s="251"/>
      <c r="H136" s="305"/>
      <c r="I136" s="481"/>
      <c r="J136" s="271">
        <f t="shared" si="14"/>
        <v>0</v>
      </c>
      <c r="K136" s="283">
        <f t="shared" si="15"/>
        <v>0</v>
      </c>
      <c r="L136" s="272"/>
      <c r="M136" s="272"/>
      <c r="N136" s="272"/>
      <c r="O136" s="284"/>
      <c r="P136" s="275"/>
      <c r="Q136" s="272"/>
      <c r="R136" s="274"/>
      <c r="S136" s="358" t="s">
        <v>28</v>
      </c>
      <c r="T136" s="346">
        <v>23</v>
      </c>
      <c r="U136" s="272"/>
      <c r="V136" s="272"/>
      <c r="W136" s="272"/>
      <c r="X136" s="272"/>
      <c r="Y136" s="272"/>
      <c r="Z136" s="272"/>
      <c r="AA136" s="272"/>
      <c r="AB136" s="272"/>
      <c r="AC136" s="272"/>
      <c r="AD136" s="272"/>
      <c r="AE136" s="272"/>
      <c r="AF136" s="272"/>
      <c r="AG136" s="272"/>
      <c r="AH136" s="284"/>
      <c r="AI136" s="305"/>
      <c r="AJ136" s="272"/>
      <c r="AK136" s="274"/>
      <c r="AL136" s="358" t="s">
        <v>28</v>
      </c>
    </row>
    <row r="137" spans="1:38" s="25" customFormat="1" ht="12.75" customHeight="1" x14ac:dyDescent="0.2">
      <c r="A137" s="346">
        <v>24</v>
      </c>
      <c r="B137" s="272"/>
      <c r="C137" s="272"/>
      <c r="D137" s="272"/>
      <c r="E137" s="272"/>
      <c r="F137" s="274"/>
      <c r="G137" s="251"/>
      <c r="H137" s="305"/>
      <c r="I137" s="481"/>
      <c r="J137" s="271">
        <f t="shared" si="14"/>
        <v>0</v>
      </c>
      <c r="K137" s="283">
        <f t="shared" si="15"/>
        <v>0</v>
      </c>
      <c r="L137" s="272"/>
      <c r="M137" s="272"/>
      <c r="N137" s="272"/>
      <c r="O137" s="284"/>
      <c r="P137" s="275"/>
      <c r="Q137" s="272"/>
      <c r="R137" s="274"/>
      <c r="S137" s="358" t="s">
        <v>29</v>
      </c>
      <c r="T137" s="346">
        <v>24</v>
      </c>
      <c r="U137" s="272"/>
      <c r="V137" s="272"/>
      <c r="W137" s="272"/>
      <c r="X137" s="272"/>
      <c r="Y137" s="272"/>
      <c r="Z137" s="272"/>
      <c r="AA137" s="272"/>
      <c r="AB137" s="272"/>
      <c r="AC137" s="272"/>
      <c r="AD137" s="272"/>
      <c r="AE137" s="272"/>
      <c r="AF137" s="272"/>
      <c r="AG137" s="272"/>
      <c r="AH137" s="284"/>
      <c r="AI137" s="305"/>
      <c r="AJ137" s="272"/>
      <c r="AK137" s="274"/>
      <c r="AL137" s="358" t="s">
        <v>29</v>
      </c>
    </row>
    <row r="138" spans="1:38" s="25" customFormat="1" ht="12.75" customHeight="1" x14ac:dyDescent="0.2">
      <c r="A138" s="346">
        <v>25</v>
      </c>
      <c r="B138" s="272"/>
      <c r="C138" s="272"/>
      <c r="D138" s="272"/>
      <c r="E138" s="272"/>
      <c r="F138" s="274"/>
      <c r="G138" s="251"/>
      <c r="H138" s="305"/>
      <c r="I138" s="481"/>
      <c r="J138" s="271">
        <f t="shared" si="14"/>
        <v>0</v>
      </c>
      <c r="K138" s="283">
        <f t="shared" si="15"/>
        <v>0</v>
      </c>
      <c r="L138" s="272"/>
      <c r="M138" s="272"/>
      <c r="N138" s="272"/>
      <c r="O138" s="284"/>
      <c r="P138" s="275"/>
      <c r="Q138" s="272"/>
      <c r="R138" s="274"/>
      <c r="S138" s="358" t="s">
        <v>30</v>
      </c>
      <c r="T138" s="346">
        <v>25</v>
      </c>
      <c r="U138" s="272"/>
      <c r="V138" s="272"/>
      <c r="W138" s="272"/>
      <c r="X138" s="272"/>
      <c r="Y138" s="272"/>
      <c r="Z138" s="272"/>
      <c r="AA138" s="272"/>
      <c r="AB138" s="272"/>
      <c r="AC138" s="272"/>
      <c r="AD138" s="272"/>
      <c r="AE138" s="272"/>
      <c r="AF138" s="272"/>
      <c r="AG138" s="272"/>
      <c r="AH138" s="284"/>
      <c r="AI138" s="305"/>
      <c r="AJ138" s="272"/>
      <c r="AK138" s="274"/>
      <c r="AL138" s="358" t="s">
        <v>30</v>
      </c>
    </row>
    <row r="139" spans="1:38" s="25" customFormat="1" ht="12.75" customHeight="1" x14ac:dyDescent="0.2">
      <c r="A139" s="346">
        <v>26</v>
      </c>
      <c r="B139" s="272"/>
      <c r="C139" s="272"/>
      <c r="D139" s="272"/>
      <c r="E139" s="272"/>
      <c r="F139" s="274"/>
      <c r="G139" s="251"/>
      <c r="H139" s="305"/>
      <c r="I139" s="481"/>
      <c r="J139" s="271">
        <f t="shared" si="14"/>
        <v>0</v>
      </c>
      <c r="K139" s="283">
        <f t="shared" si="15"/>
        <v>0</v>
      </c>
      <c r="L139" s="272"/>
      <c r="M139" s="272"/>
      <c r="N139" s="272"/>
      <c r="O139" s="284"/>
      <c r="P139" s="275"/>
      <c r="Q139" s="272"/>
      <c r="R139" s="274"/>
      <c r="S139" s="358" t="s">
        <v>31</v>
      </c>
      <c r="T139" s="346">
        <v>26</v>
      </c>
      <c r="U139" s="272"/>
      <c r="V139" s="272"/>
      <c r="W139" s="272"/>
      <c r="X139" s="272"/>
      <c r="Y139" s="272"/>
      <c r="Z139" s="272"/>
      <c r="AA139" s="272"/>
      <c r="AB139" s="272"/>
      <c r="AC139" s="272"/>
      <c r="AD139" s="272"/>
      <c r="AE139" s="272"/>
      <c r="AF139" s="272"/>
      <c r="AG139" s="272"/>
      <c r="AH139" s="284"/>
      <c r="AI139" s="305"/>
      <c r="AJ139" s="272"/>
      <c r="AK139" s="274"/>
      <c r="AL139" s="358" t="s">
        <v>31</v>
      </c>
    </row>
    <row r="140" spans="1:38" s="25" customFormat="1" ht="12.75" customHeight="1" x14ac:dyDescent="0.2">
      <c r="A140" s="346">
        <v>27</v>
      </c>
      <c r="B140" s="272"/>
      <c r="C140" s="272"/>
      <c r="D140" s="272"/>
      <c r="E140" s="272"/>
      <c r="F140" s="274"/>
      <c r="G140" s="251"/>
      <c r="H140" s="305"/>
      <c r="I140" s="481"/>
      <c r="J140" s="271">
        <f t="shared" si="14"/>
        <v>0</v>
      </c>
      <c r="K140" s="283">
        <f t="shared" si="15"/>
        <v>0</v>
      </c>
      <c r="L140" s="272"/>
      <c r="M140" s="272"/>
      <c r="N140" s="272"/>
      <c r="O140" s="284"/>
      <c r="P140" s="275"/>
      <c r="Q140" s="272"/>
      <c r="R140" s="274"/>
      <c r="S140" s="358" t="s">
        <v>32</v>
      </c>
      <c r="T140" s="346">
        <v>27</v>
      </c>
      <c r="U140" s="272"/>
      <c r="V140" s="272"/>
      <c r="W140" s="272"/>
      <c r="X140" s="272"/>
      <c r="Y140" s="272"/>
      <c r="Z140" s="272"/>
      <c r="AA140" s="272"/>
      <c r="AB140" s="272"/>
      <c r="AC140" s="272"/>
      <c r="AD140" s="272"/>
      <c r="AE140" s="272"/>
      <c r="AF140" s="272"/>
      <c r="AG140" s="272"/>
      <c r="AH140" s="284"/>
      <c r="AI140" s="305"/>
      <c r="AJ140" s="272"/>
      <c r="AK140" s="274"/>
      <c r="AL140" s="358" t="s">
        <v>32</v>
      </c>
    </row>
    <row r="141" spans="1:38" s="25" customFormat="1" ht="12.75" customHeight="1" x14ac:dyDescent="0.2">
      <c r="A141" s="346">
        <v>28</v>
      </c>
      <c r="B141" s="272"/>
      <c r="C141" s="272"/>
      <c r="D141" s="272"/>
      <c r="E141" s="272"/>
      <c r="F141" s="274"/>
      <c r="G141" s="251"/>
      <c r="H141" s="305"/>
      <c r="I141" s="481"/>
      <c r="J141" s="271">
        <f t="shared" si="14"/>
        <v>0</v>
      </c>
      <c r="K141" s="283">
        <f t="shared" si="15"/>
        <v>0</v>
      </c>
      <c r="L141" s="272"/>
      <c r="M141" s="272"/>
      <c r="N141" s="272"/>
      <c r="O141" s="284"/>
      <c r="P141" s="275"/>
      <c r="Q141" s="272"/>
      <c r="R141" s="274"/>
      <c r="S141" s="358" t="s">
        <v>33</v>
      </c>
      <c r="T141" s="346">
        <v>28</v>
      </c>
      <c r="U141" s="272"/>
      <c r="V141" s="272"/>
      <c r="W141" s="272"/>
      <c r="X141" s="272"/>
      <c r="Y141" s="272"/>
      <c r="Z141" s="272"/>
      <c r="AA141" s="272"/>
      <c r="AB141" s="272"/>
      <c r="AC141" s="272"/>
      <c r="AD141" s="272"/>
      <c r="AE141" s="272"/>
      <c r="AF141" s="272"/>
      <c r="AG141" s="272"/>
      <c r="AH141" s="284"/>
      <c r="AI141" s="305"/>
      <c r="AJ141" s="272"/>
      <c r="AK141" s="274"/>
      <c r="AL141" s="358" t="s">
        <v>33</v>
      </c>
    </row>
    <row r="142" spans="1:38" s="25" customFormat="1" ht="12.75" customHeight="1" x14ac:dyDescent="0.2">
      <c r="A142" s="346">
        <v>29</v>
      </c>
      <c r="B142" s="272"/>
      <c r="C142" s="272"/>
      <c r="D142" s="272"/>
      <c r="E142" s="272"/>
      <c r="F142" s="274"/>
      <c r="G142" s="251"/>
      <c r="H142" s="305"/>
      <c r="I142" s="481"/>
      <c r="J142" s="271">
        <f t="shared" si="14"/>
        <v>0</v>
      </c>
      <c r="K142" s="283">
        <f t="shared" si="15"/>
        <v>0</v>
      </c>
      <c r="L142" s="272"/>
      <c r="M142" s="272"/>
      <c r="N142" s="272"/>
      <c r="O142" s="284"/>
      <c r="P142" s="275"/>
      <c r="Q142" s="272"/>
      <c r="R142" s="274"/>
      <c r="S142" s="358" t="s">
        <v>34</v>
      </c>
      <c r="T142" s="346">
        <v>29</v>
      </c>
      <c r="U142" s="272"/>
      <c r="V142" s="272"/>
      <c r="W142" s="272"/>
      <c r="X142" s="273"/>
      <c r="Y142" s="272"/>
      <c r="Z142" s="272"/>
      <c r="AA142" s="272"/>
      <c r="AB142" s="272"/>
      <c r="AC142" s="272"/>
      <c r="AD142" s="272"/>
      <c r="AE142" s="272"/>
      <c r="AF142" s="272"/>
      <c r="AG142" s="272"/>
      <c r="AH142" s="284"/>
      <c r="AI142" s="305"/>
      <c r="AJ142" s="272"/>
      <c r="AK142" s="274"/>
      <c r="AL142" s="358" t="s">
        <v>34</v>
      </c>
    </row>
    <row r="143" spans="1:38" s="25" customFormat="1" ht="12.75" customHeight="1" x14ac:dyDescent="0.2">
      <c r="A143" s="346">
        <v>30</v>
      </c>
      <c r="B143" s="272"/>
      <c r="C143" s="272"/>
      <c r="D143" s="272"/>
      <c r="E143" s="272"/>
      <c r="F143" s="274"/>
      <c r="G143" s="254"/>
      <c r="H143" s="305"/>
      <c r="I143" s="481"/>
      <c r="J143" s="271">
        <f t="shared" si="14"/>
        <v>0</v>
      </c>
      <c r="K143" s="283">
        <f t="shared" si="15"/>
        <v>0</v>
      </c>
      <c r="L143" s="272"/>
      <c r="M143" s="272"/>
      <c r="N143" s="272"/>
      <c r="O143" s="284"/>
      <c r="P143" s="275"/>
      <c r="Q143" s="272"/>
      <c r="R143" s="274"/>
      <c r="S143" s="358" t="s">
        <v>35</v>
      </c>
      <c r="T143" s="346">
        <v>30</v>
      </c>
      <c r="U143" s="272"/>
      <c r="V143" s="272"/>
      <c r="W143" s="272"/>
      <c r="X143" s="272"/>
      <c r="Y143" s="272"/>
      <c r="Z143" s="272"/>
      <c r="AA143" s="272"/>
      <c r="AB143" s="272"/>
      <c r="AC143" s="272"/>
      <c r="AD143" s="272"/>
      <c r="AE143" s="272"/>
      <c r="AF143" s="272"/>
      <c r="AG143" s="272"/>
      <c r="AH143" s="284"/>
      <c r="AI143" s="305"/>
      <c r="AJ143" s="272"/>
      <c r="AK143" s="274"/>
      <c r="AL143" s="358" t="s">
        <v>35</v>
      </c>
    </row>
    <row r="144" spans="1:38" s="25" customFormat="1" ht="12.75" customHeight="1" x14ac:dyDescent="0.2">
      <c r="A144" s="483">
        <v>31</v>
      </c>
      <c r="B144" s="286"/>
      <c r="C144" s="286"/>
      <c r="D144" s="286"/>
      <c r="E144" s="286"/>
      <c r="F144" s="289"/>
      <c r="G144" s="484"/>
      <c r="H144" s="307"/>
      <c r="I144" s="485"/>
      <c r="J144" s="486">
        <f t="shared" si="14"/>
        <v>0</v>
      </c>
      <c r="K144" s="487">
        <f t="shared" si="15"/>
        <v>0</v>
      </c>
      <c r="L144" s="286"/>
      <c r="M144" s="286"/>
      <c r="N144" s="286"/>
      <c r="O144" s="287"/>
      <c r="P144" s="291"/>
      <c r="Q144" s="286"/>
      <c r="R144" s="289"/>
      <c r="S144" s="488" t="s">
        <v>36</v>
      </c>
      <c r="T144" s="483">
        <v>31</v>
      </c>
      <c r="U144" s="286"/>
      <c r="V144" s="286"/>
      <c r="W144" s="286"/>
      <c r="X144" s="286"/>
      <c r="Y144" s="286"/>
      <c r="Z144" s="286"/>
      <c r="AA144" s="286"/>
      <c r="AB144" s="286"/>
      <c r="AC144" s="286"/>
      <c r="AD144" s="286"/>
      <c r="AE144" s="286"/>
      <c r="AF144" s="286"/>
      <c r="AG144" s="286"/>
      <c r="AH144" s="287"/>
      <c r="AI144" s="307"/>
      <c r="AJ144" s="286"/>
      <c r="AK144" s="289"/>
      <c r="AL144" s="488" t="s">
        <v>36</v>
      </c>
    </row>
    <row r="145" spans="1:38" s="48" customFormat="1" ht="12.75" customHeight="1" thickBot="1" x14ac:dyDescent="0.25">
      <c r="A145" s="81"/>
      <c r="B145" s="292">
        <f>SUM(B113:B144)</f>
        <v>0</v>
      </c>
      <c r="C145" s="288">
        <f>SUM(C113:C144)</f>
        <v>0</v>
      </c>
      <c r="D145" s="288">
        <f>SUM(D113:D144)</f>
        <v>0</v>
      </c>
      <c r="E145" s="288">
        <f>SUM(E113:E144)</f>
        <v>0</v>
      </c>
      <c r="F145" s="293">
        <f>SUM(F113:F144)</f>
        <v>0</v>
      </c>
      <c r="G145" s="255"/>
      <c r="H145" s="82" t="s">
        <v>112</v>
      </c>
      <c r="I145" s="303"/>
      <c r="J145" s="288">
        <f t="shared" ref="J145:R145" si="16">SUM(J113:J144)</f>
        <v>0</v>
      </c>
      <c r="K145" s="288">
        <f t="shared" si="16"/>
        <v>0</v>
      </c>
      <c r="L145" s="288">
        <f t="shared" si="16"/>
        <v>0</v>
      </c>
      <c r="M145" s="288">
        <f t="shared" si="16"/>
        <v>0</v>
      </c>
      <c r="N145" s="288">
        <f t="shared" si="16"/>
        <v>0</v>
      </c>
      <c r="O145" s="288">
        <f t="shared" si="16"/>
        <v>0</v>
      </c>
      <c r="P145" s="288">
        <f t="shared" si="16"/>
        <v>0</v>
      </c>
      <c r="Q145" s="288">
        <f t="shared" si="16"/>
        <v>0</v>
      </c>
      <c r="R145" s="288">
        <f t="shared" si="16"/>
        <v>0</v>
      </c>
      <c r="S145" s="360"/>
      <c r="T145" s="81"/>
      <c r="U145" s="288">
        <f t="shared" ref="U145:AH145" si="17">SUM(U113:U144)</f>
        <v>0</v>
      </c>
      <c r="V145" s="288">
        <f t="shared" si="17"/>
        <v>0</v>
      </c>
      <c r="W145" s="288">
        <f t="shared" si="17"/>
        <v>0</v>
      </c>
      <c r="X145" s="288">
        <f t="shared" si="17"/>
        <v>0</v>
      </c>
      <c r="Y145" s="288">
        <f t="shared" si="17"/>
        <v>0</v>
      </c>
      <c r="Z145" s="288">
        <f t="shared" si="17"/>
        <v>0</v>
      </c>
      <c r="AA145" s="288">
        <f t="shared" si="17"/>
        <v>0</v>
      </c>
      <c r="AB145" s="288">
        <f t="shared" si="17"/>
        <v>0</v>
      </c>
      <c r="AC145" s="288">
        <f t="shared" si="17"/>
        <v>0</v>
      </c>
      <c r="AD145" s="288">
        <f t="shared" si="17"/>
        <v>0</v>
      </c>
      <c r="AE145" s="288">
        <f t="shared" si="17"/>
        <v>0</v>
      </c>
      <c r="AF145" s="288">
        <f t="shared" si="17"/>
        <v>0</v>
      </c>
      <c r="AG145" s="288">
        <f t="shared" si="17"/>
        <v>0</v>
      </c>
      <c r="AH145" s="288">
        <f t="shared" si="17"/>
        <v>0</v>
      </c>
      <c r="AI145" s="249"/>
      <c r="AJ145" s="288">
        <f>SUM(AJ113:AJ144)</f>
        <v>0</v>
      </c>
      <c r="AK145" s="290">
        <f>SUM(AK113:AK144)</f>
        <v>0</v>
      </c>
      <c r="AL145" s="367"/>
    </row>
    <row r="146" spans="1:38" s="9" customFormat="1" ht="12.75" customHeight="1" thickTop="1" x14ac:dyDescent="0.2">
      <c r="A146" s="71"/>
      <c r="B146" s="25"/>
      <c r="C146" s="25"/>
      <c r="D146" s="25"/>
      <c r="E146" s="25"/>
      <c r="F146" s="25"/>
      <c r="G146" s="53"/>
      <c r="H146" s="25"/>
      <c r="I146" s="53"/>
      <c r="J146" s="25"/>
      <c r="K146" s="25"/>
      <c r="L146" s="25"/>
      <c r="M146" s="25"/>
      <c r="N146" s="25"/>
      <c r="O146" s="25"/>
      <c r="P146" s="25"/>
      <c r="Q146" s="25"/>
      <c r="R146" s="25"/>
      <c r="S146" s="71"/>
      <c r="T146" s="71"/>
      <c r="U146" s="25"/>
      <c r="V146" s="25"/>
      <c r="W146" s="25"/>
      <c r="X146" s="25"/>
      <c r="Y146" s="25"/>
      <c r="Z146" s="25"/>
      <c r="AA146" s="25"/>
      <c r="AB146" s="25"/>
      <c r="AC146" s="25"/>
      <c r="AD146" s="25"/>
      <c r="AE146" s="25"/>
      <c r="AF146" s="25"/>
      <c r="AG146" s="25"/>
      <c r="AH146" s="25"/>
      <c r="AI146" s="25"/>
      <c r="AJ146" s="25"/>
      <c r="AK146" s="25"/>
      <c r="AL146" s="71"/>
    </row>
    <row r="147" spans="1:38" s="9" customFormat="1" ht="12.75" customHeight="1" x14ac:dyDescent="0.2">
      <c r="A147" s="347"/>
      <c r="G147" s="60"/>
      <c r="I147" s="60"/>
      <c r="J147" s="70"/>
      <c r="S147" s="347"/>
      <c r="T147" s="347"/>
      <c r="AL147" s="347"/>
    </row>
    <row r="148" spans="1:38" ht="12.75" customHeight="1" x14ac:dyDescent="0.2">
      <c r="A148" s="71"/>
      <c r="B148" s="25"/>
      <c r="C148" s="25"/>
      <c r="D148" s="25"/>
      <c r="E148" s="25"/>
      <c r="F148" s="25"/>
      <c r="G148" s="1"/>
      <c r="H148" s="607" t="str">
        <f>H10</f>
        <v xml:space="preserve">SYNDICAT DES MÉTALLOS SL </v>
      </c>
      <c r="I148" s="607"/>
      <c r="J148" s="607"/>
      <c r="K148" s="25"/>
      <c r="L148" s="25"/>
      <c r="M148" s="25"/>
      <c r="N148" s="25"/>
      <c r="O148" s="25"/>
      <c r="P148" s="25"/>
      <c r="Q148" s="25"/>
      <c r="R148" s="25"/>
      <c r="S148" s="71"/>
      <c r="T148" s="71"/>
      <c r="U148" s="25"/>
      <c r="V148" s="25"/>
      <c r="W148" s="25"/>
      <c r="X148" s="25"/>
      <c r="Y148" s="25"/>
      <c r="Z148" s="25"/>
      <c r="AA148" s="18" t="s">
        <v>61</v>
      </c>
      <c r="AB148" s="25"/>
      <c r="AC148" s="25"/>
      <c r="AD148" s="25"/>
      <c r="AE148" s="25"/>
      <c r="AF148" s="25"/>
      <c r="AG148" s="25"/>
      <c r="AH148" s="25"/>
      <c r="AI148" s="25"/>
      <c r="AJ148" s="25"/>
      <c r="AK148" s="25"/>
      <c r="AL148" s="71"/>
    </row>
    <row r="149" spans="1:38" ht="12.75" customHeight="1" x14ac:dyDescent="0.2">
      <c r="A149" s="71"/>
      <c r="B149" s="68" t="str">
        <f>$B$11</f>
        <v>Mois</v>
      </c>
      <c r="C149" s="44" t="str">
        <f>$C$11</f>
        <v>Novembre</v>
      </c>
      <c r="D149" s="138" t="str">
        <f>$D$11</f>
        <v>Année</v>
      </c>
      <c r="E149" s="133">
        <f>$E$11</f>
        <v>0</v>
      </c>
      <c r="F149" s="25"/>
      <c r="G149" s="1"/>
      <c r="H149" s="243"/>
      <c r="I149" s="243"/>
      <c r="J149" s="243"/>
      <c r="K149" s="25"/>
      <c r="L149" s="25"/>
      <c r="M149" s="25"/>
      <c r="N149" s="25"/>
      <c r="O149" s="25"/>
      <c r="P149" s="25"/>
      <c r="Q149" s="25"/>
      <c r="R149" s="25"/>
      <c r="S149" s="71"/>
      <c r="T149" s="71"/>
      <c r="U149" s="68"/>
      <c r="V149" s="134"/>
      <c r="W149" s="131"/>
      <c r="X149" s="25"/>
      <c r="Y149" s="25"/>
      <c r="Z149" s="25"/>
      <c r="AA149" s="25"/>
      <c r="AB149" s="25"/>
      <c r="AC149" s="25"/>
      <c r="AD149" s="25"/>
      <c r="AE149" s="25"/>
      <c r="AF149" s="25"/>
      <c r="AG149" s="25"/>
      <c r="AH149" s="25"/>
      <c r="AI149" s="68"/>
      <c r="AJ149" s="123" t="str">
        <f>$C$11</f>
        <v>Novembre</v>
      </c>
      <c r="AK149" s="44">
        <f>$E$11</f>
        <v>0</v>
      </c>
      <c r="AL149" s="71"/>
    </row>
    <row r="150" spans="1:38" ht="12.75" customHeight="1" x14ac:dyDescent="0.2">
      <c r="A150" s="71"/>
      <c r="B150" s="68" t="str">
        <f>$B$12</f>
        <v>Page No.</v>
      </c>
      <c r="C150" s="69">
        <f>C104+1</f>
        <v>4</v>
      </c>
      <c r="D150" s="44"/>
      <c r="E150" s="25"/>
      <c r="F150" s="25"/>
      <c r="G150" s="1"/>
      <c r="H150" s="25"/>
      <c r="I150" s="56" t="s">
        <v>56</v>
      </c>
      <c r="J150" s="25"/>
      <c r="K150" s="25"/>
      <c r="L150" s="10"/>
      <c r="M150" s="25"/>
      <c r="N150" s="25"/>
      <c r="O150" s="25"/>
      <c r="P150" s="36"/>
      <c r="Q150" s="25"/>
      <c r="R150" s="36"/>
      <c r="S150" s="71"/>
      <c r="T150" s="71"/>
      <c r="U150" s="68"/>
      <c r="V150" s="131"/>
      <c r="W150" s="131"/>
      <c r="X150" s="25"/>
      <c r="Y150" s="25"/>
      <c r="Z150" s="25"/>
      <c r="AA150" s="25"/>
      <c r="AB150" s="37" t="s">
        <v>62</v>
      </c>
      <c r="AC150" s="25"/>
      <c r="AD150" s="25"/>
      <c r="AE150" s="25"/>
      <c r="AF150" s="25"/>
      <c r="AG150" s="25"/>
      <c r="AH150" s="25"/>
      <c r="AI150" s="68" t="str">
        <f>$B$12</f>
        <v>Page No.</v>
      </c>
      <c r="AJ150" s="80">
        <f>AJ104+1</f>
        <v>4</v>
      </c>
      <c r="AK150" s="72"/>
      <c r="AL150" s="71"/>
    </row>
    <row r="151" spans="1:38" ht="12.75" customHeight="1" x14ac:dyDescent="0.2">
      <c r="A151" s="74"/>
      <c r="B151" s="8"/>
      <c r="C151" s="8"/>
      <c r="D151" s="8"/>
      <c r="E151" s="8"/>
      <c r="F151" s="8"/>
      <c r="G151" s="56"/>
      <c r="H151" s="8"/>
      <c r="I151" s="56"/>
      <c r="J151" s="8"/>
      <c r="K151" s="8"/>
      <c r="L151" s="25"/>
      <c r="M151" s="8"/>
      <c r="N151" s="8"/>
      <c r="O151" s="8"/>
      <c r="P151" s="8"/>
      <c r="Q151" s="8"/>
      <c r="R151" s="8"/>
      <c r="S151" s="74"/>
      <c r="T151" s="74"/>
      <c r="U151" s="8"/>
      <c r="V151" s="8"/>
      <c r="W151" s="8"/>
      <c r="X151" s="8"/>
      <c r="Y151" s="8"/>
      <c r="Z151" s="8"/>
      <c r="AA151" s="8"/>
      <c r="AB151" s="8"/>
      <c r="AC151" s="8"/>
      <c r="AD151" s="8"/>
      <c r="AE151" s="25"/>
      <c r="AF151" s="8"/>
      <c r="AG151" s="8"/>
      <c r="AH151" s="8"/>
      <c r="AI151" s="8"/>
      <c r="AJ151" s="8"/>
      <c r="AK151" s="8"/>
      <c r="AL151" s="74"/>
    </row>
    <row r="152" spans="1:38" ht="12.75" customHeight="1" x14ac:dyDescent="0.2">
      <c r="A152" s="38"/>
      <c r="B152" s="38"/>
      <c r="C152" s="38"/>
      <c r="D152" s="38"/>
      <c r="E152" s="38"/>
      <c r="F152" s="38"/>
      <c r="G152" s="57"/>
      <c r="H152" s="38"/>
      <c r="I152" s="57"/>
      <c r="J152" s="38"/>
      <c r="K152" s="38"/>
      <c r="L152" s="39"/>
      <c r="M152" s="38"/>
      <c r="N152" s="38"/>
      <c r="O152" s="38"/>
      <c r="P152" s="38"/>
      <c r="Q152" s="38"/>
      <c r="R152" s="38"/>
      <c r="S152" s="38"/>
      <c r="T152" s="38"/>
      <c r="U152" s="38"/>
      <c r="V152" s="38"/>
      <c r="W152" s="38"/>
      <c r="X152" s="38"/>
      <c r="Y152" s="38"/>
      <c r="Z152" s="38"/>
      <c r="AA152" s="38"/>
      <c r="AB152" s="38"/>
      <c r="AC152" s="38"/>
      <c r="AD152" s="38"/>
      <c r="AE152" s="39"/>
      <c r="AF152" s="38"/>
      <c r="AG152" s="38"/>
      <c r="AH152" s="38"/>
      <c r="AI152" s="38"/>
      <c r="AJ152" s="38"/>
      <c r="AK152" s="38"/>
      <c r="AL152" s="38"/>
    </row>
    <row r="153" spans="1:38" ht="12.75" customHeight="1" x14ac:dyDescent="0.2">
      <c r="A153" s="2"/>
      <c r="B153" s="8"/>
      <c r="C153" s="8" t="s">
        <v>57</v>
      </c>
      <c r="D153" s="8"/>
      <c r="E153" s="73"/>
      <c r="F153" s="2"/>
      <c r="G153" s="64"/>
      <c r="H153" s="6" t="s">
        <v>58</v>
      </c>
      <c r="I153" s="399"/>
      <c r="J153" s="579" t="s">
        <v>59</v>
      </c>
      <c r="K153" s="580"/>
      <c r="L153" s="8"/>
      <c r="M153" s="8"/>
      <c r="N153" s="8"/>
      <c r="O153" s="10" t="s">
        <v>113</v>
      </c>
      <c r="P153" s="8"/>
      <c r="Q153" s="8"/>
      <c r="R153" s="2"/>
      <c r="S153" s="74"/>
      <c r="T153" s="2"/>
      <c r="U153" s="8"/>
      <c r="V153" s="8"/>
      <c r="W153" s="8"/>
      <c r="X153" s="8"/>
      <c r="Y153" s="8"/>
      <c r="Z153" s="8"/>
      <c r="AA153" s="8"/>
      <c r="AB153" s="8"/>
      <c r="AC153" s="8"/>
      <c r="AD153" s="8"/>
      <c r="AE153" s="8"/>
      <c r="AF153" s="8"/>
      <c r="AG153" s="8"/>
      <c r="AH153" s="8"/>
      <c r="AI153" s="21"/>
      <c r="AJ153" s="8"/>
      <c r="AK153" s="2"/>
      <c r="AL153" s="74"/>
    </row>
    <row r="154" spans="1:38" ht="12.75" customHeight="1" x14ac:dyDescent="0.2">
      <c r="A154" s="2"/>
      <c r="B154" s="8"/>
      <c r="C154" s="8"/>
      <c r="D154" s="8"/>
      <c r="E154" s="74"/>
      <c r="F154" s="2"/>
      <c r="G154" s="64"/>
      <c r="H154" s="21"/>
      <c r="I154" s="400"/>
      <c r="J154" s="8"/>
      <c r="K154" s="2"/>
      <c r="L154" s="8"/>
      <c r="M154" s="8"/>
      <c r="N154" s="8"/>
      <c r="O154" s="8"/>
      <c r="P154" s="8"/>
      <c r="Q154" s="8"/>
      <c r="R154" s="2"/>
      <c r="S154" s="74"/>
      <c r="T154" s="2"/>
      <c r="U154" s="8"/>
      <c r="V154" s="8"/>
      <c r="W154" s="8"/>
      <c r="X154" s="8"/>
      <c r="Y154" s="8"/>
      <c r="Z154" s="8"/>
      <c r="AA154" s="8"/>
      <c r="AB154" s="8"/>
      <c r="AC154" s="8"/>
      <c r="AD154" s="8"/>
      <c r="AE154" s="8"/>
      <c r="AF154" s="8"/>
      <c r="AG154" s="8"/>
      <c r="AH154" s="8"/>
      <c r="AI154" s="21"/>
      <c r="AJ154" s="8"/>
      <c r="AK154" s="2"/>
      <c r="AL154" s="74"/>
    </row>
    <row r="155" spans="1:38" ht="12.75" customHeight="1" thickBot="1" x14ac:dyDescent="0.25">
      <c r="A155" s="34"/>
      <c r="B155" s="31">
        <v>1</v>
      </c>
      <c r="C155" s="31">
        <v>2</v>
      </c>
      <c r="D155" s="31">
        <v>3</v>
      </c>
      <c r="E155" s="31">
        <v>4</v>
      </c>
      <c r="F155" s="33">
        <v>5</v>
      </c>
      <c r="G155" s="65">
        <v>6</v>
      </c>
      <c r="H155" s="33">
        <v>7</v>
      </c>
      <c r="I155" s="401">
        <v>8</v>
      </c>
      <c r="J155" s="31">
        <v>9</v>
      </c>
      <c r="K155" s="33">
        <v>10</v>
      </c>
      <c r="L155" s="31">
        <v>11</v>
      </c>
      <c r="M155" s="31" t="s">
        <v>0</v>
      </c>
      <c r="N155" s="31">
        <v>12</v>
      </c>
      <c r="O155" s="31">
        <v>13</v>
      </c>
      <c r="P155" s="31">
        <v>14</v>
      </c>
      <c r="Q155" s="31">
        <v>15</v>
      </c>
      <c r="R155" s="33" t="s">
        <v>1</v>
      </c>
      <c r="S155" s="30"/>
      <c r="T155" s="34"/>
      <c r="U155" s="31">
        <v>16</v>
      </c>
      <c r="V155" s="31">
        <v>17</v>
      </c>
      <c r="W155" s="31">
        <v>18</v>
      </c>
      <c r="X155" s="31">
        <v>19</v>
      </c>
      <c r="Y155" s="31">
        <v>20</v>
      </c>
      <c r="Z155" s="31" t="s">
        <v>2</v>
      </c>
      <c r="AA155" s="31">
        <v>21</v>
      </c>
      <c r="AB155" s="31">
        <v>22</v>
      </c>
      <c r="AC155" s="31">
        <v>23</v>
      </c>
      <c r="AD155" s="31">
        <v>24</v>
      </c>
      <c r="AE155" s="31">
        <v>25</v>
      </c>
      <c r="AF155" s="31">
        <v>26</v>
      </c>
      <c r="AG155" s="31">
        <v>27</v>
      </c>
      <c r="AH155" s="31">
        <v>28</v>
      </c>
      <c r="AI155" s="35">
        <v>29</v>
      </c>
      <c r="AJ155" s="31">
        <v>30</v>
      </c>
      <c r="AK155" s="33">
        <v>31</v>
      </c>
      <c r="AL155" s="30"/>
    </row>
    <row r="156" spans="1:38" s="9" customFormat="1" ht="15.75" customHeight="1" thickTop="1" x14ac:dyDescent="0.2">
      <c r="A156" s="2"/>
      <c r="B156" s="530" t="s">
        <v>360</v>
      </c>
      <c r="C156" s="543" t="s">
        <v>361</v>
      </c>
      <c r="D156" s="543" t="s">
        <v>362</v>
      </c>
      <c r="E156" s="543" t="s">
        <v>374</v>
      </c>
      <c r="F156" s="533" t="s">
        <v>364</v>
      </c>
      <c r="G156" s="66"/>
      <c r="H156" s="6"/>
      <c r="I156" s="58"/>
      <c r="J156" s="20"/>
      <c r="K156" s="6"/>
      <c r="L156" s="530" t="s">
        <v>365</v>
      </c>
      <c r="M156" s="543" t="s">
        <v>366</v>
      </c>
      <c r="N156" s="543" t="s">
        <v>367</v>
      </c>
      <c r="O156" s="543" t="s">
        <v>368</v>
      </c>
      <c r="P156" s="543" t="s">
        <v>369</v>
      </c>
      <c r="Q156" s="543" t="s">
        <v>371</v>
      </c>
      <c r="R156" s="533" t="s">
        <v>370</v>
      </c>
      <c r="S156" s="74"/>
      <c r="T156" s="2"/>
      <c r="U156" s="562" t="s">
        <v>260</v>
      </c>
      <c r="V156" s="563"/>
      <c r="W156" s="563"/>
      <c r="X156" s="563"/>
      <c r="Y156" s="564"/>
      <c r="Z156" s="543" t="s">
        <v>346</v>
      </c>
      <c r="AA156" s="543" t="s">
        <v>347</v>
      </c>
      <c r="AB156" s="543" t="s">
        <v>348</v>
      </c>
      <c r="AC156" s="543" t="s">
        <v>349</v>
      </c>
      <c r="AD156" s="543" t="s">
        <v>350</v>
      </c>
      <c r="AE156" s="543" t="s">
        <v>351</v>
      </c>
      <c r="AF156" s="543" t="s">
        <v>352</v>
      </c>
      <c r="AG156" s="536" t="s">
        <v>353</v>
      </c>
      <c r="AH156" s="533" t="s">
        <v>354</v>
      </c>
      <c r="AI156" s="21"/>
      <c r="AJ156" s="530" t="s">
        <v>355</v>
      </c>
      <c r="AK156" s="533" t="s">
        <v>356</v>
      </c>
      <c r="AL156" s="74"/>
    </row>
    <row r="157" spans="1:38" s="9" customFormat="1" ht="15.75" customHeight="1" x14ac:dyDescent="0.2">
      <c r="A157" s="2"/>
      <c r="B157" s="531"/>
      <c r="C157" s="544"/>
      <c r="D157" s="544"/>
      <c r="E157" s="544"/>
      <c r="F157" s="534"/>
      <c r="G157" s="66" t="s">
        <v>3</v>
      </c>
      <c r="H157" s="6" t="s">
        <v>48</v>
      </c>
      <c r="I157" s="58" t="s">
        <v>79</v>
      </c>
      <c r="J157" s="20" t="s">
        <v>49</v>
      </c>
      <c r="K157" s="6" t="s">
        <v>50</v>
      </c>
      <c r="L157" s="531"/>
      <c r="M157" s="544"/>
      <c r="N157" s="544"/>
      <c r="O157" s="544"/>
      <c r="P157" s="544"/>
      <c r="Q157" s="544"/>
      <c r="R157" s="534"/>
      <c r="S157" s="74"/>
      <c r="T157" s="2"/>
      <c r="U157" s="539" t="s">
        <v>357</v>
      </c>
      <c r="V157" s="541" t="s">
        <v>358</v>
      </c>
      <c r="W157" s="541" t="s">
        <v>52</v>
      </c>
      <c r="X157" s="541" t="s">
        <v>51</v>
      </c>
      <c r="Y157" s="541" t="s">
        <v>359</v>
      </c>
      <c r="Z157" s="544"/>
      <c r="AA157" s="544"/>
      <c r="AB157" s="544"/>
      <c r="AC157" s="544"/>
      <c r="AD157" s="544"/>
      <c r="AE157" s="544"/>
      <c r="AF157" s="544"/>
      <c r="AG157" s="537"/>
      <c r="AH157" s="534"/>
      <c r="AI157" s="11" t="s">
        <v>53</v>
      </c>
      <c r="AJ157" s="531"/>
      <c r="AK157" s="534"/>
      <c r="AL157" s="74"/>
    </row>
    <row r="158" spans="1:38" s="9" customFormat="1" ht="15.75" customHeight="1" thickBot="1" x14ac:dyDescent="0.25">
      <c r="A158" s="12"/>
      <c r="B158" s="532"/>
      <c r="C158" s="542"/>
      <c r="D158" s="542"/>
      <c r="E158" s="542"/>
      <c r="F158" s="535"/>
      <c r="G158" s="67"/>
      <c r="H158" s="15"/>
      <c r="I158" s="59" t="s">
        <v>4</v>
      </c>
      <c r="J158" s="22"/>
      <c r="K158" s="15"/>
      <c r="L158" s="532"/>
      <c r="M158" s="542"/>
      <c r="N158" s="542"/>
      <c r="O158" s="542"/>
      <c r="P158" s="542"/>
      <c r="Q158" s="542"/>
      <c r="R158" s="535"/>
      <c r="S158" s="356"/>
      <c r="T158" s="12"/>
      <c r="U158" s="540"/>
      <c r="V158" s="542"/>
      <c r="W158" s="542"/>
      <c r="X158" s="542"/>
      <c r="Y158" s="542"/>
      <c r="Z158" s="542"/>
      <c r="AA158" s="542"/>
      <c r="AB158" s="542"/>
      <c r="AC158" s="542"/>
      <c r="AD158" s="542"/>
      <c r="AE158" s="542"/>
      <c r="AF158" s="542"/>
      <c r="AG158" s="538"/>
      <c r="AH158" s="535"/>
      <c r="AI158" s="23"/>
      <c r="AJ158" s="532"/>
      <c r="AK158" s="535"/>
      <c r="AL158" s="356"/>
    </row>
    <row r="159" spans="1:38" s="48" customFormat="1" ht="12.75" customHeight="1" thickTop="1" x14ac:dyDescent="0.2">
      <c r="A159" s="47"/>
      <c r="B159" s="309">
        <f>B145</f>
        <v>0</v>
      </c>
      <c r="C159" s="310">
        <f>C145</f>
        <v>0</v>
      </c>
      <c r="D159" s="310">
        <f>D145</f>
        <v>0</v>
      </c>
      <c r="E159" s="310">
        <f>E145</f>
        <v>0</v>
      </c>
      <c r="F159" s="311">
        <f>F145</f>
        <v>0</v>
      </c>
      <c r="G159" s="376" t="str">
        <f>$C$11</f>
        <v>Novembre</v>
      </c>
      <c r="H159" s="247" t="s">
        <v>63</v>
      </c>
      <c r="I159" s="250"/>
      <c r="J159" s="316">
        <f t="shared" ref="J159:R159" si="18">J145</f>
        <v>0</v>
      </c>
      <c r="K159" s="310">
        <f t="shared" si="18"/>
        <v>0</v>
      </c>
      <c r="L159" s="310">
        <f t="shared" si="18"/>
        <v>0</v>
      </c>
      <c r="M159" s="310">
        <f t="shared" si="18"/>
        <v>0</v>
      </c>
      <c r="N159" s="310">
        <f t="shared" si="18"/>
        <v>0</v>
      </c>
      <c r="O159" s="310">
        <f t="shared" si="18"/>
        <v>0</v>
      </c>
      <c r="P159" s="310">
        <f t="shared" si="18"/>
        <v>0</v>
      </c>
      <c r="Q159" s="310">
        <f t="shared" si="18"/>
        <v>0</v>
      </c>
      <c r="R159" s="310">
        <f t="shared" si="18"/>
        <v>0</v>
      </c>
      <c r="S159" s="364"/>
      <c r="T159" s="248"/>
      <c r="U159" s="310">
        <f t="shared" ref="U159:AH159" si="19">U145</f>
        <v>0</v>
      </c>
      <c r="V159" s="310">
        <f t="shared" si="19"/>
        <v>0</v>
      </c>
      <c r="W159" s="310">
        <f t="shared" si="19"/>
        <v>0</v>
      </c>
      <c r="X159" s="310">
        <f t="shared" si="19"/>
        <v>0</v>
      </c>
      <c r="Y159" s="310">
        <f t="shared" si="19"/>
        <v>0</v>
      </c>
      <c r="Z159" s="310">
        <f t="shared" si="19"/>
        <v>0</v>
      </c>
      <c r="AA159" s="310">
        <f t="shared" si="19"/>
        <v>0</v>
      </c>
      <c r="AB159" s="310">
        <f t="shared" si="19"/>
        <v>0</v>
      </c>
      <c r="AC159" s="310">
        <f t="shared" si="19"/>
        <v>0</v>
      </c>
      <c r="AD159" s="310">
        <f t="shared" si="19"/>
        <v>0</v>
      </c>
      <c r="AE159" s="310">
        <f t="shared" si="19"/>
        <v>0</v>
      </c>
      <c r="AF159" s="310">
        <f t="shared" si="19"/>
        <v>0</v>
      </c>
      <c r="AG159" s="310">
        <f t="shared" si="19"/>
        <v>0</v>
      </c>
      <c r="AH159" s="310">
        <f t="shared" si="19"/>
        <v>0</v>
      </c>
      <c r="AI159" s="315"/>
      <c r="AJ159" s="310">
        <f>AJ145</f>
        <v>0</v>
      </c>
      <c r="AK159" s="310">
        <f>AK145</f>
        <v>0</v>
      </c>
      <c r="AL159" s="368"/>
    </row>
    <row r="160" spans="1:38" s="25" customFormat="1" ht="12.75" customHeight="1" x14ac:dyDescent="0.2">
      <c r="A160" s="346">
        <v>1</v>
      </c>
      <c r="B160" s="272"/>
      <c r="C160" s="272"/>
      <c r="D160" s="272"/>
      <c r="E160" s="272"/>
      <c r="F160" s="274"/>
      <c r="G160" s="251"/>
      <c r="H160" s="305"/>
      <c r="I160" s="481"/>
      <c r="J160" s="271">
        <f t="shared" ref="J160:J190" si="20">SUM(B160:F160)</f>
        <v>0</v>
      </c>
      <c r="K160" s="283">
        <f t="shared" ref="K160:K190" si="21">SUM(U160:AK160)-SUM(L160:R160)</f>
        <v>0</v>
      </c>
      <c r="L160" s="272"/>
      <c r="M160" s="272"/>
      <c r="N160" s="272"/>
      <c r="O160" s="284"/>
      <c r="P160" s="275"/>
      <c r="Q160" s="272"/>
      <c r="R160" s="274"/>
      <c r="S160" s="358" t="s">
        <v>6</v>
      </c>
      <c r="T160" s="346">
        <v>1</v>
      </c>
      <c r="U160" s="272"/>
      <c r="V160" s="272"/>
      <c r="W160" s="272"/>
      <c r="X160" s="272"/>
      <c r="Y160" s="272"/>
      <c r="Z160" s="272"/>
      <c r="AA160" s="272"/>
      <c r="AB160" s="272"/>
      <c r="AC160" s="272"/>
      <c r="AD160" s="272"/>
      <c r="AE160" s="272"/>
      <c r="AF160" s="272"/>
      <c r="AG160" s="272"/>
      <c r="AH160" s="284"/>
      <c r="AI160" s="305"/>
      <c r="AJ160" s="272"/>
      <c r="AK160" s="274"/>
      <c r="AL160" s="358" t="s">
        <v>6</v>
      </c>
    </row>
    <row r="161" spans="1:38" s="25" customFormat="1" ht="12.75" customHeight="1" x14ac:dyDescent="0.2">
      <c r="A161" s="346">
        <v>2</v>
      </c>
      <c r="B161" s="272"/>
      <c r="C161" s="272"/>
      <c r="D161" s="272"/>
      <c r="E161" s="272"/>
      <c r="F161" s="274"/>
      <c r="G161" s="251"/>
      <c r="H161" s="305"/>
      <c r="I161" s="481"/>
      <c r="J161" s="271">
        <f t="shared" si="20"/>
        <v>0</v>
      </c>
      <c r="K161" s="283">
        <f t="shared" si="21"/>
        <v>0</v>
      </c>
      <c r="L161" s="272"/>
      <c r="M161" s="272"/>
      <c r="N161" s="272"/>
      <c r="O161" s="284"/>
      <c r="P161" s="275"/>
      <c r="Q161" s="272"/>
      <c r="R161" s="274"/>
      <c r="S161" s="358" t="s">
        <v>7</v>
      </c>
      <c r="T161" s="346">
        <v>2</v>
      </c>
      <c r="U161" s="272"/>
      <c r="V161" s="272"/>
      <c r="W161" s="272"/>
      <c r="X161" s="272"/>
      <c r="Y161" s="272"/>
      <c r="Z161" s="272"/>
      <c r="AA161" s="272"/>
      <c r="AB161" s="272"/>
      <c r="AC161" s="272"/>
      <c r="AD161" s="272"/>
      <c r="AE161" s="272"/>
      <c r="AF161" s="272"/>
      <c r="AG161" s="272"/>
      <c r="AH161" s="284"/>
      <c r="AI161" s="305"/>
      <c r="AJ161" s="272"/>
      <c r="AK161" s="274"/>
      <c r="AL161" s="358" t="s">
        <v>7</v>
      </c>
    </row>
    <row r="162" spans="1:38" s="25" customFormat="1" ht="12.75" customHeight="1" x14ac:dyDescent="0.2">
      <c r="A162" s="346">
        <v>3</v>
      </c>
      <c r="B162" s="272"/>
      <c r="C162" s="272"/>
      <c r="D162" s="272"/>
      <c r="E162" s="272"/>
      <c r="F162" s="274"/>
      <c r="G162" s="251"/>
      <c r="H162" s="305"/>
      <c r="I162" s="481"/>
      <c r="J162" s="271">
        <f t="shared" si="20"/>
        <v>0</v>
      </c>
      <c r="K162" s="283">
        <f t="shared" si="21"/>
        <v>0</v>
      </c>
      <c r="L162" s="272"/>
      <c r="M162" s="272"/>
      <c r="N162" s="272"/>
      <c r="O162" s="284"/>
      <c r="P162" s="275"/>
      <c r="Q162" s="272"/>
      <c r="R162" s="274"/>
      <c r="S162" s="358" t="s">
        <v>8</v>
      </c>
      <c r="T162" s="346">
        <v>3</v>
      </c>
      <c r="U162" s="272"/>
      <c r="V162" s="272"/>
      <c r="W162" s="272"/>
      <c r="X162" s="272"/>
      <c r="Y162" s="272"/>
      <c r="Z162" s="272"/>
      <c r="AA162" s="272"/>
      <c r="AB162" s="272"/>
      <c r="AC162" s="272"/>
      <c r="AD162" s="272"/>
      <c r="AE162" s="272"/>
      <c r="AF162" s="272"/>
      <c r="AG162" s="272"/>
      <c r="AH162" s="284"/>
      <c r="AI162" s="305"/>
      <c r="AJ162" s="272"/>
      <c r="AK162" s="274"/>
      <c r="AL162" s="358" t="s">
        <v>8</v>
      </c>
    </row>
    <row r="163" spans="1:38" s="25" customFormat="1" ht="12.75" customHeight="1" x14ac:dyDescent="0.2">
      <c r="A163" s="346">
        <v>4</v>
      </c>
      <c r="B163" s="272"/>
      <c r="C163" s="272"/>
      <c r="D163" s="272"/>
      <c r="E163" s="272"/>
      <c r="F163" s="274"/>
      <c r="G163" s="251"/>
      <c r="H163" s="305"/>
      <c r="I163" s="481"/>
      <c r="J163" s="271">
        <f t="shared" si="20"/>
        <v>0</v>
      </c>
      <c r="K163" s="283">
        <f t="shared" si="21"/>
        <v>0</v>
      </c>
      <c r="L163" s="272"/>
      <c r="M163" s="272"/>
      <c r="N163" s="272"/>
      <c r="O163" s="284"/>
      <c r="P163" s="275"/>
      <c r="Q163" s="272"/>
      <c r="R163" s="274"/>
      <c r="S163" s="358" t="s">
        <v>9</v>
      </c>
      <c r="T163" s="346">
        <v>4</v>
      </c>
      <c r="U163" s="272"/>
      <c r="V163" s="272"/>
      <c r="W163" s="272"/>
      <c r="X163" s="272"/>
      <c r="Y163" s="272"/>
      <c r="Z163" s="272"/>
      <c r="AA163" s="272"/>
      <c r="AB163" s="272"/>
      <c r="AC163" s="272"/>
      <c r="AD163" s="272"/>
      <c r="AE163" s="272"/>
      <c r="AF163" s="272"/>
      <c r="AG163" s="272"/>
      <c r="AH163" s="284"/>
      <c r="AI163" s="305"/>
      <c r="AJ163" s="272"/>
      <c r="AK163" s="274"/>
      <c r="AL163" s="358" t="s">
        <v>9</v>
      </c>
    </row>
    <row r="164" spans="1:38" s="25" customFormat="1" ht="12.75" customHeight="1" x14ac:dyDescent="0.2">
      <c r="A164" s="346">
        <v>5</v>
      </c>
      <c r="B164" s="272"/>
      <c r="C164" s="272"/>
      <c r="D164" s="272"/>
      <c r="E164" s="272"/>
      <c r="F164" s="274"/>
      <c r="G164" s="252"/>
      <c r="H164" s="305"/>
      <c r="I164" s="481"/>
      <c r="J164" s="271">
        <f t="shared" si="20"/>
        <v>0</v>
      </c>
      <c r="K164" s="283">
        <f t="shared" si="21"/>
        <v>0</v>
      </c>
      <c r="L164" s="272"/>
      <c r="M164" s="272"/>
      <c r="N164" s="272"/>
      <c r="O164" s="284"/>
      <c r="P164" s="275"/>
      <c r="Q164" s="272"/>
      <c r="R164" s="274"/>
      <c r="S164" s="358" t="s">
        <v>10</v>
      </c>
      <c r="T164" s="346">
        <v>5</v>
      </c>
      <c r="U164" s="272"/>
      <c r="V164" s="272"/>
      <c r="W164" s="272"/>
      <c r="X164" s="272"/>
      <c r="Y164" s="272"/>
      <c r="Z164" s="272"/>
      <c r="AA164" s="272"/>
      <c r="AB164" s="272"/>
      <c r="AC164" s="272"/>
      <c r="AD164" s="272"/>
      <c r="AE164" s="272"/>
      <c r="AF164" s="272"/>
      <c r="AG164" s="272"/>
      <c r="AH164" s="284"/>
      <c r="AI164" s="305"/>
      <c r="AJ164" s="272"/>
      <c r="AK164" s="274"/>
      <c r="AL164" s="358" t="s">
        <v>10</v>
      </c>
    </row>
    <row r="165" spans="1:38" s="25" customFormat="1" ht="12.75" customHeight="1" x14ac:dyDescent="0.2">
      <c r="A165" s="24">
        <v>6</v>
      </c>
      <c r="B165" s="276"/>
      <c r="C165" s="276"/>
      <c r="D165" s="276"/>
      <c r="E165" s="276"/>
      <c r="F165" s="277"/>
      <c r="G165" s="251"/>
      <c r="H165" s="306"/>
      <c r="I165" s="482"/>
      <c r="J165" s="271">
        <f t="shared" si="20"/>
        <v>0</v>
      </c>
      <c r="K165" s="283">
        <f t="shared" si="21"/>
        <v>0</v>
      </c>
      <c r="L165" s="276"/>
      <c r="M165" s="276"/>
      <c r="N165" s="276"/>
      <c r="O165" s="285"/>
      <c r="P165" s="273"/>
      <c r="Q165" s="276"/>
      <c r="R165" s="277"/>
      <c r="S165" s="359" t="s">
        <v>11</v>
      </c>
      <c r="T165" s="24">
        <v>6</v>
      </c>
      <c r="U165" s="276"/>
      <c r="V165" s="276"/>
      <c r="W165" s="276"/>
      <c r="X165" s="276"/>
      <c r="Y165" s="276"/>
      <c r="Z165" s="276"/>
      <c r="AA165" s="276"/>
      <c r="AB165" s="276"/>
      <c r="AC165" s="276"/>
      <c r="AD165" s="276"/>
      <c r="AE165" s="276"/>
      <c r="AF165" s="276"/>
      <c r="AG165" s="276"/>
      <c r="AH165" s="285"/>
      <c r="AI165" s="306"/>
      <c r="AJ165" s="276"/>
      <c r="AK165" s="277"/>
      <c r="AL165" s="359" t="s">
        <v>11</v>
      </c>
    </row>
    <row r="166" spans="1:38" s="25" customFormat="1" ht="12.75" customHeight="1" x14ac:dyDescent="0.2">
      <c r="A166" s="346">
        <v>7</v>
      </c>
      <c r="B166" s="272"/>
      <c r="C166" s="272"/>
      <c r="D166" s="272"/>
      <c r="E166" s="272"/>
      <c r="F166" s="274"/>
      <c r="G166" s="251"/>
      <c r="H166" s="305"/>
      <c r="I166" s="481"/>
      <c r="J166" s="271">
        <f t="shared" si="20"/>
        <v>0</v>
      </c>
      <c r="K166" s="283">
        <f t="shared" si="21"/>
        <v>0</v>
      </c>
      <c r="L166" s="272"/>
      <c r="M166" s="272"/>
      <c r="N166" s="272"/>
      <c r="O166" s="284"/>
      <c r="P166" s="275"/>
      <c r="Q166" s="272"/>
      <c r="R166" s="274"/>
      <c r="S166" s="358" t="s">
        <v>12</v>
      </c>
      <c r="T166" s="346">
        <v>7</v>
      </c>
      <c r="U166" s="272"/>
      <c r="V166" s="272"/>
      <c r="W166" s="272"/>
      <c r="X166" s="272"/>
      <c r="Y166" s="272"/>
      <c r="Z166" s="272"/>
      <c r="AA166" s="272"/>
      <c r="AB166" s="272"/>
      <c r="AC166" s="272"/>
      <c r="AD166" s="272"/>
      <c r="AE166" s="272"/>
      <c r="AF166" s="272"/>
      <c r="AG166" s="272"/>
      <c r="AH166" s="284"/>
      <c r="AI166" s="305"/>
      <c r="AJ166" s="272"/>
      <c r="AK166" s="274"/>
      <c r="AL166" s="358" t="s">
        <v>12</v>
      </c>
    </row>
    <row r="167" spans="1:38" s="25" customFormat="1" ht="12.75" customHeight="1" x14ac:dyDescent="0.2">
      <c r="A167" s="346">
        <v>8</v>
      </c>
      <c r="B167" s="272"/>
      <c r="C167" s="272"/>
      <c r="D167" s="272"/>
      <c r="E167" s="272"/>
      <c r="F167" s="274"/>
      <c r="G167" s="251"/>
      <c r="H167" s="305"/>
      <c r="I167" s="481"/>
      <c r="J167" s="271">
        <f t="shared" si="20"/>
        <v>0</v>
      </c>
      <c r="K167" s="283">
        <f t="shared" si="21"/>
        <v>0</v>
      </c>
      <c r="L167" s="272"/>
      <c r="M167" s="272"/>
      <c r="N167" s="272"/>
      <c r="O167" s="284"/>
      <c r="P167" s="275"/>
      <c r="Q167" s="272"/>
      <c r="R167" s="274"/>
      <c r="S167" s="358" t="s">
        <v>13</v>
      </c>
      <c r="T167" s="346">
        <v>8</v>
      </c>
      <c r="U167" s="272"/>
      <c r="V167" s="272"/>
      <c r="W167" s="272"/>
      <c r="X167" s="272"/>
      <c r="Y167" s="272"/>
      <c r="Z167" s="272"/>
      <c r="AA167" s="272"/>
      <c r="AB167" s="272"/>
      <c r="AC167" s="272"/>
      <c r="AD167" s="272"/>
      <c r="AE167" s="272"/>
      <c r="AF167" s="272"/>
      <c r="AG167" s="272"/>
      <c r="AH167" s="284"/>
      <c r="AI167" s="305"/>
      <c r="AJ167" s="272"/>
      <c r="AK167" s="274"/>
      <c r="AL167" s="358" t="s">
        <v>13</v>
      </c>
    </row>
    <row r="168" spans="1:38" s="25" customFormat="1" ht="12.75" customHeight="1" x14ac:dyDescent="0.2">
      <c r="A168" s="346">
        <v>9</v>
      </c>
      <c r="B168" s="272"/>
      <c r="C168" s="272"/>
      <c r="D168" s="272"/>
      <c r="E168" s="272"/>
      <c r="F168" s="274"/>
      <c r="G168" s="251"/>
      <c r="H168" s="305"/>
      <c r="I168" s="481"/>
      <c r="J168" s="271">
        <f t="shared" si="20"/>
        <v>0</v>
      </c>
      <c r="K168" s="283">
        <f t="shared" si="21"/>
        <v>0</v>
      </c>
      <c r="L168" s="272"/>
      <c r="M168" s="272"/>
      <c r="N168" s="272"/>
      <c r="O168" s="284"/>
      <c r="P168" s="275"/>
      <c r="Q168" s="272"/>
      <c r="R168" s="274"/>
      <c r="S168" s="358" t="s">
        <v>14</v>
      </c>
      <c r="T168" s="346">
        <v>9</v>
      </c>
      <c r="U168" s="272"/>
      <c r="V168" s="272"/>
      <c r="W168" s="272"/>
      <c r="X168" s="272"/>
      <c r="Y168" s="272"/>
      <c r="Z168" s="272"/>
      <c r="AA168" s="272"/>
      <c r="AB168" s="272"/>
      <c r="AC168" s="272"/>
      <c r="AD168" s="272"/>
      <c r="AE168" s="272"/>
      <c r="AF168" s="272"/>
      <c r="AG168" s="272"/>
      <c r="AH168" s="284"/>
      <c r="AI168" s="305"/>
      <c r="AJ168" s="272"/>
      <c r="AK168" s="274"/>
      <c r="AL168" s="358" t="s">
        <v>14</v>
      </c>
    </row>
    <row r="169" spans="1:38" s="25" customFormat="1" ht="12.75" customHeight="1" x14ac:dyDescent="0.2">
      <c r="A169" s="346">
        <v>10</v>
      </c>
      <c r="B169" s="272"/>
      <c r="C169" s="272"/>
      <c r="D169" s="272"/>
      <c r="E169" s="272"/>
      <c r="F169" s="274"/>
      <c r="G169" s="251"/>
      <c r="H169" s="305"/>
      <c r="I169" s="481"/>
      <c r="J169" s="271">
        <f t="shared" si="20"/>
        <v>0</v>
      </c>
      <c r="K169" s="283">
        <f t="shared" si="21"/>
        <v>0</v>
      </c>
      <c r="L169" s="272"/>
      <c r="M169" s="272"/>
      <c r="N169" s="272"/>
      <c r="O169" s="284"/>
      <c r="P169" s="275"/>
      <c r="Q169" s="272"/>
      <c r="R169" s="274"/>
      <c r="S169" s="358" t="s">
        <v>15</v>
      </c>
      <c r="T169" s="346">
        <v>10</v>
      </c>
      <c r="U169" s="272"/>
      <c r="V169" s="272"/>
      <c r="W169" s="272"/>
      <c r="X169" s="272"/>
      <c r="Y169" s="272"/>
      <c r="Z169" s="272"/>
      <c r="AA169" s="272"/>
      <c r="AB169" s="272"/>
      <c r="AC169" s="272"/>
      <c r="AD169" s="272"/>
      <c r="AE169" s="272"/>
      <c r="AF169" s="272"/>
      <c r="AG169" s="272"/>
      <c r="AH169" s="284"/>
      <c r="AI169" s="305"/>
      <c r="AJ169" s="272"/>
      <c r="AK169" s="274"/>
      <c r="AL169" s="358" t="s">
        <v>15</v>
      </c>
    </row>
    <row r="170" spans="1:38" s="25" customFormat="1" ht="12.75" customHeight="1" x14ac:dyDescent="0.2">
      <c r="A170" s="346">
        <v>11</v>
      </c>
      <c r="B170" s="272"/>
      <c r="C170" s="272"/>
      <c r="D170" s="272"/>
      <c r="E170" s="272"/>
      <c r="F170" s="274"/>
      <c r="G170" s="251"/>
      <c r="H170" s="305"/>
      <c r="I170" s="481"/>
      <c r="J170" s="271">
        <f t="shared" si="20"/>
        <v>0</v>
      </c>
      <c r="K170" s="283">
        <f t="shared" si="21"/>
        <v>0</v>
      </c>
      <c r="L170" s="272"/>
      <c r="M170" s="272"/>
      <c r="N170" s="272"/>
      <c r="O170" s="284"/>
      <c r="P170" s="275"/>
      <c r="Q170" s="272"/>
      <c r="R170" s="274"/>
      <c r="S170" s="358" t="s">
        <v>16</v>
      </c>
      <c r="T170" s="346">
        <v>11</v>
      </c>
      <c r="U170" s="272"/>
      <c r="V170" s="272"/>
      <c r="W170" s="272"/>
      <c r="X170" s="272"/>
      <c r="Y170" s="272"/>
      <c r="Z170" s="272"/>
      <c r="AA170" s="272"/>
      <c r="AB170" s="272"/>
      <c r="AC170" s="272"/>
      <c r="AD170" s="272"/>
      <c r="AE170" s="272"/>
      <c r="AF170" s="272"/>
      <c r="AG170" s="272"/>
      <c r="AH170" s="284"/>
      <c r="AI170" s="305"/>
      <c r="AJ170" s="272"/>
      <c r="AK170" s="274"/>
      <c r="AL170" s="358" t="s">
        <v>16</v>
      </c>
    </row>
    <row r="171" spans="1:38" s="25" customFormat="1" ht="12.75" customHeight="1" x14ac:dyDescent="0.2">
      <c r="A171" s="346">
        <v>12</v>
      </c>
      <c r="B171" s="272"/>
      <c r="C171" s="272"/>
      <c r="D171" s="272"/>
      <c r="E171" s="272"/>
      <c r="F171" s="274"/>
      <c r="G171" s="251"/>
      <c r="H171" s="305"/>
      <c r="I171" s="481"/>
      <c r="J171" s="271">
        <f t="shared" si="20"/>
        <v>0</v>
      </c>
      <c r="K171" s="283">
        <f t="shared" si="21"/>
        <v>0</v>
      </c>
      <c r="L171" s="272"/>
      <c r="M171" s="272"/>
      <c r="N171" s="272"/>
      <c r="O171" s="284"/>
      <c r="P171" s="275"/>
      <c r="Q171" s="272"/>
      <c r="R171" s="274"/>
      <c r="S171" s="358" t="s">
        <v>17</v>
      </c>
      <c r="T171" s="346">
        <v>12</v>
      </c>
      <c r="U171" s="272"/>
      <c r="V171" s="272"/>
      <c r="W171" s="272"/>
      <c r="X171" s="272"/>
      <c r="Y171" s="272"/>
      <c r="Z171" s="272"/>
      <c r="AA171" s="272"/>
      <c r="AB171" s="272"/>
      <c r="AC171" s="272"/>
      <c r="AD171" s="272"/>
      <c r="AE171" s="272"/>
      <c r="AF171" s="272"/>
      <c r="AG171" s="272"/>
      <c r="AH171" s="284"/>
      <c r="AI171" s="305"/>
      <c r="AJ171" s="272"/>
      <c r="AK171" s="274"/>
      <c r="AL171" s="358" t="s">
        <v>17</v>
      </c>
    </row>
    <row r="172" spans="1:38" s="25" customFormat="1" ht="12.75" customHeight="1" x14ac:dyDescent="0.2">
      <c r="A172" s="346">
        <v>13</v>
      </c>
      <c r="B172" s="272"/>
      <c r="C172" s="272"/>
      <c r="D172" s="272"/>
      <c r="E172" s="272"/>
      <c r="F172" s="274"/>
      <c r="G172" s="251"/>
      <c r="H172" s="305"/>
      <c r="I172" s="481"/>
      <c r="J172" s="271">
        <f t="shared" si="20"/>
        <v>0</v>
      </c>
      <c r="K172" s="283">
        <f t="shared" si="21"/>
        <v>0</v>
      </c>
      <c r="L172" s="272"/>
      <c r="M172" s="272"/>
      <c r="N172" s="272"/>
      <c r="O172" s="284"/>
      <c r="P172" s="275"/>
      <c r="Q172" s="272"/>
      <c r="R172" s="274"/>
      <c r="S172" s="358" t="s">
        <v>18</v>
      </c>
      <c r="T172" s="346">
        <v>13</v>
      </c>
      <c r="U172" s="272"/>
      <c r="V172" s="272"/>
      <c r="W172" s="272"/>
      <c r="X172" s="272"/>
      <c r="Y172" s="272"/>
      <c r="Z172" s="272"/>
      <c r="AA172" s="272"/>
      <c r="AB172" s="272"/>
      <c r="AC172" s="272"/>
      <c r="AD172" s="272"/>
      <c r="AE172" s="272"/>
      <c r="AF172" s="272"/>
      <c r="AG172" s="272"/>
      <c r="AH172" s="284"/>
      <c r="AI172" s="305"/>
      <c r="AJ172" s="272"/>
      <c r="AK172" s="274"/>
      <c r="AL172" s="358" t="s">
        <v>18</v>
      </c>
    </row>
    <row r="173" spans="1:38" s="25" customFormat="1" ht="12.75" customHeight="1" x14ac:dyDescent="0.2">
      <c r="A173" s="346">
        <v>14</v>
      </c>
      <c r="B173" s="272"/>
      <c r="C173" s="272"/>
      <c r="D173" s="272"/>
      <c r="E173" s="272"/>
      <c r="F173" s="274"/>
      <c r="G173" s="251"/>
      <c r="H173" s="305"/>
      <c r="I173" s="481"/>
      <c r="J173" s="271">
        <f t="shared" si="20"/>
        <v>0</v>
      </c>
      <c r="K173" s="283">
        <f t="shared" si="21"/>
        <v>0</v>
      </c>
      <c r="L173" s="272"/>
      <c r="M173" s="272"/>
      <c r="N173" s="272"/>
      <c r="O173" s="284"/>
      <c r="P173" s="275"/>
      <c r="Q173" s="272"/>
      <c r="R173" s="274"/>
      <c r="S173" s="358" t="s">
        <v>19</v>
      </c>
      <c r="T173" s="346">
        <v>14</v>
      </c>
      <c r="U173" s="272"/>
      <c r="V173" s="272"/>
      <c r="W173" s="272"/>
      <c r="X173" s="272"/>
      <c r="Y173" s="272"/>
      <c r="Z173" s="272"/>
      <c r="AA173" s="272"/>
      <c r="AB173" s="272"/>
      <c r="AC173" s="272"/>
      <c r="AD173" s="272"/>
      <c r="AE173" s="272"/>
      <c r="AF173" s="272"/>
      <c r="AG173" s="272"/>
      <c r="AH173" s="284"/>
      <c r="AI173" s="305"/>
      <c r="AJ173" s="272"/>
      <c r="AK173" s="274"/>
      <c r="AL173" s="358" t="s">
        <v>19</v>
      </c>
    </row>
    <row r="174" spans="1:38" s="25" customFormat="1" ht="12.75" customHeight="1" x14ac:dyDescent="0.2">
      <c r="A174" s="346">
        <v>15</v>
      </c>
      <c r="B174" s="272"/>
      <c r="C174" s="272"/>
      <c r="D174" s="272"/>
      <c r="E174" s="272"/>
      <c r="F174" s="274"/>
      <c r="G174" s="251"/>
      <c r="H174" s="305"/>
      <c r="I174" s="481"/>
      <c r="J174" s="271">
        <f t="shared" si="20"/>
        <v>0</v>
      </c>
      <c r="K174" s="283">
        <f t="shared" si="21"/>
        <v>0</v>
      </c>
      <c r="L174" s="272"/>
      <c r="M174" s="272"/>
      <c r="N174" s="272"/>
      <c r="O174" s="284"/>
      <c r="P174" s="275"/>
      <c r="Q174" s="272"/>
      <c r="R174" s="274"/>
      <c r="S174" s="358" t="s">
        <v>20</v>
      </c>
      <c r="T174" s="346">
        <v>15</v>
      </c>
      <c r="U174" s="272"/>
      <c r="V174" s="272"/>
      <c r="W174" s="272"/>
      <c r="X174" s="272"/>
      <c r="Y174" s="272"/>
      <c r="Z174" s="272"/>
      <c r="AA174" s="272"/>
      <c r="AB174" s="272"/>
      <c r="AC174" s="272"/>
      <c r="AD174" s="272"/>
      <c r="AE174" s="272"/>
      <c r="AF174" s="272"/>
      <c r="AG174" s="272"/>
      <c r="AH174" s="284"/>
      <c r="AI174" s="305"/>
      <c r="AJ174" s="272"/>
      <c r="AK174" s="274"/>
      <c r="AL174" s="358" t="s">
        <v>20</v>
      </c>
    </row>
    <row r="175" spans="1:38" s="25" customFormat="1" ht="12.75" customHeight="1" x14ac:dyDescent="0.2">
      <c r="A175" s="346">
        <v>16</v>
      </c>
      <c r="B175" s="272"/>
      <c r="C175" s="272"/>
      <c r="D175" s="272"/>
      <c r="E175" s="272"/>
      <c r="F175" s="274"/>
      <c r="G175" s="251"/>
      <c r="H175" s="305"/>
      <c r="I175" s="481"/>
      <c r="J175" s="271">
        <f t="shared" si="20"/>
        <v>0</v>
      </c>
      <c r="K175" s="283">
        <f t="shared" si="21"/>
        <v>0</v>
      </c>
      <c r="L175" s="272"/>
      <c r="M175" s="272"/>
      <c r="N175" s="272"/>
      <c r="O175" s="284"/>
      <c r="P175" s="275"/>
      <c r="Q175" s="272"/>
      <c r="R175" s="274"/>
      <c r="S175" s="358" t="s">
        <v>21</v>
      </c>
      <c r="T175" s="346">
        <v>16</v>
      </c>
      <c r="U175" s="272"/>
      <c r="V175" s="272"/>
      <c r="W175" s="272"/>
      <c r="X175" s="272"/>
      <c r="Y175" s="272"/>
      <c r="Z175" s="272"/>
      <c r="AA175" s="272"/>
      <c r="AB175" s="272"/>
      <c r="AC175" s="272"/>
      <c r="AD175" s="272"/>
      <c r="AE175" s="272"/>
      <c r="AF175" s="272"/>
      <c r="AG175" s="272"/>
      <c r="AH175" s="284"/>
      <c r="AI175" s="305"/>
      <c r="AJ175" s="272"/>
      <c r="AK175" s="274"/>
      <c r="AL175" s="358" t="s">
        <v>21</v>
      </c>
    </row>
    <row r="176" spans="1:38" s="25" customFormat="1" ht="12.75" customHeight="1" x14ac:dyDescent="0.2">
      <c r="A176" s="346">
        <v>17</v>
      </c>
      <c r="B176" s="272"/>
      <c r="C176" s="272"/>
      <c r="D176" s="272"/>
      <c r="E176" s="272"/>
      <c r="F176" s="274"/>
      <c r="G176" s="251"/>
      <c r="H176" s="305"/>
      <c r="I176" s="481"/>
      <c r="J176" s="271">
        <f t="shared" si="20"/>
        <v>0</v>
      </c>
      <c r="K176" s="283">
        <f t="shared" si="21"/>
        <v>0</v>
      </c>
      <c r="L176" s="272"/>
      <c r="M176" s="272"/>
      <c r="N176" s="272"/>
      <c r="O176" s="284"/>
      <c r="P176" s="275"/>
      <c r="Q176" s="272"/>
      <c r="R176" s="274"/>
      <c r="S176" s="358" t="s">
        <v>22</v>
      </c>
      <c r="T176" s="346">
        <v>17</v>
      </c>
      <c r="U176" s="272"/>
      <c r="V176" s="272"/>
      <c r="W176" s="272"/>
      <c r="X176" s="272"/>
      <c r="Y176" s="272"/>
      <c r="Z176" s="272"/>
      <c r="AA176" s="272"/>
      <c r="AB176" s="272"/>
      <c r="AC176" s="272"/>
      <c r="AD176" s="272"/>
      <c r="AE176" s="272"/>
      <c r="AF176" s="272"/>
      <c r="AG176" s="272"/>
      <c r="AH176" s="284"/>
      <c r="AI176" s="305"/>
      <c r="AJ176" s="272"/>
      <c r="AK176" s="274"/>
      <c r="AL176" s="358" t="s">
        <v>22</v>
      </c>
    </row>
    <row r="177" spans="1:38" s="25" customFormat="1" ht="12.75" customHeight="1" x14ac:dyDescent="0.2">
      <c r="A177" s="346">
        <v>18</v>
      </c>
      <c r="B177" s="272"/>
      <c r="C177" s="272"/>
      <c r="D177" s="272"/>
      <c r="E177" s="272"/>
      <c r="F177" s="274"/>
      <c r="G177" s="251"/>
      <c r="H177" s="305"/>
      <c r="I177" s="481"/>
      <c r="J177" s="271">
        <f t="shared" si="20"/>
        <v>0</v>
      </c>
      <c r="K177" s="283">
        <f t="shared" si="21"/>
        <v>0</v>
      </c>
      <c r="L177" s="272"/>
      <c r="M177" s="272"/>
      <c r="N177" s="272"/>
      <c r="O177" s="284"/>
      <c r="P177" s="275"/>
      <c r="Q177" s="272"/>
      <c r="R177" s="274"/>
      <c r="S177" s="358" t="s">
        <v>23</v>
      </c>
      <c r="T177" s="346">
        <v>18</v>
      </c>
      <c r="U177" s="272"/>
      <c r="V177" s="272"/>
      <c r="W177" s="272"/>
      <c r="X177" s="272"/>
      <c r="Y177" s="272"/>
      <c r="Z177" s="272"/>
      <c r="AA177" s="272"/>
      <c r="AB177" s="272"/>
      <c r="AC177" s="272"/>
      <c r="AD177" s="272"/>
      <c r="AE177" s="272"/>
      <c r="AF177" s="272"/>
      <c r="AG177" s="272"/>
      <c r="AH177" s="284"/>
      <c r="AI177" s="305"/>
      <c r="AJ177" s="272"/>
      <c r="AK177" s="274"/>
      <c r="AL177" s="358" t="s">
        <v>23</v>
      </c>
    </row>
    <row r="178" spans="1:38" s="25" customFormat="1" ht="12.75" customHeight="1" x14ac:dyDescent="0.2">
      <c r="A178" s="346">
        <v>19</v>
      </c>
      <c r="B178" s="272"/>
      <c r="C178" s="272"/>
      <c r="D178" s="272"/>
      <c r="E178" s="272"/>
      <c r="F178" s="274"/>
      <c r="G178" s="251"/>
      <c r="H178" s="305"/>
      <c r="I178" s="481"/>
      <c r="J178" s="271">
        <f t="shared" si="20"/>
        <v>0</v>
      </c>
      <c r="K178" s="283">
        <f t="shared" si="21"/>
        <v>0</v>
      </c>
      <c r="L178" s="272"/>
      <c r="M178" s="272"/>
      <c r="N178" s="272"/>
      <c r="O178" s="284"/>
      <c r="P178" s="275"/>
      <c r="Q178" s="272"/>
      <c r="R178" s="274"/>
      <c r="S178" s="358" t="s">
        <v>24</v>
      </c>
      <c r="T178" s="346">
        <v>19</v>
      </c>
      <c r="U178" s="272"/>
      <c r="V178" s="272"/>
      <c r="W178" s="272"/>
      <c r="X178" s="272"/>
      <c r="Y178" s="272"/>
      <c r="Z178" s="272"/>
      <c r="AA178" s="272"/>
      <c r="AB178" s="272"/>
      <c r="AC178" s="272"/>
      <c r="AD178" s="272"/>
      <c r="AE178" s="272"/>
      <c r="AF178" s="272"/>
      <c r="AG178" s="272"/>
      <c r="AH178" s="284"/>
      <c r="AI178" s="305"/>
      <c r="AJ178" s="272"/>
      <c r="AK178" s="274"/>
      <c r="AL178" s="358" t="s">
        <v>24</v>
      </c>
    </row>
    <row r="179" spans="1:38" s="25" customFormat="1" ht="12.75" customHeight="1" x14ac:dyDescent="0.2">
      <c r="A179" s="346">
        <v>20</v>
      </c>
      <c r="B179" s="272"/>
      <c r="C179" s="272"/>
      <c r="D179" s="272"/>
      <c r="E179" s="272"/>
      <c r="F179" s="274"/>
      <c r="G179" s="251"/>
      <c r="H179" s="305"/>
      <c r="I179" s="481"/>
      <c r="J179" s="271">
        <f t="shared" si="20"/>
        <v>0</v>
      </c>
      <c r="K179" s="283">
        <f t="shared" si="21"/>
        <v>0</v>
      </c>
      <c r="L179" s="272"/>
      <c r="M179" s="272"/>
      <c r="N179" s="272"/>
      <c r="O179" s="284"/>
      <c r="P179" s="275"/>
      <c r="Q179" s="272"/>
      <c r="R179" s="274"/>
      <c r="S179" s="358" t="s">
        <v>25</v>
      </c>
      <c r="T179" s="346">
        <v>20</v>
      </c>
      <c r="U179" s="272"/>
      <c r="V179" s="272"/>
      <c r="W179" s="272"/>
      <c r="X179" s="272"/>
      <c r="Y179" s="272"/>
      <c r="Z179" s="272"/>
      <c r="AA179" s="272"/>
      <c r="AB179" s="272"/>
      <c r="AC179" s="272"/>
      <c r="AD179" s="272"/>
      <c r="AE179" s="272"/>
      <c r="AF179" s="272"/>
      <c r="AG179" s="272"/>
      <c r="AH179" s="284"/>
      <c r="AI179" s="305"/>
      <c r="AJ179" s="272"/>
      <c r="AK179" s="274"/>
      <c r="AL179" s="358" t="s">
        <v>25</v>
      </c>
    </row>
    <row r="180" spans="1:38" s="25" customFormat="1" ht="12.75" customHeight="1" x14ac:dyDescent="0.2">
      <c r="A180" s="346">
        <v>21</v>
      </c>
      <c r="B180" s="272"/>
      <c r="C180" s="272"/>
      <c r="D180" s="272"/>
      <c r="E180" s="272"/>
      <c r="F180" s="274"/>
      <c r="G180" s="251"/>
      <c r="H180" s="305"/>
      <c r="I180" s="481"/>
      <c r="J180" s="271">
        <f t="shared" si="20"/>
        <v>0</v>
      </c>
      <c r="K180" s="283">
        <f t="shared" si="21"/>
        <v>0</v>
      </c>
      <c r="L180" s="272"/>
      <c r="M180" s="272"/>
      <c r="N180" s="272"/>
      <c r="O180" s="284"/>
      <c r="P180" s="275"/>
      <c r="Q180" s="272"/>
      <c r="R180" s="274"/>
      <c r="S180" s="358" t="s">
        <v>26</v>
      </c>
      <c r="T180" s="346">
        <v>21</v>
      </c>
      <c r="U180" s="272"/>
      <c r="V180" s="272"/>
      <c r="W180" s="272"/>
      <c r="X180" s="272"/>
      <c r="Y180" s="272"/>
      <c r="Z180" s="272"/>
      <c r="AA180" s="272"/>
      <c r="AB180" s="272"/>
      <c r="AC180" s="272"/>
      <c r="AD180" s="272"/>
      <c r="AE180" s="272"/>
      <c r="AF180" s="272"/>
      <c r="AG180" s="272"/>
      <c r="AH180" s="284"/>
      <c r="AI180" s="305"/>
      <c r="AJ180" s="272"/>
      <c r="AK180" s="274"/>
      <c r="AL180" s="358" t="s">
        <v>26</v>
      </c>
    </row>
    <row r="181" spans="1:38" s="25" customFormat="1" ht="12.75" customHeight="1" x14ac:dyDescent="0.2">
      <c r="A181" s="346">
        <v>22</v>
      </c>
      <c r="B181" s="272"/>
      <c r="C181" s="272"/>
      <c r="D181" s="272"/>
      <c r="E181" s="272"/>
      <c r="F181" s="274"/>
      <c r="G181" s="251"/>
      <c r="H181" s="305"/>
      <c r="I181" s="481"/>
      <c r="J181" s="271">
        <f t="shared" si="20"/>
        <v>0</v>
      </c>
      <c r="K181" s="283">
        <f t="shared" si="21"/>
        <v>0</v>
      </c>
      <c r="L181" s="272"/>
      <c r="M181" s="272"/>
      <c r="N181" s="272"/>
      <c r="O181" s="284"/>
      <c r="P181" s="275"/>
      <c r="Q181" s="272"/>
      <c r="R181" s="274"/>
      <c r="S181" s="358" t="s">
        <v>27</v>
      </c>
      <c r="T181" s="346">
        <v>22</v>
      </c>
      <c r="U181" s="272"/>
      <c r="V181" s="272"/>
      <c r="W181" s="272"/>
      <c r="X181" s="272"/>
      <c r="Y181" s="272"/>
      <c r="Z181" s="272"/>
      <c r="AA181" s="272"/>
      <c r="AB181" s="272"/>
      <c r="AC181" s="272"/>
      <c r="AD181" s="272"/>
      <c r="AE181" s="272"/>
      <c r="AF181" s="272"/>
      <c r="AG181" s="272"/>
      <c r="AH181" s="284"/>
      <c r="AI181" s="305"/>
      <c r="AJ181" s="272"/>
      <c r="AK181" s="274"/>
      <c r="AL181" s="358" t="s">
        <v>27</v>
      </c>
    </row>
    <row r="182" spans="1:38" s="25" customFormat="1" ht="12.75" customHeight="1" x14ac:dyDescent="0.2">
      <c r="A182" s="346">
        <v>23</v>
      </c>
      <c r="B182" s="272"/>
      <c r="C182" s="272"/>
      <c r="D182" s="272"/>
      <c r="E182" s="272"/>
      <c r="F182" s="274"/>
      <c r="G182" s="251"/>
      <c r="H182" s="305"/>
      <c r="I182" s="481"/>
      <c r="J182" s="271">
        <f t="shared" si="20"/>
        <v>0</v>
      </c>
      <c r="K182" s="283">
        <f t="shared" si="21"/>
        <v>0</v>
      </c>
      <c r="L182" s="272"/>
      <c r="M182" s="272"/>
      <c r="N182" s="272"/>
      <c r="O182" s="284"/>
      <c r="P182" s="275"/>
      <c r="Q182" s="272"/>
      <c r="R182" s="274"/>
      <c r="S182" s="358" t="s">
        <v>28</v>
      </c>
      <c r="T182" s="346">
        <v>23</v>
      </c>
      <c r="U182" s="272"/>
      <c r="V182" s="272"/>
      <c r="W182" s="272"/>
      <c r="X182" s="272"/>
      <c r="Y182" s="272"/>
      <c r="Z182" s="272"/>
      <c r="AA182" s="272"/>
      <c r="AB182" s="272"/>
      <c r="AC182" s="272"/>
      <c r="AD182" s="272"/>
      <c r="AE182" s="272"/>
      <c r="AF182" s="272"/>
      <c r="AG182" s="272"/>
      <c r="AH182" s="284"/>
      <c r="AI182" s="305"/>
      <c r="AJ182" s="272"/>
      <c r="AK182" s="274"/>
      <c r="AL182" s="358" t="s">
        <v>28</v>
      </c>
    </row>
    <row r="183" spans="1:38" s="25" customFormat="1" ht="12.75" customHeight="1" x14ac:dyDescent="0.2">
      <c r="A183" s="346">
        <v>24</v>
      </c>
      <c r="B183" s="272"/>
      <c r="C183" s="272"/>
      <c r="D183" s="272"/>
      <c r="E183" s="272"/>
      <c r="F183" s="274"/>
      <c r="G183" s="251"/>
      <c r="H183" s="305"/>
      <c r="I183" s="481"/>
      <c r="J183" s="271">
        <f t="shared" si="20"/>
        <v>0</v>
      </c>
      <c r="K183" s="283">
        <f t="shared" si="21"/>
        <v>0</v>
      </c>
      <c r="L183" s="272"/>
      <c r="M183" s="272"/>
      <c r="N183" s="272"/>
      <c r="O183" s="284"/>
      <c r="P183" s="275"/>
      <c r="Q183" s="272"/>
      <c r="R183" s="274"/>
      <c r="S183" s="358" t="s">
        <v>29</v>
      </c>
      <c r="T183" s="346">
        <v>24</v>
      </c>
      <c r="U183" s="272"/>
      <c r="V183" s="272"/>
      <c r="W183" s="272"/>
      <c r="X183" s="272"/>
      <c r="Y183" s="272"/>
      <c r="Z183" s="272"/>
      <c r="AA183" s="272"/>
      <c r="AB183" s="272"/>
      <c r="AC183" s="272"/>
      <c r="AD183" s="272"/>
      <c r="AE183" s="272"/>
      <c r="AF183" s="272"/>
      <c r="AG183" s="272"/>
      <c r="AH183" s="284"/>
      <c r="AI183" s="305"/>
      <c r="AJ183" s="272"/>
      <c r="AK183" s="274"/>
      <c r="AL183" s="358" t="s">
        <v>29</v>
      </c>
    </row>
    <row r="184" spans="1:38" s="25" customFormat="1" ht="12.75" customHeight="1" x14ac:dyDescent="0.2">
      <c r="A184" s="346">
        <v>25</v>
      </c>
      <c r="B184" s="272"/>
      <c r="C184" s="272"/>
      <c r="D184" s="272"/>
      <c r="E184" s="272"/>
      <c r="F184" s="274"/>
      <c r="G184" s="251"/>
      <c r="H184" s="305"/>
      <c r="I184" s="481"/>
      <c r="J184" s="271">
        <f t="shared" si="20"/>
        <v>0</v>
      </c>
      <c r="K184" s="283">
        <f t="shared" si="21"/>
        <v>0</v>
      </c>
      <c r="L184" s="272"/>
      <c r="M184" s="272"/>
      <c r="N184" s="272"/>
      <c r="O184" s="284"/>
      <c r="P184" s="275"/>
      <c r="Q184" s="272"/>
      <c r="R184" s="274"/>
      <c r="S184" s="358" t="s">
        <v>30</v>
      </c>
      <c r="T184" s="346">
        <v>25</v>
      </c>
      <c r="U184" s="272"/>
      <c r="V184" s="272"/>
      <c r="W184" s="272"/>
      <c r="X184" s="272"/>
      <c r="Y184" s="272"/>
      <c r="Z184" s="272"/>
      <c r="AA184" s="272"/>
      <c r="AB184" s="272"/>
      <c r="AC184" s="272"/>
      <c r="AD184" s="272"/>
      <c r="AE184" s="272"/>
      <c r="AF184" s="272"/>
      <c r="AG184" s="272"/>
      <c r="AH184" s="284"/>
      <c r="AI184" s="305"/>
      <c r="AJ184" s="272"/>
      <c r="AK184" s="274"/>
      <c r="AL184" s="358" t="s">
        <v>30</v>
      </c>
    </row>
    <row r="185" spans="1:38" s="25" customFormat="1" ht="12.75" customHeight="1" x14ac:dyDescent="0.2">
      <c r="A185" s="346">
        <v>26</v>
      </c>
      <c r="B185" s="272"/>
      <c r="C185" s="272"/>
      <c r="D185" s="272"/>
      <c r="E185" s="272"/>
      <c r="F185" s="274"/>
      <c r="G185" s="251"/>
      <c r="H185" s="305"/>
      <c r="I185" s="481"/>
      <c r="J185" s="271">
        <f t="shared" si="20"/>
        <v>0</v>
      </c>
      <c r="K185" s="283">
        <f t="shared" si="21"/>
        <v>0</v>
      </c>
      <c r="L185" s="272"/>
      <c r="M185" s="272"/>
      <c r="N185" s="272"/>
      <c r="O185" s="284"/>
      <c r="P185" s="275"/>
      <c r="Q185" s="272"/>
      <c r="R185" s="274"/>
      <c r="S185" s="358" t="s">
        <v>31</v>
      </c>
      <c r="T185" s="346">
        <v>26</v>
      </c>
      <c r="U185" s="272"/>
      <c r="V185" s="272"/>
      <c r="W185" s="272"/>
      <c r="X185" s="272"/>
      <c r="Y185" s="272"/>
      <c r="Z185" s="272"/>
      <c r="AA185" s="272"/>
      <c r="AB185" s="272"/>
      <c r="AC185" s="272"/>
      <c r="AD185" s="272"/>
      <c r="AE185" s="272"/>
      <c r="AF185" s="272"/>
      <c r="AG185" s="272"/>
      <c r="AH185" s="284"/>
      <c r="AI185" s="305"/>
      <c r="AJ185" s="272"/>
      <c r="AK185" s="274"/>
      <c r="AL185" s="358" t="s">
        <v>31</v>
      </c>
    </row>
    <row r="186" spans="1:38" s="25" customFormat="1" ht="12.75" customHeight="1" x14ac:dyDescent="0.2">
      <c r="A186" s="346">
        <v>27</v>
      </c>
      <c r="B186" s="272"/>
      <c r="C186" s="272"/>
      <c r="D186" s="272"/>
      <c r="E186" s="272"/>
      <c r="F186" s="274"/>
      <c r="G186" s="251"/>
      <c r="H186" s="305"/>
      <c r="I186" s="481"/>
      <c r="J186" s="271">
        <f t="shared" si="20"/>
        <v>0</v>
      </c>
      <c r="K186" s="283">
        <f t="shared" si="21"/>
        <v>0</v>
      </c>
      <c r="L186" s="272"/>
      <c r="M186" s="272"/>
      <c r="N186" s="272"/>
      <c r="O186" s="284"/>
      <c r="P186" s="275"/>
      <c r="Q186" s="272"/>
      <c r="R186" s="274"/>
      <c r="S186" s="358" t="s">
        <v>32</v>
      </c>
      <c r="T186" s="346">
        <v>27</v>
      </c>
      <c r="U186" s="272"/>
      <c r="V186" s="272"/>
      <c r="W186" s="272"/>
      <c r="X186" s="272"/>
      <c r="Y186" s="272"/>
      <c r="Z186" s="272"/>
      <c r="AA186" s="272"/>
      <c r="AB186" s="272"/>
      <c r="AC186" s="272"/>
      <c r="AD186" s="272"/>
      <c r="AE186" s="272"/>
      <c r="AF186" s="272"/>
      <c r="AG186" s="272"/>
      <c r="AH186" s="284"/>
      <c r="AI186" s="305"/>
      <c r="AJ186" s="272"/>
      <c r="AK186" s="274"/>
      <c r="AL186" s="358" t="s">
        <v>32</v>
      </c>
    </row>
    <row r="187" spans="1:38" s="25" customFormat="1" ht="12.75" customHeight="1" x14ac:dyDescent="0.2">
      <c r="A187" s="346">
        <v>28</v>
      </c>
      <c r="B187" s="272"/>
      <c r="C187" s="272"/>
      <c r="D187" s="272"/>
      <c r="E187" s="272"/>
      <c r="F187" s="274"/>
      <c r="G187" s="251"/>
      <c r="H187" s="305"/>
      <c r="I187" s="481"/>
      <c r="J187" s="271">
        <f t="shared" si="20"/>
        <v>0</v>
      </c>
      <c r="K187" s="283">
        <f t="shared" si="21"/>
        <v>0</v>
      </c>
      <c r="L187" s="272"/>
      <c r="M187" s="272"/>
      <c r="N187" s="272"/>
      <c r="O187" s="284"/>
      <c r="P187" s="275"/>
      <c r="Q187" s="272"/>
      <c r="R187" s="274"/>
      <c r="S187" s="358" t="s">
        <v>33</v>
      </c>
      <c r="T187" s="346">
        <v>28</v>
      </c>
      <c r="U187" s="272"/>
      <c r="V187" s="272"/>
      <c r="W187" s="272"/>
      <c r="X187" s="272"/>
      <c r="Y187" s="272"/>
      <c r="Z187" s="272"/>
      <c r="AA187" s="272"/>
      <c r="AB187" s="272"/>
      <c r="AC187" s="272"/>
      <c r="AD187" s="272"/>
      <c r="AE187" s="272"/>
      <c r="AF187" s="272"/>
      <c r="AG187" s="272"/>
      <c r="AH187" s="284"/>
      <c r="AI187" s="305"/>
      <c r="AJ187" s="272"/>
      <c r="AK187" s="274"/>
      <c r="AL187" s="358" t="s">
        <v>33</v>
      </c>
    </row>
    <row r="188" spans="1:38" s="25" customFormat="1" ht="12.75" customHeight="1" x14ac:dyDescent="0.2">
      <c r="A188" s="346">
        <v>29</v>
      </c>
      <c r="B188" s="272"/>
      <c r="C188" s="272"/>
      <c r="D188" s="272"/>
      <c r="E188" s="272"/>
      <c r="F188" s="274"/>
      <c r="G188" s="251"/>
      <c r="H188" s="305"/>
      <c r="I188" s="481"/>
      <c r="J188" s="271">
        <f t="shared" si="20"/>
        <v>0</v>
      </c>
      <c r="K188" s="283">
        <f t="shared" si="21"/>
        <v>0</v>
      </c>
      <c r="L188" s="272"/>
      <c r="M188" s="272"/>
      <c r="N188" s="272"/>
      <c r="O188" s="284"/>
      <c r="P188" s="275"/>
      <c r="Q188" s="272"/>
      <c r="R188" s="274"/>
      <c r="S188" s="358" t="s">
        <v>34</v>
      </c>
      <c r="T188" s="346">
        <v>29</v>
      </c>
      <c r="U188" s="272"/>
      <c r="V188" s="272"/>
      <c r="W188" s="272"/>
      <c r="X188" s="273"/>
      <c r="Y188" s="272"/>
      <c r="Z188" s="272"/>
      <c r="AA188" s="272"/>
      <c r="AB188" s="272"/>
      <c r="AC188" s="272"/>
      <c r="AD188" s="272"/>
      <c r="AE188" s="272"/>
      <c r="AF188" s="272"/>
      <c r="AG188" s="272"/>
      <c r="AH188" s="284"/>
      <c r="AI188" s="305"/>
      <c r="AJ188" s="272"/>
      <c r="AK188" s="274"/>
      <c r="AL188" s="358" t="s">
        <v>34</v>
      </c>
    </row>
    <row r="189" spans="1:38" s="25" customFormat="1" ht="12.75" customHeight="1" x14ac:dyDescent="0.2">
      <c r="A189" s="346">
        <v>30</v>
      </c>
      <c r="B189" s="272"/>
      <c r="C189" s="272"/>
      <c r="D189" s="272"/>
      <c r="E189" s="272"/>
      <c r="F189" s="274"/>
      <c r="G189" s="254"/>
      <c r="H189" s="305"/>
      <c r="I189" s="481"/>
      <c r="J189" s="271">
        <f t="shared" si="20"/>
        <v>0</v>
      </c>
      <c r="K189" s="283">
        <f t="shared" si="21"/>
        <v>0</v>
      </c>
      <c r="L189" s="272"/>
      <c r="M189" s="272"/>
      <c r="N189" s="272"/>
      <c r="O189" s="284"/>
      <c r="P189" s="275"/>
      <c r="Q189" s="272"/>
      <c r="R189" s="274"/>
      <c r="S189" s="358" t="s">
        <v>35</v>
      </c>
      <c r="T189" s="346">
        <v>30</v>
      </c>
      <c r="U189" s="272"/>
      <c r="V189" s="272"/>
      <c r="W189" s="272"/>
      <c r="X189" s="272"/>
      <c r="Y189" s="272"/>
      <c r="Z189" s="272"/>
      <c r="AA189" s="272"/>
      <c r="AB189" s="272"/>
      <c r="AC189" s="272"/>
      <c r="AD189" s="272"/>
      <c r="AE189" s="272"/>
      <c r="AF189" s="272"/>
      <c r="AG189" s="272"/>
      <c r="AH189" s="284"/>
      <c r="AI189" s="305"/>
      <c r="AJ189" s="272"/>
      <c r="AK189" s="274"/>
      <c r="AL189" s="358" t="s">
        <v>35</v>
      </c>
    </row>
    <row r="190" spans="1:38" s="25" customFormat="1" ht="12.75" customHeight="1" x14ac:dyDescent="0.2">
      <c r="A190" s="483">
        <v>31</v>
      </c>
      <c r="B190" s="286"/>
      <c r="C190" s="286"/>
      <c r="D190" s="286"/>
      <c r="E190" s="286"/>
      <c r="F190" s="289"/>
      <c r="G190" s="484"/>
      <c r="H190" s="307"/>
      <c r="I190" s="485"/>
      <c r="J190" s="486">
        <f t="shared" si="20"/>
        <v>0</v>
      </c>
      <c r="K190" s="487">
        <f t="shared" si="21"/>
        <v>0</v>
      </c>
      <c r="L190" s="286"/>
      <c r="M190" s="286"/>
      <c r="N190" s="286"/>
      <c r="O190" s="287"/>
      <c r="P190" s="291"/>
      <c r="Q190" s="286"/>
      <c r="R190" s="289"/>
      <c r="S190" s="488" t="s">
        <v>36</v>
      </c>
      <c r="T190" s="483">
        <v>31</v>
      </c>
      <c r="U190" s="286"/>
      <c r="V190" s="286"/>
      <c r="W190" s="286"/>
      <c r="X190" s="286"/>
      <c r="Y190" s="286"/>
      <c r="Z190" s="286"/>
      <c r="AA190" s="286"/>
      <c r="AB190" s="286"/>
      <c r="AC190" s="286"/>
      <c r="AD190" s="286"/>
      <c r="AE190" s="286"/>
      <c r="AF190" s="286"/>
      <c r="AG190" s="286"/>
      <c r="AH190" s="287"/>
      <c r="AI190" s="307"/>
      <c r="AJ190" s="286"/>
      <c r="AK190" s="289"/>
      <c r="AL190" s="488" t="s">
        <v>36</v>
      </c>
    </row>
    <row r="191" spans="1:38" s="48" customFormat="1" ht="12.75" customHeight="1" thickBot="1" x14ac:dyDescent="0.25">
      <c r="A191" s="81"/>
      <c r="B191" s="292">
        <f>SUM(B159:B190)</f>
        <v>0</v>
      </c>
      <c r="C191" s="288">
        <f>SUM(C159:C190)</f>
        <v>0</v>
      </c>
      <c r="D191" s="288">
        <f>SUM(D159:D190)</f>
        <v>0</v>
      </c>
      <c r="E191" s="288">
        <f>SUM(E159:E190)</f>
        <v>0</v>
      </c>
      <c r="F191" s="293">
        <f>SUM(F159:F190)</f>
        <v>0</v>
      </c>
      <c r="G191" s="255"/>
      <c r="H191" s="82" t="s">
        <v>112</v>
      </c>
      <c r="I191" s="303"/>
      <c r="J191" s="288">
        <f t="shared" ref="J191:R191" si="22">SUM(J159:J190)</f>
        <v>0</v>
      </c>
      <c r="K191" s="288">
        <f t="shared" si="22"/>
        <v>0</v>
      </c>
      <c r="L191" s="288">
        <f t="shared" si="22"/>
        <v>0</v>
      </c>
      <c r="M191" s="288">
        <f t="shared" si="22"/>
        <v>0</v>
      </c>
      <c r="N191" s="288">
        <f t="shared" si="22"/>
        <v>0</v>
      </c>
      <c r="O191" s="288">
        <f t="shared" si="22"/>
        <v>0</v>
      </c>
      <c r="P191" s="288">
        <f t="shared" si="22"/>
        <v>0</v>
      </c>
      <c r="Q191" s="288">
        <f t="shared" si="22"/>
        <v>0</v>
      </c>
      <c r="R191" s="288">
        <f t="shared" si="22"/>
        <v>0</v>
      </c>
      <c r="S191" s="360"/>
      <c r="T191" s="81"/>
      <c r="U191" s="288">
        <f t="shared" ref="U191:AH191" si="23">SUM(U159:U190)</f>
        <v>0</v>
      </c>
      <c r="V191" s="288">
        <f t="shared" si="23"/>
        <v>0</v>
      </c>
      <c r="W191" s="288">
        <f t="shared" si="23"/>
        <v>0</v>
      </c>
      <c r="X191" s="288">
        <f t="shared" si="23"/>
        <v>0</v>
      </c>
      <c r="Y191" s="288">
        <f t="shared" si="23"/>
        <v>0</v>
      </c>
      <c r="Z191" s="288">
        <f t="shared" si="23"/>
        <v>0</v>
      </c>
      <c r="AA191" s="288">
        <f t="shared" si="23"/>
        <v>0</v>
      </c>
      <c r="AB191" s="288">
        <f t="shared" si="23"/>
        <v>0</v>
      </c>
      <c r="AC191" s="288">
        <f t="shared" si="23"/>
        <v>0</v>
      </c>
      <c r="AD191" s="288">
        <f t="shared" si="23"/>
        <v>0</v>
      </c>
      <c r="AE191" s="288">
        <f t="shared" si="23"/>
        <v>0</v>
      </c>
      <c r="AF191" s="288">
        <f t="shared" si="23"/>
        <v>0</v>
      </c>
      <c r="AG191" s="288">
        <f t="shared" si="23"/>
        <v>0</v>
      </c>
      <c r="AH191" s="288">
        <f t="shared" si="23"/>
        <v>0</v>
      </c>
      <c r="AI191" s="249"/>
      <c r="AJ191" s="288">
        <f>SUM(AJ159:AJ190)</f>
        <v>0</v>
      </c>
      <c r="AK191" s="290">
        <f>SUM(AK159:AK190)</f>
        <v>0</v>
      </c>
      <c r="AL191" s="367"/>
    </row>
    <row r="192" spans="1:38" s="9" customFormat="1" ht="12.75" customHeight="1" thickTop="1" x14ac:dyDescent="0.2">
      <c r="A192" s="71"/>
      <c r="B192" s="25"/>
      <c r="C192" s="25"/>
      <c r="D192" s="25"/>
      <c r="E192" s="25"/>
      <c r="F192" s="25"/>
      <c r="G192" s="53"/>
      <c r="H192" s="25"/>
      <c r="I192" s="53"/>
      <c r="J192" s="25"/>
      <c r="K192" s="25"/>
      <c r="L192" s="25"/>
      <c r="M192" s="25"/>
      <c r="N192" s="25"/>
      <c r="O192" s="25"/>
      <c r="P192" s="25"/>
      <c r="Q192" s="25"/>
      <c r="R192" s="25"/>
      <c r="S192" s="71"/>
      <c r="T192" s="71"/>
      <c r="U192" s="25"/>
      <c r="V192" s="25"/>
      <c r="W192" s="25"/>
      <c r="X192" s="25"/>
      <c r="Y192" s="25"/>
      <c r="Z192" s="25"/>
      <c r="AA192" s="25"/>
      <c r="AB192" s="25"/>
      <c r="AC192" s="25"/>
      <c r="AD192" s="25"/>
      <c r="AE192" s="25"/>
      <c r="AF192" s="25"/>
      <c r="AG192" s="25"/>
      <c r="AH192" s="25"/>
      <c r="AI192" s="25"/>
      <c r="AJ192" s="25"/>
      <c r="AK192" s="25"/>
      <c r="AL192" s="71"/>
    </row>
    <row r="193" spans="1:38" s="9" customFormat="1" ht="12.75" customHeight="1" x14ac:dyDescent="0.2">
      <c r="A193" s="347"/>
      <c r="G193" s="60"/>
      <c r="H193" s="9" t="s">
        <v>421</v>
      </c>
      <c r="I193" s="60"/>
      <c r="J193" s="456">
        <f>SUM(J191-K191)</f>
        <v>0</v>
      </c>
      <c r="S193" s="347"/>
      <c r="T193" s="347"/>
      <c r="AL193" s="347"/>
    </row>
    <row r="194" spans="1:38" ht="12.75" customHeight="1" thickBot="1" x14ac:dyDescent="0.25">
      <c r="A194" s="347"/>
      <c r="B194" s="79"/>
      <c r="C194" s="79"/>
      <c r="D194" s="79"/>
      <c r="E194" s="79"/>
      <c r="F194" s="79"/>
      <c r="G194" s="79"/>
      <c r="H194" s="79"/>
      <c r="I194" s="79"/>
      <c r="J194" s="79"/>
      <c r="K194" s="79"/>
      <c r="L194" s="9"/>
      <c r="M194" s="9"/>
      <c r="N194" s="9"/>
      <c r="O194" s="9"/>
      <c r="P194" s="9"/>
      <c r="Q194" s="9"/>
      <c r="R194" s="9"/>
      <c r="S194" s="347"/>
      <c r="T194" s="347"/>
      <c r="U194" s="9"/>
      <c r="V194" s="9"/>
      <c r="W194" s="9"/>
      <c r="X194" s="9"/>
      <c r="Y194" s="9"/>
      <c r="Z194" s="9"/>
      <c r="AA194" s="9"/>
      <c r="AB194" s="9"/>
      <c r="AC194" s="9"/>
      <c r="AD194" s="9"/>
      <c r="AE194" s="9"/>
      <c r="AF194" s="9"/>
      <c r="AG194" s="9"/>
      <c r="AH194" s="9"/>
      <c r="AI194" s="9"/>
      <c r="AJ194" s="9"/>
      <c r="AK194" s="9"/>
      <c r="AL194" s="347"/>
    </row>
    <row r="195" spans="1:38" s="26" customFormat="1" ht="12.75" customHeight="1" thickBot="1" x14ac:dyDescent="0.25">
      <c r="A195" s="27"/>
      <c r="B195" s="79"/>
      <c r="C195" s="79"/>
      <c r="D195" s="79"/>
      <c r="E195" s="79"/>
      <c r="F195" s="79"/>
      <c r="G195" s="79"/>
      <c r="H195" s="79"/>
      <c r="I195" s="79"/>
      <c r="J195" s="79"/>
      <c r="K195" s="79"/>
      <c r="L195" s="587" t="s">
        <v>92</v>
      </c>
      <c r="M195" s="588"/>
      <c r="N195" s="588"/>
      <c r="O195" s="588"/>
      <c r="P195" s="590"/>
      <c r="Q195" s="590"/>
      <c r="R195" s="40"/>
      <c r="S195" s="27"/>
      <c r="T195" s="27"/>
      <c r="U195" s="566" t="s">
        <v>376</v>
      </c>
      <c r="V195" s="567"/>
      <c r="W195" s="567"/>
      <c r="X195" s="568"/>
      <c r="Y195" s="84"/>
      <c r="Z195" s="566" t="s">
        <v>376</v>
      </c>
      <c r="AA195" s="567"/>
      <c r="AB195" s="567"/>
      <c r="AC195" s="568"/>
      <c r="AD195" s="84"/>
      <c r="AE195" s="566" t="s">
        <v>376</v>
      </c>
      <c r="AF195" s="567"/>
      <c r="AG195" s="567"/>
      <c r="AH195" s="568"/>
      <c r="AL195" s="27"/>
    </row>
    <row r="196" spans="1:38" s="26" customFormat="1" ht="12.75" customHeight="1" x14ac:dyDescent="0.2">
      <c r="A196" s="27"/>
      <c r="B196" s="587" t="s">
        <v>80</v>
      </c>
      <c r="C196" s="588"/>
      <c r="D196" s="588"/>
      <c r="E196" s="589"/>
      <c r="F196" s="77"/>
      <c r="G196" s="75"/>
      <c r="H196" s="75"/>
      <c r="I196" s="75"/>
      <c r="J196" s="75"/>
      <c r="K196" s="75"/>
      <c r="L196" s="591" t="s">
        <v>386</v>
      </c>
      <c r="M196" s="592"/>
      <c r="N196" s="592"/>
      <c r="O196" s="592"/>
      <c r="P196" s="593"/>
      <c r="Q196" s="593"/>
      <c r="R196" s="41"/>
      <c r="S196" s="27"/>
      <c r="T196" s="27"/>
      <c r="U196" s="406" t="s">
        <v>78</v>
      </c>
      <c r="V196" s="605">
        <f>JANVIER!V196</f>
        <v>0</v>
      </c>
      <c r="W196" s="605"/>
      <c r="X196" s="606"/>
      <c r="Y196" s="84"/>
      <c r="Z196" s="406" t="s">
        <v>104</v>
      </c>
      <c r="AA196" s="605">
        <f>JANVIER!AA196</f>
        <v>0</v>
      </c>
      <c r="AB196" s="605"/>
      <c r="AC196" s="606"/>
      <c r="AD196" s="84"/>
      <c r="AE196" s="406" t="s">
        <v>109</v>
      </c>
      <c r="AF196" s="605">
        <f>JANVIER!AF196</f>
        <v>0</v>
      </c>
      <c r="AG196" s="605"/>
      <c r="AH196" s="606"/>
      <c r="AL196" s="27"/>
    </row>
    <row r="197" spans="1:38" s="26" customFormat="1" ht="12.75" customHeight="1" thickBot="1" x14ac:dyDescent="0.25">
      <c r="A197" s="27"/>
      <c r="B197" s="470" t="s">
        <v>81</v>
      </c>
      <c r="C197" s="471" t="s">
        <v>82</v>
      </c>
      <c r="D197" s="471" t="s">
        <v>81</v>
      </c>
      <c r="E197" s="117" t="s">
        <v>82</v>
      </c>
      <c r="F197" s="77"/>
      <c r="G197" s="75"/>
      <c r="H197" s="75"/>
      <c r="I197" s="75"/>
      <c r="J197" s="75"/>
      <c r="K197" s="75"/>
      <c r="L197" s="569" t="s">
        <v>422</v>
      </c>
      <c r="M197" s="570"/>
      <c r="N197" s="570"/>
      <c r="O197" s="570"/>
      <c r="P197" s="571">
        <f>J21</f>
        <v>0</v>
      </c>
      <c r="Q197" s="571"/>
      <c r="R197" s="41"/>
      <c r="S197" s="27"/>
      <c r="T197" s="27"/>
      <c r="U197" s="406" t="s">
        <v>68</v>
      </c>
      <c r="V197" s="605">
        <f>JANVIER!V197</f>
        <v>0</v>
      </c>
      <c r="W197" s="605"/>
      <c r="X197" s="606"/>
      <c r="Y197" s="84"/>
      <c r="Z197" s="406" t="s">
        <v>68</v>
      </c>
      <c r="AA197" s="605">
        <f>JANVIER!AA197:AC197</f>
        <v>0</v>
      </c>
      <c r="AB197" s="605"/>
      <c r="AC197" s="606"/>
      <c r="AD197" s="84"/>
      <c r="AE197" s="406" t="s">
        <v>68</v>
      </c>
      <c r="AF197" s="605">
        <f>JANVIER!AF197:AH197</f>
        <v>0</v>
      </c>
      <c r="AG197" s="605"/>
      <c r="AH197" s="606"/>
      <c r="AL197" s="27"/>
    </row>
    <row r="198" spans="1:38" s="26" customFormat="1" ht="12.75" customHeight="1" x14ac:dyDescent="0.2">
      <c r="A198" s="27"/>
      <c r="B198" s="495"/>
      <c r="C198" s="464">
        <v>0</v>
      </c>
      <c r="D198" s="492"/>
      <c r="E198" s="465">
        <v>0</v>
      </c>
      <c r="F198" s="75"/>
      <c r="G198" s="75"/>
      <c r="H198" s="75"/>
      <c r="I198" s="75"/>
      <c r="J198" s="75"/>
      <c r="K198" s="75"/>
      <c r="L198" s="521" t="s">
        <v>388</v>
      </c>
      <c r="M198" s="522"/>
      <c r="N198" s="522"/>
      <c r="O198" s="522"/>
      <c r="P198" s="571">
        <f>J7</f>
        <v>0</v>
      </c>
      <c r="Q198" s="571"/>
      <c r="R198" s="41"/>
      <c r="S198" s="27"/>
      <c r="T198" s="27"/>
      <c r="U198" s="413" t="s">
        <v>83</v>
      </c>
      <c r="V198" s="605">
        <f>JANVIER!V198</f>
        <v>0</v>
      </c>
      <c r="W198" s="605"/>
      <c r="X198" s="606"/>
      <c r="Y198" s="84"/>
      <c r="Z198" s="413" t="s">
        <v>83</v>
      </c>
      <c r="AA198" s="605">
        <f>JANVIER!AA198:AC198</f>
        <v>0</v>
      </c>
      <c r="AB198" s="605"/>
      <c r="AC198" s="606"/>
      <c r="AD198" s="84"/>
      <c r="AE198" s="413" t="s">
        <v>83</v>
      </c>
      <c r="AF198" s="605">
        <f>JANVIER!AF198:AH198</f>
        <v>0</v>
      </c>
      <c r="AG198" s="605"/>
      <c r="AH198" s="606"/>
      <c r="AL198" s="27"/>
    </row>
    <row r="199" spans="1:38" s="26" customFormat="1" ht="12.75" customHeight="1" x14ac:dyDescent="0.2">
      <c r="A199" s="27"/>
      <c r="B199" s="490"/>
      <c r="C199" s="466">
        <v>0</v>
      </c>
      <c r="D199" s="493"/>
      <c r="E199" s="467">
        <v>0</v>
      </c>
      <c r="F199" s="75"/>
      <c r="G199" s="75"/>
      <c r="H199" s="75"/>
      <c r="I199" s="75"/>
      <c r="J199" s="75"/>
      <c r="K199" s="75"/>
      <c r="L199" s="521" t="s">
        <v>389</v>
      </c>
      <c r="M199" s="522"/>
      <c r="N199" s="522"/>
      <c r="O199" s="522"/>
      <c r="P199" s="571">
        <f>SUM(P197:Q198)</f>
        <v>0</v>
      </c>
      <c r="Q199" s="571"/>
      <c r="R199" s="41"/>
      <c r="S199" s="27"/>
      <c r="T199" s="27"/>
      <c r="U199" s="408" t="s">
        <v>117</v>
      </c>
      <c r="V199" s="581">
        <f>OCTOBRE!V203</f>
        <v>0</v>
      </c>
      <c r="W199" s="581"/>
      <c r="X199" s="582"/>
      <c r="Y199" s="84"/>
      <c r="Z199" s="408" t="s">
        <v>117</v>
      </c>
      <c r="AA199" s="581">
        <f>OCTOBRE!AA203</f>
        <v>0</v>
      </c>
      <c r="AB199" s="581"/>
      <c r="AC199" s="582"/>
      <c r="AD199" s="84"/>
      <c r="AE199" s="408" t="s">
        <v>117</v>
      </c>
      <c r="AF199" s="581">
        <f>OCTOBRE!AF203</f>
        <v>0</v>
      </c>
      <c r="AG199" s="581"/>
      <c r="AH199" s="582"/>
      <c r="AL199" s="27"/>
    </row>
    <row r="200" spans="1:38" s="26" customFormat="1" ht="12.75" customHeight="1" x14ac:dyDescent="0.2">
      <c r="A200" s="27"/>
      <c r="B200" s="490"/>
      <c r="C200" s="466">
        <v>0</v>
      </c>
      <c r="D200" s="493"/>
      <c r="E200" s="467">
        <v>0</v>
      </c>
      <c r="F200" s="75"/>
      <c r="G200" s="75"/>
      <c r="H200" s="75"/>
      <c r="I200" s="75"/>
      <c r="J200" s="75"/>
      <c r="K200" s="75"/>
      <c r="L200" s="521" t="s">
        <v>390</v>
      </c>
      <c r="M200" s="522"/>
      <c r="N200" s="522"/>
      <c r="O200" s="522"/>
      <c r="P200" s="571">
        <f>K191</f>
        <v>0</v>
      </c>
      <c r="Q200" s="571"/>
      <c r="R200" s="41"/>
      <c r="S200" s="27"/>
      <c r="T200" s="27"/>
      <c r="U200" s="406" t="s">
        <v>65</v>
      </c>
      <c r="V200" s="574">
        <v>0</v>
      </c>
      <c r="W200" s="574"/>
      <c r="X200" s="575"/>
      <c r="Y200" s="84"/>
      <c r="Z200" s="406" t="s">
        <v>65</v>
      </c>
      <c r="AA200" s="574">
        <v>0</v>
      </c>
      <c r="AB200" s="574"/>
      <c r="AC200" s="575"/>
      <c r="AD200" s="84"/>
      <c r="AE200" s="406" t="s">
        <v>65</v>
      </c>
      <c r="AF200" s="574">
        <v>0</v>
      </c>
      <c r="AG200" s="574"/>
      <c r="AH200" s="575"/>
      <c r="AL200" s="27"/>
    </row>
    <row r="201" spans="1:38" s="26" customFormat="1" ht="12.75" customHeight="1" x14ac:dyDescent="0.2">
      <c r="A201" s="27"/>
      <c r="B201" s="490"/>
      <c r="C201" s="466">
        <v>0</v>
      </c>
      <c r="D201" s="493"/>
      <c r="E201" s="467">
        <v>0</v>
      </c>
      <c r="F201" s="75"/>
      <c r="G201" s="75"/>
      <c r="H201" s="75"/>
      <c r="I201" s="75"/>
      <c r="J201" s="75"/>
      <c r="K201" s="75"/>
      <c r="L201" s="521" t="s">
        <v>391</v>
      </c>
      <c r="M201" s="522"/>
      <c r="N201" s="522"/>
      <c r="O201" s="522"/>
      <c r="P201" s="523"/>
      <c r="Q201" s="523"/>
      <c r="R201" s="41" t="s">
        <v>87</v>
      </c>
      <c r="S201" s="27"/>
      <c r="T201" s="27"/>
      <c r="U201" s="406" t="s">
        <v>66</v>
      </c>
      <c r="V201" s="574">
        <v>0</v>
      </c>
      <c r="W201" s="574"/>
      <c r="X201" s="575"/>
      <c r="Y201" s="84"/>
      <c r="Z201" s="406" t="s">
        <v>66</v>
      </c>
      <c r="AA201" s="574">
        <v>0</v>
      </c>
      <c r="AB201" s="574"/>
      <c r="AC201" s="575"/>
      <c r="AD201" s="84"/>
      <c r="AE201" s="406" t="s">
        <v>66</v>
      </c>
      <c r="AF201" s="574">
        <v>0</v>
      </c>
      <c r="AG201" s="574"/>
      <c r="AH201" s="575"/>
      <c r="AL201" s="27"/>
    </row>
    <row r="202" spans="1:38" s="26" customFormat="1" ht="12.75" customHeight="1" x14ac:dyDescent="0.2">
      <c r="A202" s="27"/>
      <c r="B202" s="490"/>
      <c r="C202" s="466">
        <v>0</v>
      </c>
      <c r="D202" s="493"/>
      <c r="E202" s="467">
        <v>0</v>
      </c>
      <c r="F202" s="75"/>
      <c r="G202" s="75"/>
      <c r="H202" s="75"/>
      <c r="I202" s="75"/>
      <c r="J202" s="75"/>
      <c r="K202" s="75"/>
      <c r="L202" s="569" t="s">
        <v>423</v>
      </c>
      <c r="M202" s="570"/>
      <c r="N202" s="570"/>
      <c r="O202" s="570"/>
      <c r="P202" s="571">
        <f>SUM(P199-P200+P201)</f>
        <v>0</v>
      </c>
      <c r="Q202" s="571"/>
      <c r="R202" s="41"/>
      <c r="S202" s="27"/>
      <c r="T202" s="27"/>
      <c r="U202" s="406" t="s">
        <v>62</v>
      </c>
      <c r="V202" s="574">
        <v>0</v>
      </c>
      <c r="W202" s="574"/>
      <c r="X202" s="575"/>
      <c r="Y202" s="84"/>
      <c r="Z202" s="406" t="s">
        <v>62</v>
      </c>
      <c r="AA202" s="574">
        <v>0</v>
      </c>
      <c r="AB202" s="574"/>
      <c r="AC202" s="575"/>
      <c r="AD202" s="84"/>
      <c r="AE202" s="406" t="s">
        <v>62</v>
      </c>
      <c r="AF202" s="574">
        <v>0</v>
      </c>
      <c r="AG202" s="574"/>
      <c r="AH202" s="575"/>
      <c r="AL202" s="27"/>
    </row>
    <row r="203" spans="1:38" s="26" customFormat="1" ht="12.75" customHeight="1" x14ac:dyDescent="0.2">
      <c r="A203" s="27"/>
      <c r="B203" s="490"/>
      <c r="C203" s="466">
        <v>0</v>
      </c>
      <c r="D203" s="493"/>
      <c r="E203" s="467">
        <v>0</v>
      </c>
      <c r="F203" s="75"/>
      <c r="G203" s="75"/>
      <c r="H203" s="75"/>
      <c r="I203" s="75"/>
      <c r="J203" s="75"/>
      <c r="K203" s="75"/>
      <c r="L203" s="521"/>
      <c r="M203" s="522"/>
      <c r="N203" s="522"/>
      <c r="O203" s="522"/>
      <c r="P203" s="597"/>
      <c r="Q203" s="597"/>
      <c r="R203" s="41"/>
      <c r="S203" s="27"/>
      <c r="T203" s="27"/>
      <c r="U203" s="408" t="s">
        <v>115</v>
      </c>
      <c r="V203" s="581">
        <f>V199+V200+V201-V202</f>
        <v>0</v>
      </c>
      <c r="W203" s="581"/>
      <c r="X203" s="582"/>
      <c r="Y203" s="84"/>
      <c r="Z203" s="408" t="s">
        <v>115</v>
      </c>
      <c r="AA203" s="581">
        <f>AA199+AA200+AA201-AA202</f>
        <v>0</v>
      </c>
      <c r="AB203" s="581"/>
      <c r="AC203" s="582"/>
      <c r="AD203" s="84"/>
      <c r="AE203" s="408" t="s">
        <v>115</v>
      </c>
      <c r="AF203" s="581">
        <f>AF199+AF200+AF201-AF202</f>
        <v>0</v>
      </c>
      <c r="AG203" s="581"/>
      <c r="AH203" s="582"/>
      <c r="AL203" s="27"/>
    </row>
    <row r="204" spans="1:38" s="26" customFormat="1" ht="12.75" customHeight="1" x14ac:dyDescent="0.2">
      <c r="A204" s="27"/>
      <c r="B204" s="490"/>
      <c r="C204" s="466">
        <v>0</v>
      </c>
      <c r="D204" s="493"/>
      <c r="E204" s="467">
        <v>0</v>
      </c>
      <c r="F204" s="75"/>
      <c r="G204" s="75"/>
      <c r="H204" s="75"/>
      <c r="I204" s="75"/>
      <c r="J204" s="75"/>
      <c r="K204" s="75"/>
      <c r="L204" s="521"/>
      <c r="M204" s="522"/>
      <c r="N204" s="522"/>
      <c r="O204" s="522"/>
      <c r="P204" s="597"/>
      <c r="Q204" s="597"/>
      <c r="R204" s="41"/>
      <c r="S204" s="27"/>
      <c r="T204" s="27"/>
      <c r="U204" s="409"/>
      <c r="V204" s="115"/>
      <c r="W204" s="115"/>
      <c r="X204" s="113"/>
      <c r="Y204" s="84"/>
      <c r="Z204" s="409"/>
      <c r="AA204" s="115"/>
      <c r="AB204" s="115"/>
      <c r="AC204" s="113"/>
      <c r="AD204" s="84"/>
      <c r="AE204" s="409"/>
      <c r="AF204" s="115"/>
      <c r="AG204" s="115"/>
      <c r="AH204" s="113"/>
      <c r="AL204" s="27"/>
    </row>
    <row r="205" spans="1:38" s="26" customFormat="1" ht="12.75" customHeight="1" x14ac:dyDescent="0.2">
      <c r="A205" s="27"/>
      <c r="B205" s="490"/>
      <c r="C205" s="466">
        <v>0</v>
      </c>
      <c r="D205" s="493"/>
      <c r="E205" s="467">
        <v>0</v>
      </c>
      <c r="F205" s="75"/>
      <c r="G205" s="75"/>
      <c r="H205" s="75"/>
      <c r="I205" s="75"/>
      <c r="J205" s="75"/>
      <c r="K205" s="75"/>
      <c r="L205" s="569" t="s">
        <v>158</v>
      </c>
      <c r="M205" s="570"/>
      <c r="N205" s="570"/>
      <c r="O205" s="570"/>
      <c r="P205" s="523"/>
      <c r="Q205" s="523"/>
      <c r="R205" s="41"/>
      <c r="S205" s="27"/>
      <c r="T205" s="27"/>
      <c r="U205" s="409"/>
      <c r="V205" s="115"/>
      <c r="W205" s="115"/>
      <c r="X205" s="113"/>
      <c r="Y205" s="84"/>
      <c r="Z205" s="409"/>
      <c r="AA205" s="115"/>
      <c r="AB205" s="115"/>
      <c r="AC205" s="113"/>
      <c r="AD205" s="84"/>
      <c r="AE205" s="409"/>
      <c r="AF205" s="115"/>
      <c r="AG205" s="115"/>
      <c r="AH205" s="113"/>
      <c r="AL205" s="27"/>
    </row>
    <row r="206" spans="1:38" s="26" customFormat="1" ht="12.75" customHeight="1" x14ac:dyDescent="0.2">
      <c r="A206" s="27"/>
      <c r="B206" s="490"/>
      <c r="C206" s="466">
        <v>0</v>
      </c>
      <c r="D206" s="493"/>
      <c r="E206" s="467">
        <v>0</v>
      </c>
      <c r="F206" s="75"/>
      <c r="G206" s="75"/>
      <c r="H206" s="75"/>
      <c r="I206" s="75"/>
      <c r="J206" s="75"/>
      <c r="K206" s="75"/>
      <c r="L206" s="521" t="s">
        <v>64</v>
      </c>
      <c r="M206" s="522"/>
      <c r="N206" s="522"/>
      <c r="O206" s="522"/>
      <c r="P206" s="523"/>
      <c r="Q206" s="523"/>
      <c r="R206" s="41"/>
      <c r="S206" s="27"/>
      <c r="T206" s="27"/>
      <c r="U206" s="406" t="s">
        <v>67</v>
      </c>
      <c r="V206" s="605">
        <f>JANVIER!V206</f>
        <v>0</v>
      </c>
      <c r="W206" s="605"/>
      <c r="X206" s="606"/>
      <c r="Y206" s="84"/>
      <c r="Z206" s="406" t="s">
        <v>105</v>
      </c>
      <c r="AA206" s="605">
        <f>JANVIER!AA206</f>
        <v>0</v>
      </c>
      <c r="AB206" s="605"/>
      <c r="AC206" s="606"/>
      <c r="AD206" s="84"/>
      <c r="AE206" s="406" t="s">
        <v>110</v>
      </c>
      <c r="AF206" s="605">
        <f>JANVIER!AF206</f>
        <v>0</v>
      </c>
      <c r="AG206" s="605"/>
      <c r="AH206" s="606"/>
      <c r="AL206" s="27"/>
    </row>
    <row r="207" spans="1:38" s="26" customFormat="1" ht="12.75" customHeight="1" x14ac:dyDescent="0.2">
      <c r="A207" s="27"/>
      <c r="B207" s="490"/>
      <c r="C207" s="466">
        <v>0</v>
      </c>
      <c r="D207" s="493"/>
      <c r="E207" s="467">
        <v>0</v>
      </c>
      <c r="F207" s="75"/>
      <c r="G207" s="75"/>
      <c r="H207" s="75"/>
      <c r="I207" s="75"/>
      <c r="J207" s="75"/>
      <c r="K207" s="75"/>
      <c r="L207" s="521" t="s">
        <v>393</v>
      </c>
      <c r="M207" s="522"/>
      <c r="N207" s="522"/>
      <c r="O207" s="522"/>
      <c r="P207" s="601">
        <f>H238</f>
        <v>0</v>
      </c>
      <c r="Q207" s="601"/>
      <c r="R207" s="41"/>
      <c r="S207" s="509" t="s">
        <v>77</v>
      </c>
      <c r="T207" s="27"/>
      <c r="U207" s="406" t="s">
        <v>68</v>
      </c>
      <c r="V207" s="605">
        <f>JANVIER!V207</f>
        <v>0</v>
      </c>
      <c r="W207" s="605"/>
      <c r="X207" s="606"/>
      <c r="Y207" s="84"/>
      <c r="Z207" s="406" t="s">
        <v>68</v>
      </c>
      <c r="AA207" s="605">
        <f>JANVIER!AA207:AC207</f>
        <v>0</v>
      </c>
      <c r="AB207" s="605"/>
      <c r="AC207" s="606"/>
      <c r="AD207" s="84"/>
      <c r="AE207" s="406" t="s">
        <v>68</v>
      </c>
      <c r="AF207" s="605">
        <f>JANVIER!AF207:AH207</f>
        <v>0</v>
      </c>
      <c r="AG207" s="605"/>
      <c r="AH207" s="606"/>
      <c r="AL207" s="27"/>
    </row>
    <row r="208" spans="1:38" s="26" customFormat="1" ht="12.75" customHeight="1" x14ac:dyDescent="0.2">
      <c r="A208" s="27"/>
      <c r="B208" s="490"/>
      <c r="C208" s="466">
        <v>0</v>
      </c>
      <c r="D208" s="493"/>
      <c r="E208" s="467">
        <v>0</v>
      </c>
      <c r="F208" s="75"/>
      <c r="G208" s="75"/>
      <c r="H208" s="75"/>
      <c r="I208" s="75"/>
      <c r="J208" s="75"/>
      <c r="K208" s="75"/>
      <c r="L208" s="521" t="s">
        <v>391</v>
      </c>
      <c r="M208" s="522"/>
      <c r="N208" s="522"/>
      <c r="O208" s="522"/>
      <c r="P208" s="523"/>
      <c r="Q208" s="523"/>
      <c r="R208" s="41" t="s">
        <v>87</v>
      </c>
      <c r="S208" s="463">
        <f>SUM(E2-P209)</f>
        <v>0</v>
      </c>
      <c r="T208" s="27"/>
      <c r="U208" s="413" t="s">
        <v>69</v>
      </c>
      <c r="V208" s="605">
        <f>JANVIER!V208</f>
        <v>0</v>
      </c>
      <c r="W208" s="605"/>
      <c r="X208" s="606"/>
      <c r="Y208" s="84"/>
      <c r="Z208" s="413" t="s">
        <v>69</v>
      </c>
      <c r="AA208" s="605">
        <f>JANVIER!AA208:AC208</f>
        <v>0</v>
      </c>
      <c r="AB208" s="605"/>
      <c r="AC208" s="606"/>
      <c r="AD208" s="84"/>
      <c r="AE208" s="413" t="s">
        <v>69</v>
      </c>
      <c r="AF208" s="605">
        <f>JANVIER!AF208:AH208</f>
        <v>0</v>
      </c>
      <c r="AG208" s="605"/>
      <c r="AH208" s="606"/>
      <c r="AL208" s="27"/>
    </row>
    <row r="209" spans="1:38" s="26" customFormat="1" ht="12.75" customHeight="1" x14ac:dyDescent="0.2">
      <c r="A209" s="27"/>
      <c r="B209" s="490"/>
      <c r="C209" s="466">
        <v>0</v>
      </c>
      <c r="D209" s="493"/>
      <c r="E209" s="467">
        <v>0</v>
      </c>
      <c r="F209" s="75"/>
      <c r="G209" s="75"/>
      <c r="H209" s="75"/>
      <c r="I209" s="75"/>
      <c r="J209" s="75"/>
      <c r="K209" s="75"/>
      <c r="L209" s="569" t="s">
        <v>159</v>
      </c>
      <c r="M209" s="570"/>
      <c r="N209" s="570"/>
      <c r="O209" s="570"/>
      <c r="P209" s="571">
        <f>SUM(P205-P207+P208+P206)</f>
        <v>0</v>
      </c>
      <c r="Q209" s="571"/>
      <c r="R209" s="41"/>
      <c r="S209" s="27"/>
      <c r="T209" s="27"/>
      <c r="U209" s="408" t="s">
        <v>117</v>
      </c>
      <c r="V209" s="581">
        <f>OCTOBRE!V213</f>
        <v>0</v>
      </c>
      <c r="W209" s="581"/>
      <c r="X209" s="582"/>
      <c r="Y209" s="84"/>
      <c r="Z209" s="408" t="s">
        <v>117</v>
      </c>
      <c r="AA209" s="581">
        <f>OCTOBRE!AA213</f>
        <v>0</v>
      </c>
      <c r="AB209" s="581"/>
      <c r="AC209" s="582"/>
      <c r="AD209" s="84"/>
      <c r="AE209" s="408" t="s">
        <v>117</v>
      </c>
      <c r="AF209" s="581">
        <f>OCTOBRE!AF213</f>
        <v>0</v>
      </c>
      <c r="AG209" s="581"/>
      <c r="AH209" s="582"/>
      <c r="AL209" s="27"/>
    </row>
    <row r="210" spans="1:38" s="26" customFormat="1" ht="12.75" customHeight="1" thickBot="1" x14ac:dyDescent="0.25">
      <c r="A210" s="27"/>
      <c r="B210" s="490"/>
      <c r="C210" s="466">
        <v>0</v>
      </c>
      <c r="D210" s="493"/>
      <c r="E210" s="467">
        <v>0</v>
      </c>
      <c r="F210" s="75"/>
      <c r="G210" s="75"/>
      <c r="H210" s="75"/>
      <c r="I210" s="75"/>
      <c r="J210" s="75"/>
      <c r="K210" s="75"/>
      <c r="L210" s="598"/>
      <c r="M210" s="599"/>
      <c r="N210" s="599"/>
      <c r="O210" s="599"/>
      <c r="P210" s="600"/>
      <c r="Q210" s="600"/>
      <c r="R210" s="42"/>
      <c r="S210" s="27"/>
      <c r="T210" s="27"/>
      <c r="U210" s="406" t="s">
        <v>70</v>
      </c>
      <c r="V210" s="574">
        <v>0</v>
      </c>
      <c r="W210" s="574"/>
      <c r="X210" s="575"/>
      <c r="Y210" s="84"/>
      <c r="Z210" s="406" t="s">
        <v>70</v>
      </c>
      <c r="AA210" s="574">
        <v>0</v>
      </c>
      <c r="AB210" s="574"/>
      <c r="AC210" s="575"/>
      <c r="AD210" s="84"/>
      <c r="AE210" s="406" t="s">
        <v>70</v>
      </c>
      <c r="AF210" s="574">
        <v>0</v>
      </c>
      <c r="AG210" s="574"/>
      <c r="AH210" s="575"/>
      <c r="AL210" s="27"/>
    </row>
    <row r="211" spans="1:38" s="26" customFormat="1" ht="12.75" customHeight="1" x14ac:dyDescent="0.2">
      <c r="A211" s="27"/>
      <c r="B211" s="490"/>
      <c r="C211" s="466">
        <v>0</v>
      </c>
      <c r="D211" s="493"/>
      <c r="E211" s="467">
        <v>0</v>
      </c>
      <c r="F211" s="76"/>
      <c r="G211" s="76"/>
      <c r="H211" s="76"/>
      <c r="I211" s="76"/>
      <c r="J211" s="76"/>
      <c r="K211" s="76"/>
      <c r="S211" s="27"/>
      <c r="T211" s="27"/>
      <c r="U211" s="406" t="s">
        <v>66</v>
      </c>
      <c r="V211" s="574">
        <v>0</v>
      </c>
      <c r="W211" s="574"/>
      <c r="X211" s="575"/>
      <c r="Y211" s="84"/>
      <c r="Z211" s="406" t="s">
        <v>66</v>
      </c>
      <c r="AA211" s="574">
        <v>0</v>
      </c>
      <c r="AB211" s="574"/>
      <c r="AC211" s="575"/>
      <c r="AD211" s="84"/>
      <c r="AE211" s="406" t="s">
        <v>66</v>
      </c>
      <c r="AF211" s="574">
        <v>0</v>
      </c>
      <c r="AG211" s="574"/>
      <c r="AH211" s="575"/>
      <c r="AL211" s="27"/>
    </row>
    <row r="212" spans="1:38" s="26" customFormat="1" ht="12.75" customHeight="1" x14ac:dyDescent="0.2">
      <c r="A212" s="27"/>
      <c r="B212" s="490"/>
      <c r="C212" s="466">
        <v>0</v>
      </c>
      <c r="D212" s="493"/>
      <c r="E212" s="467">
        <v>0</v>
      </c>
      <c r="F212" s="76"/>
      <c r="G212" s="76"/>
      <c r="H212" s="76"/>
      <c r="I212" s="76"/>
      <c r="J212" s="76"/>
      <c r="K212" s="76"/>
      <c r="S212" s="27"/>
      <c r="T212" s="27"/>
      <c r="U212" s="406" t="s">
        <v>62</v>
      </c>
      <c r="V212" s="574">
        <v>0</v>
      </c>
      <c r="W212" s="574"/>
      <c r="X212" s="575"/>
      <c r="Y212" s="84"/>
      <c r="Z212" s="406" t="s">
        <v>62</v>
      </c>
      <c r="AA212" s="574">
        <v>0</v>
      </c>
      <c r="AB212" s="574"/>
      <c r="AC212" s="575"/>
      <c r="AD212" s="84"/>
      <c r="AE212" s="406" t="s">
        <v>62</v>
      </c>
      <c r="AF212" s="574">
        <v>0</v>
      </c>
      <c r="AG212" s="574"/>
      <c r="AH212" s="575"/>
      <c r="AL212" s="27"/>
    </row>
    <row r="213" spans="1:38" s="26" customFormat="1" ht="12.75" customHeight="1" x14ac:dyDescent="0.2">
      <c r="A213" s="27"/>
      <c r="B213" s="490"/>
      <c r="C213" s="466">
        <v>0</v>
      </c>
      <c r="D213" s="493"/>
      <c r="E213" s="467">
        <v>0</v>
      </c>
      <c r="F213" s="76"/>
      <c r="G213" s="76"/>
      <c r="H213" s="76"/>
      <c r="I213" s="76"/>
      <c r="J213" s="76"/>
      <c r="K213" s="76"/>
      <c r="S213" s="27"/>
      <c r="T213" s="27"/>
      <c r="U213" s="408" t="s">
        <v>115</v>
      </c>
      <c r="V213" s="581">
        <f>V209+V210+V211-V212</f>
        <v>0</v>
      </c>
      <c r="W213" s="581"/>
      <c r="X213" s="582"/>
      <c r="Y213" s="84"/>
      <c r="Z213" s="408" t="s">
        <v>115</v>
      </c>
      <c r="AA213" s="581">
        <f>AA209+AA210+AA211-AA212</f>
        <v>0</v>
      </c>
      <c r="AB213" s="581"/>
      <c r="AC213" s="582"/>
      <c r="AD213" s="84"/>
      <c r="AE213" s="408" t="s">
        <v>115</v>
      </c>
      <c r="AF213" s="581">
        <f>AF209+AF210+AF211-AF212</f>
        <v>0</v>
      </c>
      <c r="AG213" s="581"/>
      <c r="AH213" s="582"/>
      <c r="AL213" s="27"/>
    </row>
    <row r="214" spans="1:38" s="26" customFormat="1" ht="12.75" customHeight="1" x14ac:dyDescent="0.2">
      <c r="A214" s="27"/>
      <c r="B214" s="490"/>
      <c r="C214" s="466">
        <v>0</v>
      </c>
      <c r="D214" s="493"/>
      <c r="E214" s="467">
        <v>0</v>
      </c>
      <c r="F214" s="76"/>
      <c r="G214" s="76"/>
      <c r="H214" s="76"/>
      <c r="I214" s="76"/>
      <c r="J214" s="76"/>
      <c r="K214" s="76"/>
      <c r="S214" s="27"/>
      <c r="T214" s="27"/>
      <c r="U214" s="409"/>
      <c r="V214" s="115"/>
      <c r="W214" s="115"/>
      <c r="X214" s="113"/>
      <c r="Y214" s="84"/>
      <c r="Z214" s="409"/>
      <c r="AA214" s="115"/>
      <c r="AB214" s="115"/>
      <c r="AC214" s="113"/>
      <c r="AD214" s="84"/>
      <c r="AE214" s="409"/>
      <c r="AF214" s="115"/>
      <c r="AG214" s="115"/>
      <c r="AH214" s="113"/>
      <c r="AL214" s="27"/>
    </row>
    <row r="215" spans="1:38" s="26" customFormat="1" ht="12.75" customHeight="1" x14ac:dyDescent="0.2">
      <c r="A215" s="27"/>
      <c r="B215" s="490"/>
      <c r="C215" s="466">
        <v>0</v>
      </c>
      <c r="D215" s="493"/>
      <c r="E215" s="467">
        <v>0</v>
      </c>
      <c r="F215" s="76"/>
      <c r="G215" s="76"/>
      <c r="H215" s="76"/>
      <c r="I215" s="76"/>
      <c r="J215" s="76"/>
      <c r="K215" s="76"/>
      <c r="S215" s="27"/>
      <c r="T215" s="27"/>
      <c r="U215" s="409"/>
      <c r="V215" s="115"/>
      <c r="W215" s="115"/>
      <c r="X215" s="113"/>
      <c r="Y215" s="84"/>
      <c r="Z215" s="409"/>
      <c r="AA215" s="115"/>
      <c r="AB215" s="115"/>
      <c r="AC215" s="113"/>
      <c r="AD215" s="84"/>
      <c r="AE215" s="409"/>
      <c r="AF215" s="115"/>
      <c r="AG215" s="115"/>
      <c r="AH215" s="113"/>
      <c r="AL215" s="27"/>
    </row>
    <row r="216" spans="1:38" s="26" customFormat="1" ht="12.75" customHeight="1" x14ac:dyDescent="0.2">
      <c r="A216" s="27"/>
      <c r="B216" s="490"/>
      <c r="C216" s="466">
        <v>0</v>
      </c>
      <c r="D216" s="493"/>
      <c r="E216" s="467">
        <v>0</v>
      </c>
      <c r="F216" s="76"/>
      <c r="G216" s="76"/>
      <c r="H216" s="76"/>
      <c r="I216" s="76"/>
      <c r="J216" s="76"/>
      <c r="K216" s="76"/>
      <c r="S216" s="27"/>
      <c r="T216" s="27"/>
      <c r="U216" s="406" t="s">
        <v>71</v>
      </c>
      <c r="V216" s="605">
        <f>JANVIER!V216</f>
        <v>0</v>
      </c>
      <c r="W216" s="605"/>
      <c r="X216" s="606"/>
      <c r="Y216" s="84"/>
      <c r="Z216" s="406" t="s">
        <v>106</v>
      </c>
      <c r="AA216" s="605">
        <f>JANVIER!AA216</f>
        <v>0</v>
      </c>
      <c r="AB216" s="605"/>
      <c r="AC216" s="606"/>
      <c r="AD216" s="84"/>
      <c r="AE216" s="406" t="s">
        <v>111</v>
      </c>
      <c r="AF216" s="605">
        <f>JANVIER!AF216</f>
        <v>0</v>
      </c>
      <c r="AG216" s="605"/>
      <c r="AH216" s="606"/>
      <c r="AL216" s="27"/>
    </row>
    <row r="217" spans="1:38" s="26" customFormat="1" ht="12.75" customHeight="1" x14ac:dyDescent="0.2">
      <c r="A217" s="27"/>
      <c r="B217" s="490"/>
      <c r="C217" s="466">
        <v>0</v>
      </c>
      <c r="D217" s="493"/>
      <c r="E217" s="467">
        <v>0</v>
      </c>
      <c r="F217" s="76"/>
      <c r="G217" s="76"/>
      <c r="H217" s="76"/>
      <c r="I217" s="76"/>
      <c r="J217" s="76"/>
      <c r="K217" s="76"/>
      <c r="S217" s="27"/>
      <c r="T217" s="27"/>
      <c r="U217" s="406" t="s">
        <v>68</v>
      </c>
      <c r="V217" s="605">
        <f>JANVIER!V217</f>
        <v>0</v>
      </c>
      <c r="W217" s="605"/>
      <c r="X217" s="606"/>
      <c r="Y217" s="84"/>
      <c r="Z217" s="406" t="s">
        <v>68</v>
      </c>
      <c r="AA217" s="605">
        <f>JANVIER!AA217:AC217</f>
        <v>0</v>
      </c>
      <c r="AB217" s="605"/>
      <c r="AC217" s="606"/>
      <c r="AD217" s="84"/>
      <c r="AE217" s="406" t="s">
        <v>68</v>
      </c>
      <c r="AF217" s="605">
        <f>JANVIER!AF217:AH217</f>
        <v>0</v>
      </c>
      <c r="AG217" s="605"/>
      <c r="AH217" s="606"/>
      <c r="AL217" s="27"/>
    </row>
    <row r="218" spans="1:38" s="26" customFormat="1" ht="12.75" customHeight="1" x14ac:dyDescent="0.2">
      <c r="A218" s="27"/>
      <c r="B218" s="490"/>
      <c r="C218" s="466">
        <v>0</v>
      </c>
      <c r="D218" s="493"/>
      <c r="E218" s="467">
        <v>0</v>
      </c>
      <c r="F218" s="76"/>
      <c r="G218" s="76"/>
      <c r="H218" s="76"/>
      <c r="I218" s="76"/>
      <c r="J218" s="76"/>
      <c r="K218" s="76"/>
      <c r="S218" s="27"/>
      <c r="T218" s="27"/>
      <c r="U218" s="413" t="s">
        <v>69</v>
      </c>
      <c r="V218" s="605">
        <f>JANVIER!V218</f>
        <v>0</v>
      </c>
      <c r="W218" s="605"/>
      <c r="X218" s="606"/>
      <c r="Y218" s="84"/>
      <c r="Z218" s="413" t="s">
        <v>69</v>
      </c>
      <c r="AA218" s="605">
        <f>JANVIER!AA218:AC218</f>
        <v>0</v>
      </c>
      <c r="AB218" s="605"/>
      <c r="AC218" s="606"/>
      <c r="AD218" s="84"/>
      <c r="AE218" s="413" t="s">
        <v>69</v>
      </c>
      <c r="AF218" s="605">
        <f>JANVIER!AF218:AH218</f>
        <v>0</v>
      </c>
      <c r="AG218" s="605"/>
      <c r="AH218" s="606"/>
      <c r="AL218" s="27"/>
    </row>
    <row r="219" spans="1:38" s="26" customFormat="1" ht="12.75" customHeight="1" x14ac:dyDescent="0.2">
      <c r="A219" s="27"/>
      <c r="B219" s="490"/>
      <c r="C219" s="466">
        <v>0</v>
      </c>
      <c r="D219" s="493"/>
      <c r="E219" s="467">
        <v>0</v>
      </c>
      <c r="F219" s="76"/>
      <c r="G219" s="76"/>
      <c r="H219" s="76"/>
      <c r="I219" s="76"/>
      <c r="J219" s="76"/>
      <c r="K219" s="76"/>
      <c r="S219" s="27"/>
      <c r="T219" s="27"/>
      <c r="U219" s="408" t="s">
        <v>117</v>
      </c>
      <c r="V219" s="581">
        <f>OCTOBRE!V223</f>
        <v>0</v>
      </c>
      <c r="W219" s="581"/>
      <c r="X219" s="582"/>
      <c r="Y219" s="84"/>
      <c r="Z219" s="408" t="s">
        <v>117</v>
      </c>
      <c r="AA219" s="581">
        <f>OCTOBRE!AA223</f>
        <v>0</v>
      </c>
      <c r="AB219" s="581"/>
      <c r="AC219" s="582"/>
      <c r="AD219" s="84"/>
      <c r="AE219" s="408" t="s">
        <v>117</v>
      </c>
      <c r="AF219" s="581">
        <f>OCTOBRE!AF223</f>
        <v>0</v>
      </c>
      <c r="AG219" s="581"/>
      <c r="AH219" s="582"/>
      <c r="AL219" s="27"/>
    </row>
    <row r="220" spans="1:38" s="26" customFormat="1" ht="12.75" customHeight="1" x14ac:dyDescent="0.2">
      <c r="A220" s="27"/>
      <c r="B220" s="490"/>
      <c r="C220" s="466">
        <v>0</v>
      </c>
      <c r="D220" s="493"/>
      <c r="E220" s="467">
        <v>0</v>
      </c>
      <c r="F220" s="76"/>
      <c r="G220" s="76"/>
      <c r="H220" s="76"/>
      <c r="I220" s="76"/>
      <c r="J220" s="76"/>
      <c r="K220" s="76"/>
      <c r="S220" s="27"/>
      <c r="T220" s="27"/>
      <c r="U220" s="406" t="s">
        <v>70</v>
      </c>
      <c r="V220" s="574">
        <v>0</v>
      </c>
      <c r="W220" s="574"/>
      <c r="X220" s="575"/>
      <c r="Y220" s="84"/>
      <c r="Z220" s="406" t="s">
        <v>70</v>
      </c>
      <c r="AA220" s="574">
        <v>0</v>
      </c>
      <c r="AB220" s="574"/>
      <c r="AC220" s="575"/>
      <c r="AD220" s="84"/>
      <c r="AE220" s="406" t="s">
        <v>70</v>
      </c>
      <c r="AF220" s="574">
        <v>0</v>
      </c>
      <c r="AG220" s="574"/>
      <c r="AH220" s="575"/>
      <c r="AL220" s="27"/>
    </row>
    <row r="221" spans="1:38" s="26" customFormat="1" ht="12.75" customHeight="1" x14ac:dyDescent="0.2">
      <c r="A221" s="27"/>
      <c r="B221" s="490"/>
      <c r="C221" s="466">
        <v>0</v>
      </c>
      <c r="D221" s="493"/>
      <c r="E221" s="467">
        <v>0</v>
      </c>
      <c r="F221" s="76"/>
      <c r="G221" s="76"/>
      <c r="H221" s="76"/>
      <c r="I221" s="76"/>
      <c r="J221" s="76"/>
      <c r="K221" s="76"/>
      <c r="S221" s="27"/>
      <c r="T221" s="27"/>
      <c r="U221" s="406" t="s">
        <v>66</v>
      </c>
      <c r="V221" s="574">
        <v>0</v>
      </c>
      <c r="W221" s="574"/>
      <c r="X221" s="575"/>
      <c r="Y221" s="84"/>
      <c r="Z221" s="406" t="s">
        <v>66</v>
      </c>
      <c r="AA221" s="574">
        <v>0</v>
      </c>
      <c r="AB221" s="574"/>
      <c r="AC221" s="575"/>
      <c r="AD221" s="84"/>
      <c r="AE221" s="406" t="s">
        <v>66</v>
      </c>
      <c r="AF221" s="574">
        <v>0</v>
      </c>
      <c r="AG221" s="574"/>
      <c r="AH221" s="575"/>
      <c r="AL221" s="27"/>
    </row>
    <row r="222" spans="1:38" s="26" customFormat="1" ht="12.75" customHeight="1" x14ac:dyDescent="0.2">
      <c r="A222" s="27"/>
      <c r="B222" s="490"/>
      <c r="C222" s="466">
        <v>0</v>
      </c>
      <c r="D222" s="493"/>
      <c r="E222" s="467">
        <v>0</v>
      </c>
      <c r="F222" s="76"/>
      <c r="G222" s="76"/>
      <c r="H222" s="76"/>
      <c r="I222" s="76"/>
      <c r="J222" s="76"/>
      <c r="K222" s="76"/>
      <c r="S222" s="27"/>
      <c r="T222" s="27"/>
      <c r="U222" s="406" t="s">
        <v>62</v>
      </c>
      <c r="V222" s="574">
        <v>0</v>
      </c>
      <c r="W222" s="574"/>
      <c r="X222" s="575"/>
      <c r="Y222" s="84"/>
      <c r="Z222" s="406" t="s">
        <v>62</v>
      </c>
      <c r="AA222" s="574">
        <v>0</v>
      </c>
      <c r="AB222" s="574"/>
      <c r="AC222" s="575"/>
      <c r="AD222" s="84"/>
      <c r="AE222" s="406" t="s">
        <v>62</v>
      </c>
      <c r="AF222" s="574">
        <v>0</v>
      </c>
      <c r="AG222" s="574"/>
      <c r="AH222" s="575"/>
      <c r="AL222" s="27"/>
    </row>
    <row r="223" spans="1:38" s="26" customFormat="1" ht="12.75" customHeight="1" x14ac:dyDescent="0.2">
      <c r="A223" s="27"/>
      <c r="B223" s="490"/>
      <c r="C223" s="466">
        <v>0</v>
      </c>
      <c r="D223" s="493"/>
      <c r="E223" s="467">
        <v>0</v>
      </c>
      <c r="F223" s="76"/>
      <c r="G223" s="76"/>
      <c r="H223" s="76"/>
      <c r="I223" s="76"/>
      <c r="J223" s="76"/>
      <c r="K223" s="76"/>
      <c r="S223" s="27"/>
      <c r="T223" s="27"/>
      <c r="U223" s="408" t="s">
        <v>115</v>
      </c>
      <c r="V223" s="581">
        <f>V219+V220+V221-V222</f>
        <v>0</v>
      </c>
      <c r="W223" s="581"/>
      <c r="X223" s="582"/>
      <c r="Y223" s="84"/>
      <c r="Z223" s="408" t="s">
        <v>115</v>
      </c>
      <c r="AA223" s="581">
        <f>AA219+AA220+AA221-AA222</f>
        <v>0</v>
      </c>
      <c r="AB223" s="581"/>
      <c r="AC223" s="582"/>
      <c r="AD223" s="84"/>
      <c r="AE223" s="408" t="s">
        <v>115</v>
      </c>
      <c r="AF223" s="581">
        <f>AF219+AF220+AF221-AF222</f>
        <v>0</v>
      </c>
      <c r="AG223" s="581"/>
      <c r="AH223" s="582"/>
      <c r="AL223" s="27"/>
    </row>
    <row r="224" spans="1:38" s="26" customFormat="1" ht="12.75" customHeight="1" x14ac:dyDescent="0.2">
      <c r="A224" s="27"/>
      <c r="B224" s="490"/>
      <c r="C224" s="466">
        <v>0</v>
      </c>
      <c r="D224" s="493"/>
      <c r="E224" s="467">
        <v>0</v>
      </c>
      <c r="F224" s="76"/>
      <c r="G224" s="76"/>
      <c r="H224" s="76"/>
      <c r="I224" s="76"/>
      <c r="J224" s="76"/>
      <c r="K224" s="76"/>
      <c r="S224" s="27"/>
      <c r="T224" s="27"/>
      <c r="U224" s="409"/>
      <c r="V224" s="115"/>
      <c r="W224" s="115"/>
      <c r="X224" s="113"/>
      <c r="Y224" s="84"/>
      <c r="Z224" s="409"/>
      <c r="AA224" s="115"/>
      <c r="AB224" s="115"/>
      <c r="AC224" s="113"/>
      <c r="AD224" s="84"/>
      <c r="AE224" s="409"/>
      <c r="AF224" s="115"/>
      <c r="AG224" s="115"/>
      <c r="AH224" s="113"/>
      <c r="AL224" s="27"/>
    </row>
    <row r="225" spans="1:38" s="26" customFormat="1" ht="12.75" customHeight="1" x14ac:dyDescent="0.2">
      <c r="A225" s="27"/>
      <c r="B225" s="490"/>
      <c r="C225" s="466">
        <v>0</v>
      </c>
      <c r="D225" s="493"/>
      <c r="E225" s="467">
        <v>0</v>
      </c>
      <c r="F225" s="76"/>
      <c r="G225" s="76"/>
      <c r="H225" s="76"/>
      <c r="I225" s="76"/>
      <c r="J225" s="76"/>
      <c r="K225" s="76"/>
      <c r="S225" s="27"/>
      <c r="T225" s="27"/>
      <c r="U225" s="409"/>
      <c r="V225" s="115"/>
      <c r="W225" s="115"/>
      <c r="X225" s="113"/>
      <c r="Y225" s="84"/>
      <c r="Z225" s="409"/>
      <c r="AA225" s="115"/>
      <c r="AB225" s="115"/>
      <c r="AC225" s="113"/>
      <c r="AD225" s="84"/>
      <c r="AE225" s="409"/>
      <c r="AF225" s="115"/>
      <c r="AG225" s="115"/>
      <c r="AH225" s="113"/>
      <c r="AL225" s="27"/>
    </row>
    <row r="226" spans="1:38" s="26" customFormat="1" ht="12.75" customHeight="1" x14ac:dyDescent="0.2">
      <c r="A226" s="27"/>
      <c r="B226" s="490"/>
      <c r="C226" s="466">
        <v>0</v>
      </c>
      <c r="D226" s="493"/>
      <c r="E226" s="467">
        <v>0</v>
      </c>
      <c r="F226" s="76"/>
      <c r="G226" s="76"/>
      <c r="H226" s="76"/>
      <c r="I226" s="76"/>
      <c r="J226" s="76"/>
      <c r="K226" s="76"/>
      <c r="S226" s="27"/>
      <c r="T226" s="27"/>
      <c r="U226" s="406" t="s">
        <v>72</v>
      </c>
      <c r="V226" s="605">
        <f>JANVIER!V226</f>
        <v>0</v>
      </c>
      <c r="W226" s="605"/>
      <c r="X226" s="606"/>
      <c r="Y226" s="84"/>
      <c r="Z226" s="406" t="s">
        <v>107</v>
      </c>
      <c r="AA226" s="605">
        <f>JANVIER!AA226</f>
        <v>0</v>
      </c>
      <c r="AB226" s="605"/>
      <c r="AC226" s="606"/>
      <c r="AD226" s="84"/>
      <c r="AE226" s="406" t="s">
        <v>108</v>
      </c>
      <c r="AF226" s="605">
        <f>JANVIER!AF226</f>
        <v>0</v>
      </c>
      <c r="AG226" s="605"/>
      <c r="AH226" s="606"/>
      <c r="AL226" s="27"/>
    </row>
    <row r="227" spans="1:38" s="26" customFormat="1" ht="12.75" customHeight="1" x14ac:dyDescent="0.2">
      <c r="A227" s="27"/>
      <c r="B227" s="490"/>
      <c r="C227" s="466">
        <v>0</v>
      </c>
      <c r="D227" s="493"/>
      <c r="E227" s="467">
        <v>0</v>
      </c>
      <c r="F227" s="76"/>
      <c r="G227" s="76"/>
      <c r="H227" s="76"/>
      <c r="I227" s="76"/>
      <c r="J227" s="76"/>
      <c r="K227" s="76"/>
      <c r="S227" s="27"/>
      <c r="T227" s="27"/>
      <c r="U227" s="406" t="s">
        <v>68</v>
      </c>
      <c r="V227" s="605">
        <f>JANVIER!V227</f>
        <v>0</v>
      </c>
      <c r="W227" s="605"/>
      <c r="X227" s="606"/>
      <c r="Y227" s="84"/>
      <c r="Z227" s="406" t="s">
        <v>68</v>
      </c>
      <c r="AA227" s="605">
        <f>JANVIER!AA227:AC227</f>
        <v>0</v>
      </c>
      <c r="AB227" s="605"/>
      <c r="AC227" s="606"/>
      <c r="AD227" s="84"/>
      <c r="AE227" s="406" t="s">
        <v>68</v>
      </c>
      <c r="AF227" s="605">
        <f>JANVIER!AF227:AH227</f>
        <v>0</v>
      </c>
      <c r="AG227" s="605"/>
      <c r="AH227" s="606"/>
      <c r="AL227" s="27"/>
    </row>
    <row r="228" spans="1:38" s="26" customFormat="1" ht="12.75" customHeight="1" x14ac:dyDescent="0.2">
      <c r="A228" s="27"/>
      <c r="B228" s="490"/>
      <c r="C228" s="466">
        <v>0</v>
      </c>
      <c r="D228" s="493"/>
      <c r="E228" s="467">
        <v>0</v>
      </c>
      <c r="F228" s="76"/>
      <c r="G228" s="76"/>
      <c r="H228" s="76"/>
      <c r="I228" s="76"/>
      <c r="J228" s="76"/>
      <c r="K228" s="76"/>
      <c r="S228" s="27"/>
      <c r="T228" s="27"/>
      <c r="U228" s="413" t="s">
        <v>69</v>
      </c>
      <c r="V228" s="605">
        <f>JANVIER!V228</f>
        <v>0</v>
      </c>
      <c r="W228" s="605"/>
      <c r="X228" s="606"/>
      <c r="Y228" s="84"/>
      <c r="Z228" s="413" t="s">
        <v>69</v>
      </c>
      <c r="AA228" s="605">
        <f>JANVIER!AA228:AC228</f>
        <v>0</v>
      </c>
      <c r="AB228" s="605"/>
      <c r="AC228" s="606"/>
      <c r="AD228" s="84"/>
      <c r="AE228" s="413" t="s">
        <v>69</v>
      </c>
      <c r="AF228" s="605">
        <f>JANVIER!AF228:AH228</f>
        <v>0</v>
      </c>
      <c r="AG228" s="605"/>
      <c r="AH228" s="606"/>
      <c r="AL228" s="27"/>
    </row>
    <row r="229" spans="1:38" s="26" customFormat="1" ht="12.75" customHeight="1" x14ac:dyDescent="0.2">
      <c r="A229" s="27"/>
      <c r="B229" s="490"/>
      <c r="C229" s="466">
        <v>0</v>
      </c>
      <c r="D229" s="493"/>
      <c r="E229" s="467">
        <v>0</v>
      </c>
      <c r="F229" s="76"/>
      <c r="G229" s="76"/>
      <c r="H229" s="76"/>
      <c r="I229" s="76"/>
      <c r="J229" s="76"/>
      <c r="K229" s="76"/>
      <c r="S229" s="27"/>
      <c r="T229" s="27"/>
      <c r="U229" s="408" t="s">
        <v>117</v>
      </c>
      <c r="V229" s="581">
        <f>OCTOBRE!V233</f>
        <v>0</v>
      </c>
      <c r="W229" s="581"/>
      <c r="X229" s="582"/>
      <c r="Y229" s="84"/>
      <c r="Z229" s="408" t="s">
        <v>117</v>
      </c>
      <c r="AA229" s="581">
        <f>OCTOBRE!AA233</f>
        <v>0</v>
      </c>
      <c r="AB229" s="581"/>
      <c r="AC229" s="582"/>
      <c r="AD229" s="84"/>
      <c r="AE229" s="408" t="s">
        <v>117</v>
      </c>
      <c r="AF229" s="581">
        <f>OCTOBRE!AF233</f>
        <v>0</v>
      </c>
      <c r="AG229" s="581"/>
      <c r="AH229" s="582"/>
      <c r="AL229" s="27"/>
    </row>
    <row r="230" spans="1:38" s="26" customFormat="1" ht="12.75" customHeight="1" x14ac:dyDescent="0.2">
      <c r="A230" s="27"/>
      <c r="B230" s="490"/>
      <c r="C230" s="466">
        <v>0</v>
      </c>
      <c r="D230" s="493"/>
      <c r="E230" s="467">
        <v>0</v>
      </c>
      <c r="F230" s="76"/>
      <c r="G230" s="76"/>
      <c r="H230" s="76"/>
      <c r="I230" s="76"/>
      <c r="J230" s="76"/>
      <c r="K230" s="76"/>
      <c r="S230" s="27"/>
      <c r="T230" s="27"/>
      <c r="U230" s="406" t="s">
        <v>70</v>
      </c>
      <c r="V230" s="574">
        <v>0</v>
      </c>
      <c r="W230" s="574"/>
      <c r="X230" s="575"/>
      <c r="Y230" s="84"/>
      <c r="Z230" s="406" t="s">
        <v>70</v>
      </c>
      <c r="AA230" s="574">
        <v>0</v>
      </c>
      <c r="AB230" s="574"/>
      <c r="AC230" s="575"/>
      <c r="AD230" s="84"/>
      <c r="AE230" s="406" t="s">
        <v>70</v>
      </c>
      <c r="AF230" s="574">
        <v>0</v>
      </c>
      <c r="AG230" s="574"/>
      <c r="AH230" s="575"/>
      <c r="AL230" s="27"/>
    </row>
    <row r="231" spans="1:38" s="26" customFormat="1" ht="12.75" customHeight="1" x14ac:dyDescent="0.2">
      <c r="A231" s="27"/>
      <c r="B231" s="490"/>
      <c r="C231" s="466">
        <v>0</v>
      </c>
      <c r="D231" s="493"/>
      <c r="E231" s="467">
        <v>0</v>
      </c>
      <c r="F231" s="76"/>
      <c r="G231" s="76"/>
      <c r="H231" s="76"/>
      <c r="I231" s="76"/>
      <c r="J231" s="76"/>
      <c r="K231" s="76"/>
      <c r="S231" s="27"/>
      <c r="T231" s="27"/>
      <c r="U231" s="406" t="s">
        <v>66</v>
      </c>
      <c r="V231" s="574">
        <v>0</v>
      </c>
      <c r="W231" s="574"/>
      <c r="X231" s="575"/>
      <c r="Y231" s="84"/>
      <c r="Z231" s="406" t="s">
        <v>66</v>
      </c>
      <c r="AA231" s="574">
        <v>0</v>
      </c>
      <c r="AB231" s="574"/>
      <c r="AC231" s="575"/>
      <c r="AD231" s="84"/>
      <c r="AE231" s="406" t="s">
        <v>66</v>
      </c>
      <c r="AF231" s="574">
        <v>0</v>
      </c>
      <c r="AG231" s="574"/>
      <c r="AH231" s="575"/>
      <c r="AL231" s="27"/>
    </row>
    <row r="232" spans="1:38" s="26" customFormat="1" ht="12.75" customHeight="1" x14ac:dyDescent="0.2">
      <c r="A232" s="27"/>
      <c r="B232" s="490"/>
      <c r="C232" s="466">
        <v>0</v>
      </c>
      <c r="D232" s="493"/>
      <c r="E232" s="467">
        <v>0</v>
      </c>
      <c r="F232" s="76"/>
      <c r="G232" s="76"/>
      <c r="H232" s="76"/>
      <c r="I232" s="76"/>
      <c r="J232" s="76"/>
      <c r="K232" s="76"/>
      <c r="S232" s="27"/>
      <c r="T232" s="27"/>
      <c r="U232" s="406" t="s">
        <v>62</v>
      </c>
      <c r="V232" s="574">
        <v>0</v>
      </c>
      <c r="W232" s="574"/>
      <c r="X232" s="575"/>
      <c r="Y232" s="84"/>
      <c r="Z232" s="406" t="s">
        <v>62</v>
      </c>
      <c r="AA232" s="574">
        <v>0</v>
      </c>
      <c r="AB232" s="574"/>
      <c r="AC232" s="575"/>
      <c r="AD232" s="84"/>
      <c r="AE232" s="406" t="s">
        <v>62</v>
      </c>
      <c r="AF232" s="574">
        <v>0</v>
      </c>
      <c r="AG232" s="574"/>
      <c r="AH232" s="575"/>
      <c r="AL232" s="27"/>
    </row>
    <row r="233" spans="1:38" s="26" customFormat="1" ht="12.75" customHeight="1" x14ac:dyDescent="0.2">
      <c r="A233" s="27"/>
      <c r="B233" s="490"/>
      <c r="C233" s="466">
        <v>0</v>
      </c>
      <c r="D233" s="493"/>
      <c r="E233" s="467">
        <v>0</v>
      </c>
      <c r="F233" s="76"/>
      <c r="G233" s="76"/>
      <c r="H233" s="76"/>
      <c r="I233" s="76"/>
      <c r="J233" s="76"/>
      <c r="K233" s="76"/>
      <c r="S233" s="27"/>
      <c r="T233" s="27"/>
      <c r="U233" s="408" t="s">
        <v>115</v>
      </c>
      <c r="V233" s="581">
        <f>V229+V230+V231-V232</f>
        <v>0</v>
      </c>
      <c r="W233" s="581"/>
      <c r="X233" s="582"/>
      <c r="Y233" s="84"/>
      <c r="Z233" s="408" t="s">
        <v>115</v>
      </c>
      <c r="AA233" s="581">
        <f>AA229+AA230+AA231-AA232</f>
        <v>0</v>
      </c>
      <c r="AB233" s="581"/>
      <c r="AC233" s="582"/>
      <c r="AD233" s="84"/>
      <c r="AE233" s="408" t="s">
        <v>115</v>
      </c>
      <c r="AF233" s="581">
        <f>AF229+AF230+AF231-AF232</f>
        <v>0</v>
      </c>
      <c r="AG233" s="581"/>
      <c r="AH233" s="582"/>
      <c r="AL233" s="27"/>
    </row>
    <row r="234" spans="1:38" s="26" customFormat="1" ht="12.75" customHeight="1" thickBot="1" x14ac:dyDescent="0.25">
      <c r="A234" s="27"/>
      <c r="B234" s="490"/>
      <c r="C234" s="466">
        <v>0</v>
      </c>
      <c r="D234" s="493"/>
      <c r="E234" s="467">
        <v>0</v>
      </c>
      <c r="F234" s="76"/>
      <c r="G234" s="76"/>
      <c r="H234" s="76"/>
      <c r="I234" s="76"/>
      <c r="J234" s="76"/>
      <c r="K234" s="76"/>
      <c r="S234" s="27"/>
      <c r="T234" s="27"/>
      <c r="U234" s="410"/>
      <c r="V234" s="411"/>
      <c r="W234" s="411"/>
      <c r="X234" s="412"/>
      <c r="Y234" s="84"/>
      <c r="Z234" s="410"/>
      <c r="AA234" s="411"/>
      <c r="AB234" s="411"/>
      <c r="AC234" s="412"/>
      <c r="AD234" s="84"/>
      <c r="AE234" s="410"/>
      <c r="AF234" s="411"/>
      <c r="AG234" s="411"/>
      <c r="AH234" s="412"/>
      <c r="AL234" s="27"/>
    </row>
    <row r="235" spans="1:38" s="26" customFormat="1" ht="12.75" customHeight="1" x14ac:dyDescent="0.2">
      <c r="A235" s="27"/>
      <c r="B235" s="490"/>
      <c r="C235" s="466">
        <v>0</v>
      </c>
      <c r="D235" s="493"/>
      <c r="E235" s="467">
        <v>0</v>
      </c>
      <c r="F235" s="76"/>
      <c r="G235" s="76"/>
      <c r="H235" s="76"/>
      <c r="I235" s="76"/>
      <c r="J235" s="76"/>
      <c r="K235" s="76"/>
      <c r="S235" s="27"/>
      <c r="T235" s="27"/>
      <c r="AL235" s="27"/>
    </row>
    <row r="236" spans="1:38" s="26" customFormat="1" ht="12.75" customHeight="1" x14ac:dyDescent="0.2">
      <c r="A236" s="27"/>
      <c r="B236" s="490"/>
      <c r="C236" s="466">
        <v>0</v>
      </c>
      <c r="D236" s="493"/>
      <c r="E236" s="467">
        <v>0</v>
      </c>
      <c r="F236" s="76"/>
      <c r="G236" s="76"/>
      <c r="H236" s="76"/>
      <c r="I236" s="76"/>
      <c r="J236" s="76"/>
      <c r="K236" s="76"/>
      <c r="S236" s="27"/>
      <c r="T236" s="27"/>
      <c r="AL236" s="27"/>
    </row>
    <row r="237" spans="1:38" s="26" customFormat="1" ht="12.75" customHeight="1" x14ac:dyDescent="0.2">
      <c r="A237" s="27"/>
      <c r="B237" s="490"/>
      <c r="C237" s="466">
        <v>0</v>
      </c>
      <c r="D237" s="493"/>
      <c r="E237" s="467">
        <v>0</v>
      </c>
      <c r="F237" s="76"/>
      <c r="G237" s="76"/>
      <c r="H237" s="454" t="s">
        <v>427</v>
      </c>
      <c r="I237" s="76"/>
      <c r="J237" s="76"/>
      <c r="K237" s="76"/>
      <c r="S237" s="27"/>
      <c r="T237" s="27"/>
      <c r="AL237" s="27"/>
    </row>
    <row r="238" spans="1:38" s="26" customFormat="1" ht="12.75" customHeight="1" thickBot="1" x14ac:dyDescent="0.25">
      <c r="A238" s="27"/>
      <c r="B238" s="491"/>
      <c r="C238" s="468">
        <v>0</v>
      </c>
      <c r="D238" s="494"/>
      <c r="E238" s="469">
        <v>0</v>
      </c>
      <c r="F238" s="76"/>
      <c r="G238" s="76"/>
      <c r="H238" s="455">
        <f>+C239+E239</f>
        <v>0</v>
      </c>
      <c r="I238" s="76"/>
      <c r="J238" s="76"/>
      <c r="K238" s="76"/>
      <c r="S238" s="27"/>
      <c r="T238" s="27"/>
      <c r="AL238" s="27"/>
    </row>
    <row r="239" spans="1:38" s="26" customFormat="1" ht="12.75" customHeight="1" x14ac:dyDescent="0.2">
      <c r="A239" s="27"/>
      <c r="B239" s="479" t="s">
        <v>45</v>
      </c>
      <c r="C239" s="496">
        <f>SUM(C198:C238)</f>
        <v>0</v>
      </c>
      <c r="D239" s="497" t="s">
        <v>45</v>
      </c>
      <c r="E239" s="496">
        <f>SUM(E198:E238)</f>
        <v>0</v>
      </c>
      <c r="F239" s="480"/>
      <c r="G239" s="76"/>
      <c r="H239" s="76"/>
      <c r="I239" s="76"/>
      <c r="J239" s="76"/>
      <c r="K239" s="76"/>
      <c r="S239" s="27"/>
      <c r="T239" s="27"/>
      <c r="AL239" s="27"/>
    </row>
    <row r="240" spans="1:38" s="26" customFormat="1" ht="12.75" customHeight="1" x14ac:dyDescent="0.2">
      <c r="A240" s="27"/>
      <c r="G240" s="61"/>
      <c r="I240" s="61"/>
      <c r="S240" s="27"/>
      <c r="T240" s="27"/>
      <c r="AL240" s="27"/>
    </row>
  </sheetData>
  <sheetProtection algorithmName="SHA-512" hashValue="9f2ZxlY8sT0WhfWxNO1uQjvo/Y7qLfBPbXN1GOFArV3gU5G7GqEFbUJ5xYdS7NPRbJj8VN0mTvi8lVDycO1NjA==" saltValue="myJOFOuPPN53YFxUGCnRlQ==" spinCount="100000" sheet="1" objects="1" scenarios="1" formatColumns="0" formatRows="0"/>
  <protectedRanges>
    <protectedRange sqref="P205:Q206 P201:Q201 P208:Q208 B198:E238" name="Plage3"/>
    <protectedRange sqref="B160:I190 L160:R190 U160:AK190 B114:I144 L114:R144 U114:AK144 B68:I98 L68:R98 U68:AK98 B22:I52 L22:R52 U22:AK52" name="Plage1"/>
    <protectedRange sqref="V200:X202 AA200:AC202 AF200:AH202 AF210:AH212 AA210:AC212 V210:X212 V220:X222 AA220:AC222 AF220:AH222 AF230:AH232 AA230:AC232 V230:X232" name="Plage2"/>
    <protectedRange sqref="D57 D11 D103 D149" name="Plage1_2"/>
  </protectedRanges>
  <mergeCells count="286">
    <mergeCell ref="V228:X228"/>
    <mergeCell ref="AA222:AC222"/>
    <mergeCell ref="AA220:AC220"/>
    <mergeCell ref="AA219:AC219"/>
    <mergeCell ref="AF223:AH223"/>
    <mergeCell ref="AA223:AC223"/>
    <mergeCell ref="AF222:AH222"/>
    <mergeCell ref="AA233:AC233"/>
    <mergeCell ref="AA232:AC232"/>
    <mergeCell ref="AA231:AC231"/>
    <mergeCell ref="AA230:AC230"/>
    <mergeCell ref="AF221:AH221"/>
    <mergeCell ref="AA229:AC229"/>
    <mergeCell ref="AA226:AC226"/>
    <mergeCell ref="AA227:AC227"/>
    <mergeCell ref="V233:X233"/>
    <mergeCell ref="V232:X232"/>
    <mergeCell ref="V231:X231"/>
    <mergeCell ref="V230:X230"/>
    <mergeCell ref="V229:X229"/>
    <mergeCell ref="AF233:AH233"/>
    <mergeCell ref="AF232:AH232"/>
    <mergeCell ref="AF231:AH231"/>
    <mergeCell ref="AF230:AH230"/>
    <mergeCell ref="AF229:AH229"/>
    <mergeCell ref="AF226:AH226"/>
    <mergeCell ref="AF227:AH227"/>
    <mergeCell ref="AF220:AH220"/>
    <mergeCell ref="AF219:AH219"/>
    <mergeCell ref="AF213:AH213"/>
    <mergeCell ref="AA213:AC213"/>
    <mergeCell ref="AF203:AH203"/>
    <mergeCell ref="AA228:AC228"/>
    <mergeCell ref="AF228:AH228"/>
    <mergeCell ref="AA218:AC218"/>
    <mergeCell ref="AF218:AH218"/>
    <mergeCell ref="AA221:AC221"/>
    <mergeCell ref="AF212:AH212"/>
    <mergeCell ref="AA212:AC212"/>
    <mergeCell ref="AA211:AC211"/>
    <mergeCell ref="AF207:AH207"/>
    <mergeCell ref="AA207:AC207"/>
    <mergeCell ref="AA216:AC216"/>
    <mergeCell ref="AF216:AH216"/>
    <mergeCell ref="AF217:AH217"/>
    <mergeCell ref="AA217:AC217"/>
    <mergeCell ref="AF197:AH197"/>
    <mergeCell ref="AF199:AH199"/>
    <mergeCell ref="AF200:AH200"/>
    <mergeCell ref="AF201:AH201"/>
    <mergeCell ref="AF202:AH202"/>
    <mergeCell ref="AA199:AC199"/>
    <mergeCell ref="AA200:AC200"/>
    <mergeCell ref="AF211:AH211"/>
    <mergeCell ref="AF198:AH198"/>
    <mergeCell ref="AA208:AC208"/>
    <mergeCell ref="AF208:AH208"/>
    <mergeCell ref="AF209:AH209"/>
    <mergeCell ref="AF210:AH210"/>
    <mergeCell ref="AA210:AC210"/>
    <mergeCell ref="AA209:AC209"/>
    <mergeCell ref="AA203:AC203"/>
    <mergeCell ref="AA202:AC202"/>
    <mergeCell ref="AA201:AC201"/>
    <mergeCell ref="AA206:AC206"/>
    <mergeCell ref="AF206:AH206"/>
    <mergeCell ref="AA198:AC198"/>
    <mergeCell ref="AA197:AC197"/>
    <mergeCell ref="V218:X218"/>
    <mergeCell ref="V226:X226"/>
    <mergeCell ref="V227:X227"/>
    <mergeCell ref="V219:X219"/>
    <mergeCell ref="V221:X221"/>
    <mergeCell ref="V220:X220"/>
    <mergeCell ref="V223:X223"/>
    <mergeCell ref="V222:X222"/>
    <mergeCell ref="P198:Q198"/>
    <mergeCell ref="V201:X201"/>
    <mergeCell ref="V208:X208"/>
    <mergeCell ref="V203:X203"/>
    <mergeCell ref="V206:X206"/>
    <mergeCell ref="V207:X207"/>
    <mergeCell ref="V217:X217"/>
    <mergeCell ref="V202:X202"/>
    <mergeCell ref="V216:X216"/>
    <mergeCell ref="V213:X213"/>
    <mergeCell ref="V212:X212"/>
    <mergeCell ref="V211:X211"/>
    <mergeCell ref="V210:X210"/>
    <mergeCell ref="V209:X209"/>
    <mergeCell ref="V196:X196"/>
    <mergeCell ref="V197:X197"/>
    <mergeCell ref="V198:X198"/>
    <mergeCell ref="U4:Y4"/>
    <mergeCell ref="U156:Y156"/>
    <mergeCell ref="B196:E196"/>
    <mergeCell ref="V200:X200"/>
    <mergeCell ref="V199:X199"/>
    <mergeCell ref="L197:O197"/>
    <mergeCell ref="P197:Q197"/>
    <mergeCell ref="H148:J148"/>
    <mergeCell ref="H102:J102"/>
    <mergeCell ref="U110:Y110"/>
    <mergeCell ref="U64:Y64"/>
    <mergeCell ref="H10:J10"/>
    <mergeCell ref="U18:Y18"/>
    <mergeCell ref="E18:E20"/>
    <mergeCell ref="F18:F20"/>
    <mergeCell ref="B64:B66"/>
    <mergeCell ref="C64:C66"/>
    <mergeCell ref="D64:D66"/>
    <mergeCell ref="E64:E66"/>
    <mergeCell ref="F64:F66"/>
    <mergeCell ref="B110:B112"/>
    <mergeCell ref="L202:O202"/>
    <mergeCell ref="P202:Q202"/>
    <mergeCell ref="L203:O203"/>
    <mergeCell ref="P203:Q203"/>
    <mergeCell ref="L201:O201"/>
    <mergeCell ref="P201:Q201"/>
    <mergeCell ref="B2:D2"/>
    <mergeCell ref="E2:F2"/>
    <mergeCell ref="L200:O200"/>
    <mergeCell ref="P200:Q200"/>
    <mergeCell ref="J15:K15"/>
    <mergeCell ref="J61:K61"/>
    <mergeCell ref="J107:K107"/>
    <mergeCell ref="J153:K153"/>
    <mergeCell ref="B4:B6"/>
    <mergeCell ref="C4:C6"/>
    <mergeCell ref="D4:D6"/>
    <mergeCell ref="E4:E6"/>
    <mergeCell ref="F4:F6"/>
    <mergeCell ref="B18:B20"/>
    <mergeCell ref="C18:C20"/>
    <mergeCell ref="D18:D20"/>
    <mergeCell ref="C110:C112"/>
    <mergeCell ref="D110:D112"/>
    <mergeCell ref="Z195:AC195"/>
    <mergeCell ref="AE195:AH195"/>
    <mergeCell ref="L210:O210"/>
    <mergeCell ref="P210:Q210"/>
    <mergeCell ref="L199:O199"/>
    <mergeCell ref="P199:Q199"/>
    <mergeCell ref="L198:O198"/>
    <mergeCell ref="AA196:AC196"/>
    <mergeCell ref="AF196:AH196"/>
    <mergeCell ref="L195:O195"/>
    <mergeCell ref="P195:Q195"/>
    <mergeCell ref="L196:O196"/>
    <mergeCell ref="P196:Q196"/>
    <mergeCell ref="U195:X195"/>
    <mergeCell ref="L209:O209"/>
    <mergeCell ref="P209:Q209"/>
    <mergeCell ref="L207:O207"/>
    <mergeCell ref="P207:Q207"/>
    <mergeCell ref="L208:O208"/>
    <mergeCell ref="P208:Q208"/>
    <mergeCell ref="L204:O204"/>
    <mergeCell ref="P204:Q204"/>
    <mergeCell ref="L205:O205"/>
    <mergeCell ref="P205:Q205"/>
    <mergeCell ref="E110:E112"/>
    <mergeCell ref="F110:F112"/>
    <mergeCell ref="B156:B158"/>
    <mergeCell ref="C156:C158"/>
    <mergeCell ref="D156:D158"/>
    <mergeCell ref="E156:E158"/>
    <mergeCell ref="F156:F158"/>
    <mergeCell ref="L110:L112"/>
    <mergeCell ref="M110:M112"/>
    <mergeCell ref="L156:L158"/>
    <mergeCell ref="M156:M158"/>
    <mergeCell ref="R110:R112"/>
    <mergeCell ref="L4:L6"/>
    <mergeCell ref="M4:M6"/>
    <mergeCell ref="N4:N6"/>
    <mergeCell ref="O4:O6"/>
    <mergeCell ref="P4:P6"/>
    <mergeCell ref="Q4:Q6"/>
    <mergeCell ref="R4:R6"/>
    <mergeCell ref="L18:L20"/>
    <mergeCell ref="M18:M20"/>
    <mergeCell ref="N18:N20"/>
    <mergeCell ref="O18:O20"/>
    <mergeCell ref="P18:P20"/>
    <mergeCell ref="Q18:Q20"/>
    <mergeCell ref="R18:R20"/>
    <mergeCell ref="L64:L66"/>
    <mergeCell ref="M64:M66"/>
    <mergeCell ref="N156:N158"/>
    <mergeCell ref="O156:O158"/>
    <mergeCell ref="P156:P158"/>
    <mergeCell ref="Q156:Q158"/>
    <mergeCell ref="R156:R158"/>
    <mergeCell ref="Z4:Z6"/>
    <mergeCell ref="AA4:AA6"/>
    <mergeCell ref="Z18:Z20"/>
    <mergeCell ref="AA18:AA20"/>
    <mergeCell ref="Z64:Z66"/>
    <mergeCell ref="AA64:AA66"/>
    <mergeCell ref="Z110:Z112"/>
    <mergeCell ref="AA110:AA112"/>
    <mergeCell ref="Z156:Z158"/>
    <mergeCell ref="AA156:AA158"/>
    <mergeCell ref="N64:N66"/>
    <mergeCell ref="O64:O66"/>
    <mergeCell ref="P64:P66"/>
    <mergeCell ref="Q64:Q66"/>
    <mergeCell ref="R64:R66"/>
    <mergeCell ref="N110:N112"/>
    <mergeCell ref="O110:O112"/>
    <mergeCell ref="P110:P112"/>
    <mergeCell ref="Q110:Q112"/>
    <mergeCell ref="AB4:AB6"/>
    <mergeCell ref="AC4:AC6"/>
    <mergeCell ref="AD4:AD6"/>
    <mergeCell ref="AE4:AE6"/>
    <mergeCell ref="AF4:AF6"/>
    <mergeCell ref="AG4:AG6"/>
    <mergeCell ref="AH4:AH6"/>
    <mergeCell ref="U5:U6"/>
    <mergeCell ref="V5:V6"/>
    <mergeCell ref="W5:W6"/>
    <mergeCell ref="X5:X6"/>
    <mergeCell ref="Y5:Y6"/>
    <mergeCell ref="AB18:AB20"/>
    <mergeCell ref="AC18:AC20"/>
    <mergeCell ref="AD18:AD20"/>
    <mergeCell ref="AE18:AE20"/>
    <mergeCell ref="AF18:AF20"/>
    <mergeCell ref="AG18:AG20"/>
    <mergeCell ref="AH18:AH20"/>
    <mergeCell ref="U19:U20"/>
    <mergeCell ref="V19:V20"/>
    <mergeCell ref="W19:W20"/>
    <mergeCell ref="X19:X20"/>
    <mergeCell ref="Y19:Y20"/>
    <mergeCell ref="AB64:AB66"/>
    <mergeCell ref="AC64:AC66"/>
    <mergeCell ref="AD64:AD66"/>
    <mergeCell ref="AE64:AE66"/>
    <mergeCell ref="AF64:AF66"/>
    <mergeCell ref="AG64:AG66"/>
    <mergeCell ref="AH64:AH66"/>
    <mergeCell ref="U65:U66"/>
    <mergeCell ref="V65:V66"/>
    <mergeCell ref="W65:W66"/>
    <mergeCell ref="X65:X66"/>
    <mergeCell ref="Y65:Y66"/>
    <mergeCell ref="AB110:AB112"/>
    <mergeCell ref="AC110:AC112"/>
    <mergeCell ref="AD110:AD112"/>
    <mergeCell ref="AE110:AE112"/>
    <mergeCell ref="AF110:AF112"/>
    <mergeCell ref="AG110:AG112"/>
    <mergeCell ref="AH110:AH112"/>
    <mergeCell ref="U111:U112"/>
    <mergeCell ref="V111:V112"/>
    <mergeCell ref="W111:W112"/>
    <mergeCell ref="X111:X112"/>
    <mergeCell ref="Y111:Y112"/>
    <mergeCell ref="L206:O206"/>
    <mergeCell ref="P206:Q206"/>
    <mergeCell ref="AJ4:AJ6"/>
    <mergeCell ref="AK4:AK6"/>
    <mergeCell ref="AJ110:AJ112"/>
    <mergeCell ref="AK110:AK112"/>
    <mergeCell ref="AJ156:AJ158"/>
    <mergeCell ref="AK156:AK158"/>
    <mergeCell ref="AJ64:AJ66"/>
    <mergeCell ref="AK64:AK66"/>
    <mergeCell ref="AJ18:AJ20"/>
    <mergeCell ref="AK18:AK20"/>
    <mergeCell ref="AB156:AB158"/>
    <mergeCell ref="AC156:AC158"/>
    <mergeCell ref="AD156:AD158"/>
    <mergeCell ref="AE156:AE158"/>
    <mergeCell ref="AF156:AF158"/>
    <mergeCell ref="AG156:AG158"/>
    <mergeCell ref="AH156:AH158"/>
    <mergeCell ref="U157:U158"/>
    <mergeCell ref="V157:V158"/>
    <mergeCell ref="W157:W158"/>
    <mergeCell ref="X157:X158"/>
    <mergeCell ref="Y157:Y158"/>
  </mergeCells>
  <phoneticPr fontId="4" type="noConversion"/>
  <printOptions horizontalCentered="1" vertic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5" manualBreakCount="5">
    <brk id="8" max="16383" man="1"/>
    <brk id="54" max="16383" man="1"/>
    <brk id="100" max="16383" man="1"/>
    <brk id="146" max="16383" man="1"/>
    <brk id="193" max="16383" man="1"/>
  </rowBreaks>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K50"/>
  <sheetViews>
    <sheetView showGridLines="0" zoomScaleNormal="100" workbookViewId="0">
      <selection activeCell="J7" sqref="J7"/>
    </sheetView>
  </sheetViews>
  <sheetFormatPr defaultColWidth="9.140625" defaultRowHeight="15.6" customHeight="1" x14ac:dyDescent="0.2"/>
  <cols>
    <col min="1" max="7" width="9.140625" style="211" customWidth="1"/>
    <col min="8" max="10" width="11.7109375" style="211" customWidth="1"/>
    <col min="11" max="256" width="11.42578125" style="211" customWidth="1"/>
    <col min="257" max="16384" width="9.140625" style="211"/>
  </cols>
  <sheetData>
    <row r="1" spans="1:11" ht="15.6" customHeight="1" x14ac:dyDescent="0.2">
      <c r="A1" s="210"/>
      <c r="B1" s="210"/>
      <c r="C1" s="210"/>
      <c r="D1" s="210"/>
      <c r="E1" s="210"/>
      <c r="F1" s="210"/>
      <c r="G1" s="210"/>
      <c r="H1" s="210"/>
      <c r="I1" s="210"/>
      <c r="J1" s="210"/>
      <c r="K1" s="210"/>
    </row>
    <row r="2" spans="1:11" ht="15.6" customHeight="1" x14ac:dyDescent="0.25">
      <c r="A2" s="608" t="str">
        <f>JANVIER!H10</f>
        <v xml:space="preserve">SYNDICAT DES MÉTALLOS SL </v>
      </c>
      <c r="B2" s="608"/>
      <c r="C2" s="608"/>
      <c r="D2" s="608"/>
      <c r="E2" s="608"/>
      <c r="F2" s="608"/>
      <c r="G2" s="608"/>
      <c r="H2" s="608"/>
      <c r="I2" s="608"/>
      <c r="J2" s="608"/>
      <c r="K2" s="210"/>
    </row>
    <row r="3" spans="1:11" ht="15.6" customHeight="1" x14ac:dyDescent="0.25">
      <c r="A3" s="608" t="s">
        <v>315</v>
      </c>
      <c r="B3" s="608"/>
      <c r="C3" s="608"/>
      <c r="D3" s="608"/>
      <c r="E3" s="608"/>
      <c r="F3" s="608"/>
      <c r="G3" s="608"/>
      <c r="H3" s="608"/>
      <c r="I3" s="608"/>
      <c r="J3" s="608"/>
      <c r="K3" s="210"/>
    </row>
    <row r="4" spans="1:11" ht="15.6" customHeight="1" x14ac:dyDescent="0.25">
      <c r="A4" s="212"/>
      <c r="B4" s="212"/>
      <c r="C4" s="212"/>
      <c r="D4" s="212"/>
      <c r="E4" s="213"/>
      <c r="F4" s="214" t="s">
        <v>286</v>
      </c>
      <c r="G4" s="215">
        <f>JANVIER!E11</f>
        <v>0</v>
      </c>
      <c r="H4" s="210"/>
      <c r="I4" s="227"/>
      <c r="J4" s="210"/>
      <c r="K4" s="210"/>
    </row>
    <row r="5" spans="1:11" ht="15.6" customHeight="1" x14ac:dyDescent="0.2">
      <c r="A5" s="210" t="s">
        <v>162</v>
      </c>
      <c r="B5" s="210"/>
      <c r="C5" s="210"/>
      <c r="D5" s="210"/>
      <c r="E5" s="210"/>
      <c r="F5" s="210"/>
      <c r="G5" s="418" t="s">
        <v>377</v>
      </c>
      <c r="H5" s="216" t="s">
        <v>220</v>
      </c>
      <c r="J5" s="210"/>
      <c r="K5" s="210"/>
    </row>
    <row r="6" spans="1:11" ht="15.6" customHeight="1" thickBot="1" x14ac:dyDescent="0.25">
      <c r="A6" s="210"/>
      <c r="B6" s="210"/>
      <c r="C6" s="210"/>
      <c r="D6" s="210"/>
      <c r="E6" s="210"/>
      <c r="F6" s="210"/>
      <c r="G6" s="210"/>
      <c r="H6" s="210"/>
      <c r="I6" s="210"/>
      <c r="J6" s="210"/>
      <c r="K6" s="210"/>
    </row>
    <row r="7" spans="1:11" ht="15.6" customHeight="1" x14ac:dyDescent="0.2">
      <c r="A7" s="210" t="s">
        <v>381</v>
      </c>
      <c r="B7" s="210"/>
      <c r="C7" s="210"/>
      <c r="D7" s="210"/>
      <c r="E7" s="210"/>
      <c r="F7" s="210"/>
      <c r="G7" s="210"/>
      <c r="H7" s="210"/>
      <c r="I7" s="210"/>
      <c r="J7" s="221">
        <f>NOVEMBRE!J21</f>
        <v>0</v>
      </c>
      <c r="K7" s="210"/>
    </row>
    <row r="8" spans="1:11" ht="15.6" customHeight="1" thickBot="1" x14ac:dyDescent="0.25">
      <c r="A8" s="212" t="s">
        <v>165</v>
      </c>
      <c r="B8" s="212"/>
      <c r="C8" s="212"/>
      <c r="D8" s="212"/>
      <c r="E8" s="212"/>
      <c r="F8" s="210"/>
      <c r="G8" s="210"/>
      <c r="H8" s="210"/>
      <c r="I8" s="210"/>
      <c r="J8" s="217"/>
      <c r="K8" s="210"/>
    </row>
    <row r="9" spans="1:11" ht="15.6" customHeight="1" x14ac:dyDescent="0.2">
      <c r="A9" s="210" t="s">
        <v>166</v>
      </c>
      <c r="B9" s="210"/>
      <c r="C9" s="210"/>
      <c r="D9" s="210"/>
      <c r="E9" s="210"/>
      <c r="F9" s="210"/>
      <c r="G9" s="210"/>
      <c r="H9" s="210"/>
      <c r="I9" s="221">
        <f>NOVEMBRE!B7</f>
        <v>0</v>
      </c>
      <c r="J9" s="218"/>
      <c r="K9" s="210"/>
    </row>
    <row r="10" spans="1:11" ht="15.6" customHeight="1" x14ac:dyDescent="0.2">
      <c r="A10" s="210" t="s">
        <v>167</v>
      </c>
      <c r="B10" s="210"/>
      <c r="C10" s="210"/>
      <c r="D10" s="210"/>
      <c r="E10" s="210"/>
      <c r="F10" s="210"/>
      <c r="G10" s="210"/>
      <c r="H10" s="210"/>
      <c r="I10" s="232">
        <f>NOVEMBRE!C7</f>
        <v>0</v>
      </c>
      <c r="J10" s="218"/>
      <c r="K10" s="210"/>
    </row>
    <row r="11" spans="1:11" ht="15.6" customHeight="1" x14ac:dyDescent="0.2">
      <c r="A11" s="210" t="s">
        <v>168</v>
      </c>
      <c r="B11" s="210"/>
      <c r="C11" s="210"/>
      <c r="D11" s="210"/>
      <c r="E11" s="210"/>
      <c r="F11" s="210"/>
      <c r="G11" s="210"/>
      <c r="H11" s="210"/>
      <c r="I11" s="232">
        <f>NOVEMBRE!D7</f>
        <v>0</v>
      </c>
      <c r="J11" s="218"/>
      <c r="K11" s="210"/>
    </row>
    <row r="12" spans="1:11" ht="15.6" customHeight="1" x14ac:dyDescent="0.2">
      <c r="A12" s="210" t="s">
        <v>197</v>
      </c>
      <c r="B12" s="210"/>
      <c r="C12" s="210"/>
      <c r="D12" s="210"/>
      <c r="E12" s="210"/>
      <c r="F12" s="210"/>
      <c r="G12" s="210"/>
      <c r="H12" s="210"/>
      <c r="I12" s="232">
        <f>NOVEMBRE!E7</f>
        <v>0</v>
      </c>
      <c r="J12" s="218"/>
      <c r="K12" s="210"/>
    </row>
    <row r="13" spans="1:11" ht="15.6" customHeight="1" x14ac:dyDescent="0.2">
      <c r="A13" s="210" t="s">
        <v>169</v>
      </c>
      <c r="B13" s="210"/>
      <c r="C13" s="210"/>
      <c r="D13" s="210"/>
      <c r="E13" s="210"/>
      <c r="F13" s="210"/>
      <c r="G13" s="210"/>
      <c r="H13" s="210"/>
      <c r="I13" s="232">
        <f>NOVEMBRE!F7</f>
        <v>0</v>
      </c>
      <c r="J13" s="218"/>
      <c r="K13" s="210"/>
    </row>
    <row r="14" spans="1:11" ht="15.6" customHeight="1" x14ac:dyDescent="0.2">
      <c r="A14" s="210" t="s">
        <v>170</v>
      </c>
      <c r="B14" s="210"/>
      <c r="C14" s="210"/>
      <c r="D14" s="210"/>
      <c r="E14" s="210"/>
      <c r="F14" s="210"/>
      <c r="G14" s="210"/>
      <c r="H14" s="210"/>
      <c r="I14" s="232">
        <f>SUM(NOVEMBRE!L7:O7)</f>
        <v>0</v>
      </c>
      <c r="J14" s="218"/>
      <c r="K14" s="210"/>
    </row>
    <row r="15" spans="1:11" ht="15.6" customHeight="1" x14ac:dyDescent="0.2">
      <c r="A15" s="210"/>
      <c r="B15" s="210" t="s">
        <v>171</v>
      </c>
      <c r="C15" s="210" t="s">
        <v>257</v>
      </c>
      <c r="D15" s="210"/>
      <c r="E15" s="210"/>
      <c r="F15" s="210"/>
      <c r="G15" s="210"/>
      <c r="H15" s="210"/>
      <c r="I15" s="232">
        <f>SUM(NOVEMBRE!Q7:R7)</f>
        <v>0</v>
      </c>
      <c r="J15" s="218"/>
      <c r="K15" s="210"/>
    </row>
    <row r="16" spans="1:11" ht="15.6" customHeight="1" thickBot="1" x14ac:dyDescent="0.25">
      <c r="A16" s="210"/>
      <c r="B16" s="210"/>
      <c r="C16" s="210" t="s">
        <v>258</v>
      </c>
      <c r="D16" s="210"/>
      <c r="E16" s="210"/>
      <c r="F16" s="210"/>
      <c r="G16" s="210"/>
      <c r="H16" s="210"/>
      <c r="I16" s="233">
        <f>NOVEMBRE!P7</f>
        <v>0</v>
      </c>
      <c r="J16" s="218"/>
      <c r="K16" s="210"/>
    </row>
    <row r="17" spans="1:11" ht="15.6" customHeight="1" thickBot="1" x14ac:dyDescent="0.25">
      <c r="A17" s="210"/>
      <c r="B17" s="212" t="s">
        <v>253</v>
      </c>
      <c r="C17" s="210"/>
      <c r="D17" s="210"/>
      <c r="E17" s="210"/>
      <c r="F17" s="210"/>
      <c r="G17" s="210"/>
      <c r="H17" s="210"/>
      <c r="I17" s="212"/>
      <c r="J17" s="222">
        <f>SUM(I9:I16)</f>
        <v>0</v>
      </c>
      <c r="K17" s="210"/>
    </row>
    <row r="18" spans="1:11" ht="15.6" customHeight="1" thickTop="1" thickBot="1" x14ac:dyDescent="0.25">
      <c r="A18" s="210"/>
      <c r="B18" s="212" t="s">
        <v>251</v>
      </c>
      <c r="C18" s="210"/>
      <c r="D18" s="210"/>
      <c r="E18" s="210"/>
      <c r="F18" s="210"/>
      <c r="G18" s="210"/>
      <c r="H18" s="210"/>
      <c r="I18" s="210"/>
      <c r="J18" s="223">
        <f>SUM(J7:J17)</f>
        <v>0</v>
      </c>
      <c r="K18" s="210"/>
    </row>
    <row r="19" spans="1:11" ht="15.6" customHeight="1" x14ac:dyDescent="0.2">
      <c r="A19" s="210"/>
      <c r="B19" s="210"/>
      <c r="C19" s="210"/>
      <c r="D19" s="210"/>
      <c r="E19" s="210"/>
      <c r="F19" s="210"/>
      <c r="G19" s="210"/>
      <c r="H19" s="210"/>
      <c r="I19" s="210"/>
      <c r="J19" s="219" t="s">
        <v>162</v>
      </c>
      <c r="K19" s="210"/>
    </row>
    <row r="20" spans="1:11" ht="15.6" customHeight="1" x14ac:dyDescent="0.2">
      <c r="A20" s="212" t="s">
        <v>173</v>
      </c>
      <c r="B20" s="210"/>
      <c r="C20" s="210"/>
      <c r="D20" s="210"/>
      <c r="E20" s="210"/>
      <c r="F20" s="210"/>
      <c r="G20" s="210"/>
      <c r="H20" s="210"/>
      <c r="I20" s="210"/>
      <c r="J20" s="218"/>
      <c r="K20" s="210"/>
    </row>
    <row r="21" spans="1:11" ht="15.6" customHeight="1" thickBot="1" x14ac:dyDescent="0.25">
      <c r="A21" s="210" t="s">
        <v>174</v>
      </c>
      <c r="B21" s="210"/>
      <c r="C21" s="210"/>
      <c r="D21" s="210"/>
      <c r="E21" s="210"/>
      <c r="F21" s="210"/>
      <c r="G21" s="210"/>
      <c r="H21" s="210"/>
      <c r="I21" s="210"/>
      <c r="J21" s="218"/>
      <c r="K21" s="210"/>
    </row>
    <row r="22" spans="1:11" ht="15.6" customHeight="1" x14ac:dyDescent="0.2">
      <c r="A22" s="210" t="s">
        <v>175</v>
      </c>
      <c r="B22" s="210"/>
      <c r="C22" s="210"/>
      <c r="D22" s="210"/>
      <c r="E22" s="210"/>
      <c r="F22" s="210"/>
      <c r="G22" s="210"/>
      <c r="H22" s="221">
        <f>NOVEMBRE!U7</f>
        <v>0</v>
      </c>
      <c r="I22" s="210"/>
      <c r="J22" s="218"/>
      <c r="K22" s="210"/>
    </row>
    <row r="23" spans="1:11" ht="15.6" customHeight="1" x14ac:dyDescent="0.2">
      <c r="A23" s="210" t="s">
        <v>252</v>
      </c>
      <c r="B23" s="210"/>
      <c r="C23" s="210"/>
      <c r="D23" s="210"/>
      <c r="E23" s="210"/>
      <c r="F23" s="210"/>
      <c r="G23" s="210"/>
      <c r="H23" s="234">
        <f>NOVEMBRE!V7</f>
        <v>0</v>
      </c>
      <c r="I23" s="210"/>
      <c r="J23" s="218"/>
      <c r="K23" s="210"/>
    </row>
    <row r="24" spans="1:11" ht="15.6" customHeight="1" thickBot="1" x14ac:dyDescent="0.25">
      <c r="A24" s="210" t="s">
        <v>177</v>
      </c>
      <c r="B24" s="210"/>
      <c r="C24" s="210"/>
      <c r="D24" s="210"/>
      <c r="E24" s="210"/>
      <c r="F24" s="210"/>
      <c r="G24" s="210"/>
      <c r="H24" s="234">
        <f>SUM(NOVEMBRE!W7:X7)</f>
        <v>0</v>
      </c>
      <c r="I24" s="210"/>
      <c r="J24" s="218"/>
      <c r="K24" s="210"/>
    </row>
    <row r="25" spans="1:11" ht="15.6" customHeight="1" thickBot="1" x14ac:dyDescent="0.25">
      <c r="A25" s="210" t="s">
        <v>178</v>
      </c>
      <c r="B25" s="210"/>
      <c r="C25" s="210"/>
      <c r="D25" s="210"/>
      <c r="E25" s="210"/>
      <c r="F25" s="210"/>
      <c r="G25" s="210"/>
      <c r="H25" s="233">
        <f>NOVEMBRE!Y7</f>
        <v>0</v>
      </c>
      <c r="I25" s="224">
        <f>SUM(H22:H25)</f>
        <v>0</v>
      </c>
      <c r="J25" s="218"/>
      <c r="K25" s="210"/>
    </row>
    <row r="26" spans="1:11" ht="15.6" customHeight="1" x14ac:dyDescent="0.2">
      <c r="A26" s="210" t="s">
        <v>179</v>
      </c>
      <c r="B26" s="210"/>
      <c r="C26" s="210"/>
      <c r="D26" s="210"/>
      <c r="E26" s="210"/>
      <c r="F26" s="210"/>
      <c r="G26" s="210"/>
      <c r="H26" s="210"/>
      <c r="I26" s="232">
        <f>NOVEMBRE!Z7</f>
        <v>0</v>
      </c>
      <c r="J26" s="218"/>
      <c r="K26" s="210"/>
    </row>
    <row r="27" spans="1:11" ht="15.6" customHeight="1" x14ac:dyDescent="0.2">
      <c r="A27" s="210" t="s">
        <v>180</v>
      </c>
      <c r="B27" s="210"/>
      <c r="C27" s="210"/>
      <c r="D27" s="210"/>
      <c r="E27" s="210"/>
      <c r="F27" s="210"/>
      <c r="G27" s="210"/>
      <c r="H27" s="210"/>
      <c r="I27" s="232">
        <f>NOVEMBRE!AA7</f>
        <v>0</v>
      </c>
      <c r="J27" s="218"/>
      <c r="K27" s="210"/>
    </row>
    <row r="28" spans="1:11" ht="15.6" customHeight="1" x14ac:dyDescent="0.2">
      <c r="A28" s="210" t="s">
        <v>198</v>
      </c>
      <c r="B28" s="210"/>
      <c r="C28" s="210"/>
      <c r="D28" s="210"/>
      <c r="E28" s="210"/>
      <c r="F28" s="210"/>
      <c r="G28" s="210"/>
      <c r="H28" s="210"/>
      <c r="I28" s="232">
        <f>NOVEMBRE!AB7</f>
        <v>0</v>
      </c>
      <c r="J28" s="218"/>
      <c r="K28" s="210"/>
    </row>
    <row r="29" spans="1:11" ht="15.6" customHeight="1" x14ac:dyDescent="0.2">
      <c r="A29" s="210" t="s">
        <v>181</v>
      </c>
      <c r="B29" s="210"/>
      <c r="C29" s="210"/>
      <c r="D29" s="210"/>
      <c r="E29" s="210"/>
      <c r="F29" s="210"/>
      <c r="G29" s="210"/>
      <c r="H29" s="210"/>
      <c r="I29" s="232">
        <f>NOVEMBRE!AC7</f>
        <v>0</v>
      </c>
      <c r="J29" s="218"/>
      <c r="K29" s="210"/>
    </row>
    <row r="30" spans="1:11" ht="15.6" customHeight="1" x14ac:dyDescent="0.2">
      <c r="A30" s="210" t="s">
        <v>182</v>
      </c>
      <c r="B30" s="210"/>
      <c r="C30" s="210"/>
      <c r="D30" s="210"/>
      <c r="E30" s="210"/>
      <c r="F30" s="210"/>
      <c r="G30" s="210"/>
      <c r="H30" s="210"/>
      <c r="I30" s="232">
        <f>NOVEMBRE!AD7</f>
        <v>0</v>
      </c>
      <c r="J30" s="218"/>
      <c r="K30" s="210"/>
    </row>
    <row r="31" spans="1:11" ht="15.6" customHeight="1" x14ac:dyDescent="0.2">
      <c r="A31" s="210" t="s">
        <v>244</v>
      </c>
      <c r="B31" s="210"/>
      <c r="C31" s="210"/>
      <c r="D31" s="210"/>
      <c r="E31" s="210"/>
      <c r="F31" s="210"/>
      <c r="G31" s="210"/>
      <c r="H31" s="210"/>
      <c r="I31" s="232">
        <f>NOVEMBRE!AE7</f>
        <v>0</v>
      </c>
      <c r="J31" s="218"/>
      <c r="K31" s="210"/>
    </row>
    <row r="32" spans="1:11" ht="15.6" customHeight="1" x14ac:dyDescent="0.2">
      <c r="A32" s="210" t="s">
        <v>184</v>
      </c>
      <c r="B32" s="210"/>
      <c r="C32" s="210"/>
      <c r="D32" s="210"/>
      <c r="E32" s="210"/>
      <c r="F32" s="210"/>
      <c r="G32" s="210"/>
      <c r="H32" s="210"/>
      <c r="I32" s="232">
        <f>NOVEMBRE!AF7</f>
        <v>0</v>
      </c>
      <c r="J32" s="218"/>
      <c r="K32" s="210"/>
    </row>
    <row r="33" spans="1:11" ht="15.6" customHeight="1" x14ac:dyDescent="0.2">
      <c r="A33" s="210" t="s">
        <v>185</v>
      </c>
      <c r="B33" s="210"/>
      <c r="C33" s="210"/>
      <c r="D33" s="210"/>
      <c r="E33" s="210"/>
      <c r="F33" s="210"/>
      <c r="G33" s="210"/>
      <c r="H33" s="210"/>
      <c r="I33" s="232">
        <f>NOVEMBRE!AG7</f>
        <v>0</v>
      </c>
      <c r="J33" s="218"/>
      <c r="K33" s="210"/>
    </row>
    <row r="34" spans="1:11" ht="15.6" customHeight="1" x14ac:dyDescent="0.2">
      <c r="A34" s="210" t="s">
        <v>235</v>
      </c>
      <c r="B34" s="210"/>
      <c r="C34" s="210"/>
      <c r="D34" s="210"/>
      <c r="E34" s="210"/>
      <c r="F34" s="210"/>
      <c r="G34" s="210"/>
      <c r="H34" s="210"/>
      <c r="I34" s="232">
        <f>NOVEMBRE!AH7</f>
        <v>0</v>
      </c>
      <c r="J34" s="218"/>
      <c r="K34" s="210"/>
    </row>
    <row r="35" spans="1:11" ht="15.6" customHeight="1" x14ac:dyDescent="0.2">
      <c r="A35" s="210" t="s">
        <v>235</v>
      </c>
      <c r="B35" s="210"/>
      <c r="C35" s="210"/>
      <c r="D35" s="210"/>
      <c r="E35" s="210"/>
      <c r="F35" s="210"/>
      <c r="G35" s="210"/>
      <c r="H35" s="210"/>
      <c r="I35" s="232">
        <v>0</v>
      </c>
      <c r="J35" s="218"/>
      <c r="K35" s="210"/>
    </row>
    <row r="36" spans="1:11" ht="15.6" customHeight="1" x14ac:dyDescent="0.2">
      <c r="A36" s="210" t="s">
        <v>187</v>
      </c>
      <c r="B36" s="210"/>
      <c r="C36" s="210"/>
      <c r="D36" s="210"/>
      <c r="E36" s="210"/>
      <c r="F36" s="210"/>
      <c r="G36" s="210"/>
      <c r="H36" s="210"/>
      <c r="I36" s="232">
        <f>NOVEMBRE!AJ7</f>
        <v>0</v>
      </c>
      <c r="J36" s="218"/>
      <c r="K36" s="210"/>
    </row>
    <row r="37" spans="1:11" ht="15.6" customHeight="1" thickBot="1" x14ac:dyDescent="0.25">
      <c r="A37" s="210" t="s">
        <v>188</v>
      </c>
      <c r="B37" s="210"/>
      <c r="C37" s="210"/>
      <c r="D37" s="210"/>
      <c r="E37" s="210"/>
      <c r="F37" s="210"/>
      <c r="G37" s="210"/>
      <c r="H37" s="210"/>
      <c r="I37" s="233">
        <f>NOVEMBRE!AK7</f>
        <v>0</v>
      </c>
      <c r="J37" s="218"/>
      <c r="K37" s="210"/>
    </row>
    <row r="38" spans="1:11" ht="15.6" customHeight="1" x14ac:dyDescent="0.2">
      <c r="A38" s="210"/>
      <c r="B38" s="210"/>
      <c r="C38" s="210"/>
      <c r="D38" s="210"/>
      <c r="E38" s="210"/>
      <c r="F38" s="210"/>
      <c r="G38" s="210"/>
      <c r="H38" s="210"/>
      <c r="I38" s="220"/>
      <c r="J38" s="218"/>
      <c r="K38" s="210"/>
    </row>
    <row r="39" spans="1:11" ht="15.6" customHeight="1" thickBot="1" x14ac:dyDescent="0.25">
      <c r="A39" s="210" t="s">
        <v>317</v>
      </c>
      <c r="B39" s="210"/>
      <c r="C39" s="210"/>
      <c r="D39" s="210"/>
      <c r="E39" s="210"/>
      <c r="F39" s="210"/>
      <c r="G39" s="210"/>
      <c r="H39" s="210"/>
      <c r="I39" s="220"/>
      <c r="J39" s="225">
        <f>SUM(I25:I37)</f>
        <v>0</v>
      </c>
      <c r="K39" s="210"/>
    </row>
    <row r="40" spans="1:11" ht="15.6" customHeight="1" thickTop="1" thickBot="1" x14ac:dyDescent="0.25">
      <c r="A40" s="212" t="s">
        <v>199</v>
      </c>
      <c r="B40" s="210"/>
      <c r="C40" s="210"/>
      <c r="D40" s="210"/>
      <c r="E40" s="210"/>
      <c r="F40" s="210"/>
      <c r="G40" s="210"/>
      <c r="H40" s="210"/>
      <c r="I40" s="210"/>
      <c r="J40" s="226">
        <f>SUM(J18-J39)</f>
        <v>0</v>
      </c>
      <c r="K40" s="210"/>
    </row>
    <row r="41" spans="1:11" ht="15.6" customHeight="1" x14ac:dyDescent="0.2">
      <c r="A41" s="210"/>
      <c r="B41" s="210"/>
      <c r="C41" s="210"/>
      <c r="D41" s="210"/>
      <c r="E41" s="210"/>
      <c r="F41" s="210"/>
      <c r="G41" s="210"/>
      <c r="H41" s="210"/>
      <c r="I41" s="210"/>
      <c r="J41" s="210"/>
      <c r="K41" s="210"/>
    </row>
    <row r="42" spans="1:11" customFormat="1" ht="15.6" customHeight="1" x14ac:dyDescent="0.2">
      <c r="A42" s="83" t="s">
        <v>189</v>
      </c>
      <c r="B42" s="83"/>
      <c r="C42" s="83"/>
      <c r="D42" s="83"/>
      <c r="E42" s="83"/>
      <c r="F42" s="83"/>
      <c r="G42" s="83"/>
      <c r="H42" s="83"/>
      <c r="I42" s="83"/>
      <c r="J42" s="83"/>
      <c r="K42" s="83"/>
    </row>
    <row r="43" spans="1:11" customFormat="1" ht="15.6" customHeight="1" x14ac:dyDescent="0.2">
      <c r="A43" s="83" t="s">
        <v>190</v>
      </c>
      <c r="B43" s="83"/>
      <c r="C43" s="83"/>
      <c r="D43" s="83"/>
      <c r="E43" s="83"/>
      <c r="F43" s="83"/>
      <c r="G43" s="83"/>
      <c r="H43" s="83"/>
      <c r="I43" s="83"/>
      <c r="J43" s="83"/>
      <c r="K43" s="83"/>
    </row>
    <row r="44" spans="1:11" customFormat="1" ht="15.6" customHeight="1" x14ac:dyDescent="0.2">
      <c r="A44" s="83" t="s">
        <v>191</v>
      </c>
      <c r="B44" s="83"/>
      <c r="C44" s="83"/>
      <c r="D44" s="83"/>
      <c r="E44" s="83"/>
      <c r="F44" s="83"/>
      <c r="G44" s="83"/>
      <c r="H44" s="83"/>
      <c r="I44" s="602"/>
      <c r="J44" s="603"/>
      <c r="K44" s="83"/>
    </row>
    <row r="45" spans="1:11" customFormat="1" ht="15.6" customHeight="1" x14ac:dyDescent="0.2">
      <c r="A45" s="83"/>
      <c r="B45" s="83"/>
      <c r="C45" s="83"/>
      <c r="D45" s="83"/>
      <c r="E45" s="83"/>
      <c r="F45" s="83"/>
      <c r="G45" s="83"/>
      <c r="H45" s="83"/>
      <c r="I45" s="83"/>
      <c r="J45" s="83"/>
      <c r="K45" s="83"/>
    </row>
    <row r="46" spans="1:11" customFormat="1" ht="15.6" customHeight="1" x14ac:dyDescent="0.2">
      <c r="A46" s="92"/>
      <c r="B46" s="92"/>
      <c r="C46" s="92" t="s">
        <v>162</v>
      </c>
      <c r="D46" s="92"/>
      <c r="E46" s="83"/>
      <c r="F46" s="83"/>
      <c r="G46" s="83"/>
      <c r="H46" s="92"/>
      <c r="I46" s="92"/>
      <c r="J46" s="92"/>
      <c r="K46" s="83"/>
    </row>
    <row r="47" spans="1:11" customFormat="1" ht="15.6" customHeight="1" x14ac:dyDescent="0.2">
      <c r="A47" s="83"/>
      <c r="B47" s="83"/>
      <c r="C47" s="83"/>
      <c r="D47" s="93" t="s">
        <v>192</v>
      </c>
      <c r="E47" s="83"/>
      <c r="F47" s="83"/>
      <c r="G47" s="83"/>
      <c r="H47" s="91"/>
      <c r="I47" s="91"/>
      <c r="J47" s="94" t="s">
        <v>193</v>
      </c>
      <c r="K47" s="83"/>
    </row>
    <row r="48" spans="1:11" customFormat="1" ht="15.6" customHeight="1" x14ac:dyDescent="0.2">
      <c r="A48" s="83"/>
      <c r="B48" s="83"/>
      <c r="C48" s="83"/>
      <c r="D48" s="93"/>
      <c r="E48" s="83"/>
      <c r="F48" s="83"/>
      <c r="G48" s="83"/>
      <c r="H48" s="91"/>
      <c r="I48" s="91"/>
      <c r="J48" s="420" t="s">
        <v>378</v>
      </c>
      <c r="K48" s="83"/>
    </row>
    <row r="49" spans="1:11" customFormat="1" ht="15.6" customHeight="1" x14ac:dyDescent="0.2">
      <c r="A49" s="421" t="s">
        <v>379</v>
      </c>
      <c r="B49" s="421"/>
      <c r="C49" s="421"/>
      <c r="D49" s="421"/>
      <c r="E49" s="421"/>
      <c r="F49" s="421"/>
      <c r="G49" s="421"/>
      <c r="H49" s="421"/>
      <c r="I49" s="421"/>
      <c r="J49" s="83"/>
      <c r="K49" s="83"/>
    </row>
    <row r="50" spans="1:11" customFormat="1" ht="15.6" customHeight="1" x14ac:dyDescent="0.2">
      <c r="A50" s="421" t="s">
        <v>380</v>
      </c>
      <c r="B50" s="421"/>
      <c r="C50" s="421"/>
      <c r="D50" s="421"/>
      <c r="E50" s="421"/>
      <c r="F50" s="421"/>
      <c r="G50" s="421"/>
      <c r="H50" s="421"/>
      <c r="I50" s="421"/>
      <c r="J50" s="83"/>
      <c r="K50" s="83"/>
    </row>
  </sheetData>
  <sheetProtection algorithmName="SHA-512" hashValue="0p8F66mAh4tYInhzo4DZ4JxOdVv1tXA0hyUN3W1rMCXRkFsNPnDGi9bugIt3SdBmvO6nvJ/K/wA7CpGtd3Tl7Q==" saltValue="+HEzD+hFhbCwPNmdhz/dmA==" spinCount="100000" sheet="1" objects="1" scenarios="1" formatColumns="0" formatRows="0"/>
  <mergeCells count="3">
    <mergeCell ref="I44:J44"/>
    <mergeCell ref="A2:J2"/>
    <mergeCell ref="A3:J3"/>
  </mergeCells>
  <phoneticPr fontId="4" type="noConversion"/>
  <printOptions horizontalCentered="1" verticalCentered="1"/>
  <pageMargins left="0" right="0" top="0" bottom="0" header="0" footer="0"/>
  <pageSetup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AL240"/>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2.5703125" style="348" customWidth="1"/>
    <col min="2" max="6" width="9.140625" customWidth="1"/>
    <col min="7" max="7" width="9.140625" style="28" customWidth="1"/>
    <col min="8" max="8" width="30.42578125" customWidth="1"/>
    <col min="9" max="9" width="9.140625" style="28" customWidth="1"/>
    <col min="10" max="18" width="9.140625" customWidth="1"/>
    <col min="19" max="20" width="9.140625" style="348" customWidth="1"/>
    <col min="21" max="34" width="9.140625" customWidth="1"/>
    <col min="35" max="35" width="36.42578125" customWidth="1"/>
    <col min="36" max="37" width="9.140625" customWidth="1"/>
    <col min="38" max="38" width="2.5703125" style="348" customWidth="1"/>
    <col min="39" max="255" width="11.42578125" customWidth="1"/>
  </cols>
  <sheetData>
    <row r="1" spans="1:38" ht="12.75" customHeight="1" x14ac:dyDescent="0.2">
      <c r="A1" s="71"/>
      <c r="B1" s="29" t="s">
        <v>73</v>
      </c>
      <c r="C1" s="25"/>
      <c r="D1" s="25"/>
      <c r="E1" s="25"/>
      <c r="F1" s="25"/>
      <c r="G1" s="53"/>
      <c r="H1" s="25"/>
      <c r="I1" s="53"/>
      <c r="J1" s="25"/>
      <c r="K1" s="25"/>
      <c r="L1" s="25"/>
      <c r="M1" s="25"/>
      <c r="N1" s="25"/>
      <c r="O1" s="25"/>
      <c r="P1" s="25"/>
      <c r="Q1" s="25"/>
      <c r="R1" s="25"/>
      <c r="S1" s="71"/>
      <c r="T1" s="71"/>
      <c r="U1" s="25"/>
      <c r="V1" s="25"/>
      <c r="W1" s="25"/>
      <c r="X1" s="25"/>
      <c r="Y1" s="25"/>
      <c r="Z1" s="25"/>
      <c r="AA1" s="25"/>
      <c r="AB1" s="25"/>
      <c r="AC1" s="25"/>
      <c r="AD1" s="25"/>
      <c r="AE1" s="25"/>
      <c r="AF1" s="25"/>
      <c r="AG1" s="25"/>
      <c r="AH1" s="25"/>
      <c r="AI1" s="25"/>
      <c r="AJ1" s="25"/>
      <c r="AK1" s="25"/>
      <c r="AL1" s="71"/>
    </row>
    <row r="2" spans="1:38" ht="12.75" customHeight="1" x14ac:dyDescent="0.2">
      <c r="A2" s="71"/>
      <c r="B2" s="583" t="s">
        <v>373</v>
      </c>
      <c r="C2" s="584"/>
      <c r="D2" s="584"/>
      <c r="E2" s="585">
        <f>J193</f>
        <v>0</v>
      </c>
      <c r="F2" s="586"/>
      <c r="G2" s="53"/>
      <c r="H2" s="460"/>
      <c r="I2" s="461"/>
      <c r="J2" s="462"/>
      <c r="K2" s="459"/>
      <c r="L2" s="25"/>
      <c r="M2" s="25"/>
      <c r="N2" s="25"/>
      <c r="O2" s="25"/>
      <c r="P2" s="25"/>
      <c r="Q2" s="25"/>
      <c r="R2" s="25"/>
      <c r="S2" s="71"/>
      <c r="T2" s="71"/>
      <c r="U2" s="25"/>
      <c r="V2" s="25"/>
      <c r="W2" s="25"/>
      <c r="X2" s="25"/>
      <c r="Y2" s="25"/>
      <c r="Z2" s="25"/>
      <c r="AA2" s="25"/>
      <c r="AB2" s="25"/>
      <c r="AC2" s="25"/>
      <c r="AD2" s="25"/>
      <c r="AE2" s="25"/>
      <c r="AF2" s="25"/>
      <c r="AG2" s="25"/>
      <c r="AH2" s="25"/>
      <c r="AI2" s="25"/>
      <c r="AJ2" s="25"/>
      <c r="AK2" s="25"/>
      <c r="AL2" s="71"/>
    </row>
    <row r="3" spans="1:38" ht="12.75" customHeight="1" thickBot="1" x14ac:dyDescent="0.25">
      <c r="A3" s="31"/>
      <c r="B3" s="31">
        <v>1</v>
      </c>
      <c r="C3" s="31">
        <v>2</v>
      </c>
      <c r="D3" s="31">
        <v>3</v>
      </c>
      <c r="E3" s="31">
        <v>4</v>
      </c>
      <c r="F3" s="31">
        <v>5</v>
      </c>
      <c r="G3" s="32">
        <v>6</v>
      </c>
      <c r="H3" s="31">
        <v>7</v>
      </c>
      <c r="I3" s="32">
        <v>8</v>
      </c>
      <c r="J3" s="31">
        <v>9</v>
      </c>
      <c r="K3" s="31">
        <v>10</v>
      </c>
      <c r="L3" s="31">
        <v>11</v>
      </c>
      <c r="M3" s="31" t="s">
        <v>0</v>
      </c>
      <c r="N3" s="31">
        <v>12</v>
      </c>
      <c r="O3" s="31">
        <v>13</v>
      </c>
      <c r="P3" s="31">
        <v>14</v>
      </c>
      <c r="Q3" s="31">
        <v>15</v>
      </c>
      <c r="R3" s="31" t="s">
        <v>1</v>
      </c>
      <c r="S3" s="30"/>
      <c r="T3" s="30"/>
      <c r="U3" s="31">
        <v>16</v>
      </c>
      <c r="V3" s="31">
        <v>17</v>
      </c>
      <c r="W3" s="31">
        <v>18</v>
      </c>
      <c r="X3" s="31">
        <v>19</v>
      </c>
      <c r="Y3" s="31">
        <v>20</v>
      </c>
      <c r="Z3" s="31" t="s">
        <v>2</v>
      </c>
      <c r="AA3" s="31">
        <v>21</v>
      </c>
      <c r="AB3" s="31">
        <v>22</v>
      </c>
      <c r="AC3" s="31">
        <v>23</v>
      </c>
      <c r="AD3" s="31">
        <v>24</v>
      </c>
      <c r="AE3" s="31">
        <v>25</v>
      </c>
      <c r="AF3" s="31">
        <v>26</v>
      </c>
      <c r="AG3" s="31">
        <v>27</v>
      </c>
      <c r="AH3" s="31">
        <v>28</v>
      </c>
      <c r="AI3" s="31">
        <v>29</v>
      </c>
      <c r="AJ3" s="31">
        <v>30</v>
      </c>
      <c r="AK3" s="31">
        <v>31</v>
      </c>
      <c r="AL3" s="31"/>
    </row>
    <row r="4" spans="1:38" s="19" customFormat="1" ht="15.75" customHeight="1" thickTop="1" x14ac:dyDescent="0.2">
      <c r="A4" s="3"/>
      <c r="B4" s="559" t="s">
        <v>360</v>
      </c>
      <c r="C4" s="551" t="s">
        <v>361</v>
      </c>
      <c r="D4" s="551" t="s">
        <v>362</v>
      </c>
      <c r="E4" s="551" t="s">
        <v>374</v>
      </c>
      <c r="F4" s="594" t="s">
        <v>363</v>
      </c>
      <c r="G4" s="62"/>
      <c r="H4" s="4"/>
      <c r="I4" s="54"/>
      <c r="J4" s="3"/>
      <c r="K4" s="4"/>
      <c r="L4" s="559" t="s">
        <v>365</v>
      </c>
      <c r="M4" s="551" t="s">
        <v>366</v>
      </c>
      <c r="N4" s="551" t="s">
        <v>367</v>
      </c>
      <c r="O4" s="551" t="s">
        <v>368</v>
      </c>
      <c r="P4" s="551" t="s">
        <v>369</v>
      </c>
      <c r="Q4" s="553" t="s">
        <v>371</v>
      </c>
      <c r="R4" s="527" t="s">
        <v>370</v>
      </c>
      <c r="S4" s="349"/>
      <c r="T4" s="350"/>
      <c r="U4" s="545" t="s">
        <v>375</v>
      </c>
      <c r="V4" s="546"/>
      <c r="W4" s="546"/>
      <c r="X4" s="546"/>
      <c r="Y4" s="547"/>
      <c r="Z4" s="553" t="s">
        <v>346</v>
      </c>
      <c r="AA4" s="551" t="s">
        <v>347</v>
      </c>
      <c r="AB4" s="551" t="s">
        <v>348</v>
      </c>
      <c r="AC4" s="553" t="s">
        <v>349</v>
      </c>
      <c r="AD4" s="551" t="s">
        <v>350</v>
      </c>
      <c r="AE4" s="551" t="s">
        <v>351</v>
      </c>
      <c r="AF4" s="551" t="s">
        <v>352</v>
      </c>
      <c r="AG4" s="556" t="s">
        <v>353</v>
      </c>
      <c r="AH4" s="527" t="s">
        <v>354</v>
      </c>
      <c r="AI4" s="7"/>
      <c r="AJ4" s="524" t="s">
        <v>355</v>
      </c>
      <c r="AK4" s="527" t="s">
        <v>356</v>
      </c>
      <c r="AL4" s="43"/>
    </row>
    <row r="5" spans="1:38" s="19" customFormat="1" ht="15.75" customHeight="1" x14ac:dyDescent="0.2">
      <c r="A5" s="3"/>
      <c r="B5" s="560"/>
      <c r="C5" s="552"/>
      <c r="D5" s="552"/>
      <c r="E5" s="552"/>
      <c r="F5" s="595"/>
      <c r="G5" s="62" t="s">
        <v>3</v>
      </c>
      <c r="H5" s="4" t="s">
        <v>48</v>
      </c>
      <c r="I5" s="54" t="s">
        <v>79</v>
      </c>
      <c r="J5" s="3" t="s">
        <v>49</v>
      </c>
      <c r="K5" s="4" t="s">
        <v>50</v>
      </c>
      <c r="L5" s="560"/>
      <c r="M5" s="552"/>
      <c r="N5" s="552"/>
      <c r="O5" s="552"/>
      <c r="P5" s="552"/>
      <c r="Q5" s="554"/>
      <c r="R5" s="528"/>
      <c r="S5" s="351" t="s">
        <v>45</v>
      </c>
      <c r="T5" s="3" t="s">
        <v>45</v>
      </c>
      <c r="U5" s="548" t="s">
        <v>357</v>
      </c>
      <c r="V5" s="549" t="s">
        <v>358</v>
      </c>
      <c r="W5" s="549" t="s">
        <v>52</v>
      </c>
      <c r="X5" s="549" t="s">
        <v>51</v>
      </c>
      <c r="Y5" s="549" t="s">
        <v>359</v>
      </c>
      <c r="Z5" s="554"/>
      <c r="AA5" s="552"/>
      <c r="AB5" s="552"/>
      <c r="AC5" s="554"/>
      <c r="AD5" s="552"/>
      <c r="AE5" s="552"/>
      <c r="AF5" s="552"/>
      <c r="AG5" s="557"/>
      <c r="AH5" s="528"/>
      <c r="AI5" s="5" t="s">
        <v>53</v>
      </c>
      <c r="AJ5" s="525"/>
      <c r="AK5" s="528"/>
      <c r="AL5" s="43"/>
    </row>
    <row r="6" spans="1:38" s="19" customFormat="1" ht="15.75" customHeight="1" thickBot="1" x14ac:dyDescent="0.25">
      <c r="A6" s="13"/>
      <c r="B6" s="561"/>
      <c r="C6" s="550"/>
      <c r="D6" s="550"/>
      <c r="E6" s="550"/>
      <c r="F6" s="596"/>
      <c r="G6" s="63"/>
      <c r="H6" s="14"/>
      <c r="I6" s="55" t="s">
        <v>4</v>
      </c>
      <c r="J6" s="13"/>
      <c r="K6" s="14"/>
      <c r="L6" s="561"/>
      <c r="M6" s="550"/>
      <c r="N6" s="550"/>
      <c r="O6" s="550"/>
      <c r="P6" s="550"/>
      <c r="Q6" s="555"/>
      <c r="R6" s="529"/>
      <c r="S6" s="352" t="s">
        <v>44</v>
      </c>
      <c r="T6" s="13" t="s">
        <v>47</v>
      </c>
      <c r="U6" s="526"/>
      <c r="V6" s="550"/>
      <c r="W6" s="550"/>
      <c r="X6" s="550"/>
      <c r="Y6" s="550"/>
      <c r="Z6" s="555"/>
      <c r="AA6" s="550"/>
      <c r="AB6" s="550"/>
      <c r="AC6" s="555"/>
      <c r="AD6" s="550"/>
      <c r="AE6" s="550"/>
      <c r="AF6" s="550"/>
      <c r="AG6" s="558"/>
      <c r="AH6" s="529"/>
      <c r="AI6" s="17"/>
      <c r="AJ6" s="526"/>
      <c r="AK6" s="529"/>
      <c r="AL6" s="16"/>
    </row>
    <row r="7" spans="1:38" s="52" customFormat="1" ht="12.75" customHeight="1" thickTop="1" x14ac:dyDescent="0.2">
      <c r="A7" s="265"/>
      <c r="B7" s="265">
        <f>B191</f>
        <v>0</v>
      </c>
      <c r="C7" s="265">
        <f>C191</f>
        <v>0</v>
      </c>
      <c r="D7" s="265">
        <f>D191</f>
        <v>0</v>
      </c>
      <c r="E7" s="265">
        <f>E191</f>
        <v>0</v>
      </c>
      <c r="F7" s="266">
        <f>F191</f>
        <v>0</v>
      </c>
      <c r="G7" s="510" t="str">
        <f>$C$11</f>
        <v>Décembre</v>
      </c>
      <c r="H7" s="266"/>
      <c r="I7" s="268"/>
      <c r="J7" s="265">
        <f>J191-J21</f>
        <v>0</v>
      </c>
      <c r="K7" s="266">
        <f t="shared" ref="K7:R7" si="0">K191</f>
        <v>0</v>
      </c>
      <c r="L7" s="269">
        <f t="shared" si="0"/>
        <v>0</v>
      </c>
      <c r="M7" s="265">
        <f t="shared" si="0"/>
        <v>0</v>
      </c>
      <c r="N7" s="265">
        <f t="shared" si="0"/>
        <v>0</v>
      </c>
      <c r="O7" s="265">
        <f t="shared" si="0"/>
        <v>0</v>
      </c>
      <c r="P7" s="265">
        <f t="shared" si="0"/>
        <v>0</v>
      </c>
      <c r="Q7" s="265">
        <f t="shared" si="0"/>
        <v>0</v>
      </c>
      <c r="R7" s="265">
        <f t="shared" si="0"/>
        <v>0</v>
      </c>
      <c r="S7" s="353">
        <f>SUM(L7:R7)</f>
        <v>0</v>
      </c>
      <c r="T7" s="354">
        <f>SUM(U7:AK7)</f>
        <v>0</v>
      </c>
      <c r="U7" s="265">
        <f>U191</f>
        <v>0</v>
      </c>
      <c r="V7" s="265">
        <f t="shared" ref="V7:AH7" si="1">V191</f>
        <v>0</v>
      </c>
      <c r="W7" s="265">
        <f t="shared" si="1"/>
        <v>0</v>
      </c>
      <c r="X7" s="265">
        <f t="shared" si="1"/>
        <v>0</v>
      </c>
      <c r="Y7" s="265">
        <f t="shared" si="1"/>
        <v>0</v>
      </c>
      <c r="Z7" s="265">
        <f t="shared" si="1"/>
        <v>0</v>
      </c>
      <c r="AA7" s="265">
        <f t="shared" si="1"/>
        <v>0</v>
      </c>
      <c r="AB7" s="265">
        <f t="shared" si="1"/>
        <v>0</v>
      </c>
      <c r="AC7" s="265">
        <f t="shared" si="1"/>
        <v>0</v>
      </c>
      <c r="AD7" s="265">
        <f t="shared" si="1"/>
        <v>0</v>
      </c>
      <c r="AE7" s="265">
        <f t="shared" si="1"/>
        <v>0</v>
      </c>
      <c r="AF7" s="265">
        <f t="shared" si="1"/>
        <v>0</v>
      </c>
      <c r="AG7" s="265">
        <f t="shared" si="1"/>
        <v>0</v>
      </c>
      <c r="AH7" s="266">
        <f t="shared" si="1"/>
        <v>0</v>
      </c>
      <c r="AI7" s="267"/>
      <c r="AJ7" s="265">
        <f>AJ191</f>
        <v>0</v>
      </c>
      <c r="AK7" s="270">
        <f>AK191</f>
        <v>0</v>
      </c>
      <c r="AL7" s="353"/>
    </row>
    <row r="8" spans="1:38" s="51" customFormat="1" ht="12.75" customHeight="1" x14ac:dyDescent="0.2">
      <c r="A8" s="78"/>
      <c r="B8" s="50"/>
      <c r="C8" s="50"/>
      <c r="D8" s="50"/>
      <c r="E8" s="50"/>
      <c r="F8" s="50"/>
      <c r="G8" s="53"/>
      <c r="H8" s="50"/>
      <c r="I8" s="53"/>
      <c r="J8" s="50"/>
      <c r="K8" s="50"/>
      <c r="L8" s="50"/>
      <c r="M8" s="50"/>
      <c r="N8" s="50"/>
      <c r="O8" s="50"/>
      <c r="P8" s="50"/>
      <c r="Q8" s="50"/>
      <c r="R8" s="50"/>
      <c r="S8" s="78"/>
      <c r="T8" s="362">
        <f>SUM(K7:R7)-T7</f>
        <v>0</v>
      </c>
      <c r="U8" s="50"/>
      <c r="V8" s="50"/>
      <c r="W8" s="50"/>
      <c r="X8" s="50"/>
      <c r="Y8" s="50"/>
      <c r="Z8" s="50"/>
      <c r="AA8" s="50"/>
      <c r="AB8" s="50"/>
      <c r="AC8" s="50"/>
      <c r="AD8" s="50"/>
      <c r="AE8" s="50"/>
      <c r="AF8" s="50"/>
      <c r="AG8" s="50"/>
      <c r="AH8" s="50"/>
      <c r="AI8" s="50"/>
      <c r="AJ8" s="50"/>
      <c r="AK8" s="50"/>
      <c r="AL8" s="78"/>
    </row>
    <row r="9" spans="1:38" ht="12.75" customHeight="1" x14ac:dyDescent="0.2">
      <c r="A9" s="71"/>
      <c r="B9" s="25"/>
      <c r="C9" s="25"/>
      <c r="D9" s="25"/>
      <c r="E9" s="25"/>
      <c r="F9" s="25"/>
      <c r="G9" s="1"/>
      <c r="H9" s="25"/>
      <c r="I9" s="1"/>
      <c r="J9" s="25"/>
      <c r="K9" s="25"/>
      <c r="L9" s="25"/>
      <c r="M9" s="25"/>
      <c r="N9" s="25"/>
      <c r="O9" s="25"/>
      <c r="P9" s="25"/>
      <c r="Q9" s="25"/>
      <c r="R9" s="25"/>
      <c r="S9" s="71"/>
      <c r="T9" s="71"/>
      <c r="U9" s="25"/>
      <c r="V9" s="25"/>
      <c r="W9" s="25"/>
      <c r="X9" s="25"/>
      <c r="Y9" s="25"/>
      <c r="Z9" s="25"/>
      <c r="AA9" s="25"/>
      <c r="AB9" s="25"/>
      <c r="AC9" s="25"/>
      <c r="AD9" s="25"/>
      <c r="AE9" s="25"/>
      <c r="AF9" s="25"/>
      <c r="AG9" s="25"/>
      <c r="AH9" s="25"/>
      <c r="AI9" s="25"/>
      <c r="AJ9" s="25"/>
      <c r="AK9" s="25"/>
      <c r="AL9" s="71"/>
    </row>
    <row r="10" spans="1:38" ht="12.75" customHeight="1" x14ac:dyDescent="0.2">
      <c r="A10" s="71"/>
      <c r="B10" s="25"/>
      <c r="C10" s="25"/>
      <c r="D10" s="25"/>
      <c r="E10" s="25"/>
      <c r="F10" s="25"/>
      <c r="G10" s="1"/>
      <c r="H10" s="607" t="str">
        <f>JANVIER!H10</f>
        <v xml:space="preserve">SYNDICAT DES MÉTALLOS SL </v>
      </c>
      <c r="I10" s="607"/>
      <c r="J10" s="607"/>
      <c r="K10" s="25"/>
      <c r="L10" s="25"/>
      <c r="M10" s="25"/>
      <c r="N10" s="25"/>
      <c r="O10" s="25"/>
      <c r="P10" s="25"/>
      <c r="Q10" s="25"/>
      <c r="R10" s="25"/>
      <c r="S10" s="71"/>
      <c r="T10" s="71"/>
      <c r="U10" s="25"/>
      <c r="V10" s="25"/>
      <c r="W10" s="25"/>
      <c r="X10" s="25"/>
      <c r="Y10" s="25"/>
      <c r="Z10" s="25"/>
      <c r="AA10" s="18" t="s">
        <v>61</v>
      </c>
      <c r="AB10" s="25"/>
      <c r="AC10" s="25"/>
      <c r="AD10" s="25"/>
      <c r="AE10" s="25"/>
      <c r="AF10" s="25"/>
      <c r="AG10" s="25"/>
      <c r="AH10" s="25"/>
      <c r="AI10" s="25"/>
      <c r="AJ10" s="25"/>
      <c r="AK10" s="25"/>
      <c r="AL10" s="71"/>
    </row>
    <row r="11" spans="1:38" ht="12.75" customHeight="1" x14ac:dyDescent="0.2">
      <c r="A11" s="71"/>
      <c r="B11" s="68" t="s">
        <v>54</v>
      </c>
      <c r="C11" s="44" t="s">
        <v>221</v>
      </c>
      <c r="D11" s="138" t="s">
        <v>103</v>
      </c>
      <c r="E11" s="133">
        <f>JANVIER!E11</f>
        <v>0</v>
      </c>
      <c r="F11" s="25"/>
      <c r="G11" s="1"/>
      <c r="H11" s="243"/>
      <c r="I11" s="243"/>
      <c r="J11" s="243"/>
      <c r="K11" s="25"/>
      <c r="L11" s="25"/>
      <c r="M11" s="25"/>
      <c r="N11" s="25"/>
      <c r="O11" s="25"/>
      <c r="P11" s="25"/>
      <c r="Q11" s="25"/>
      <c r="R11" s="25"/>
      <c r="S11" s="71"/>
      <c r="T11" s="71"/>
      <c r="U11" s="68"/>
      <c r="V11" s="134"/>
      <c r="W11" s="131"/>
      <c r="X11" s="25"/>
      <c r="Y11" s="25"/>
      <c r="Z11" s="25"/>
      <c r="AA11" s="25"/>
      <c r="AB11" s="25"/>
      <c r="AC11" s="25"/>
      <c r="AD11" s="25"/>
      <c r="AE11" s="25"/>
      <c r="AF11" s="25"/>
      <c r="AG11" s="25"/>
      <c r="AH11" s="25"/>
      <c r="AI11" s="68"/>
      <c r="AJ11" s="123" t="str">
        <f>$C$11</f>
        <v>Décembre</v>
      </c>
      <c r="AK11" s="44">
        <f>$E$11</f>
        <v>0</v>
      </c>
      <c r="AL11" s="71"/>
    </row>
    <row r="12" spans="1:38" ht="12.75" customHeight="1" x14ac:dyDescent="0.2">
      <c r="A12" s="71"/>
      <c r="B12" s="68" t="s">
        <v>5</v>
      </c>
      <c r="C12" s="69" t="s">
        <v>46</v>
      </c>
      <c r="D12" s="44"/>
      <c r="E12" s="25"/>
      <c r="F12" s="25"/>
      <c r="G12" s="1"/>
      <c r="H12" s="25"/>
      <c r="I12" s="56" t="s">
        <v>56</v>
      </c>
      <c r="J12" s="25"/>
      <c r="K12" s="25"/>
      <c r="L12" s="10"/>
      <c r="M12" s="25"/>
      <c r="N12" s="25"/>
      <c r="O12" s="25"/>
      <c r="P12" s="36"/>
      <c r="Q12" s="25"/>
      <c r="R12" s="36"/>
      <c r="S12" s="71"/>
      <c r="T12" s="71"/>
      <c r="U12" s="68"/>
      <c r="V12" s="131"/>
      <c r="W12" s="131"/>
      <c r="X12" s="25"/>
      <c r="Y12" s="25"/>
      <c r="Z12" s="25"/>
      <c r="AA12" s="25"/>
      <c r="AB12" s="37" t="s">
        <v>62</v>
      </c>
      <c r="AC12" s="25"/>
      <c r="AD12" s="25"/>
      <c r="AE12" s="25"/>
      <c r="AF12" s="25"/>
      <c r="AG12" s="25"/>
      <c r="AH12" s="25"/>
      <c r="AI12" s="68" t="str">
        <f>$B$12</f>
        <v>Page No.</v>
      </c>
      <c r="AJ12" s="264" t="str">
        <f>C12</f>
        <v>1</v>
      </c>
      <c r="AK12" s="72"/>
      <c r="AL12" s="71"/>
    </row>
    <row r="13" spans="1:38" ht="12.75" customHeight="1" x14ac:dyDescent="0.2">
      <c r="A13" s="74"/>
      <c r="B13" s="8"/>
      <c r="C13" s="8"/>
      <c r="D13" s="8"/>
      <c r="E13" s="8"/>
      <c r="F13" s="8"/>
      <c r="G13" s="56"/>
      <c r="H13" s="8"/>
      <c r="I13" s="56"/>
      <c r="J13" s="8"/>
      <c r="K13" s="8"/>
      <c r="L13" s="25"/>
      <c r="M13" s="8"/>
      <c r="N13" s="8"/>
      <c r="O13" s="8"/>
      <c r="P13" s="8"/>
      <c r="Q13" s="8"/>
      <c r="R13" s="8"/>
      <c r="S13" s="74"/>
      <c r="T13" s="74"/>
      <c r="U13" s="8"/>
      <c r="V13" s="8"/>
      <c r="W13" s="8"/>
      <c r="X13" s="8"/>
      <c r="Y13" s="8"/>
      <c r="Z13" s="8"/>
      <c r="AA13" s="8"/>
      <c r="AB13" s="8"/>
      <c r="AC13" s="8"/>
      <c r="AD13" s="8"/>
      <c r="AE13" s="25"/>
      <c r="AF13" s="8"/>
      <c r="AG13" s="8"/>
      <c r="AH13" s="8"/>
      <c r="AI13" s="8"/>
      <c r="AJ13" s="8"/>
      <c r="AK13" s="8"/>
      <c r="AL13" s="74"/>
    </row>
    <row r="14" spans="1:38" ht="12.75" customHeight="1" x14ac:dyDescent="0.2">
      <c r="A14" s="38"/>
      <c r="B14" s="38"/>
      <c r="C14" s="38"/>
      <c r="D14" s="38"/>
      <c r="E14" s="38"/>
      <c r="F14" s="38"/>
      <c r="G14" s="57"/>
      <c r="H14" s="38"/>
      <c r="I14" s="57"/>
      <c r="J14" s="38"/>
      <c r="K14" s="38"/>
      <c r="L14" s="39"/>
      <c r="M14" s="38"/>
      <c r="N14" s="38"/>
      <c r="O14" s="38"/>
      <c r="P14" s="38"/>
      <c r="Q14" s="38"/>
      <c r="R14" s="38"/>
      <c r="S14" s="38"/>
      <c r="T14" s="38"/>
      <c r="U14" s="38"/>
      <c r="V14" s="38"/>
      <c r="W14" s="38"/>
      <c r="X14" s="38"/>
      <c r="Y14" s="38"/>
      <c r="Z14" s="38"/>
      <c r="AA14" s="38"/>
      <c r="AB14" s="38"/>
      <c r="AC14" s="38"/>
      <c r="AD14" s="38"/>
      <c r="AE14" s="39"/>
      <c r="AF14" s="38"/>
      <c r="AG14" s="38"/>
      <c r="AH14" s="38"/>
      <c r="AI14" s="38"/>
      <c r="AJ14" s="38"/>
      <c r="AK14" s="38"/>
      <c r="AL14" s="38"/>
    </row>
    <row r="15" spans="1:38" ht="12.75" customHeight="1" x14ac:dyDescent="0.2">
      <c r="A15" s="2"/>
      <c r="B15" s="8"/>
      <c r="C15" s="8" t="s">
        <v>57</v>
      </c>
      <c r="D15" s="8"/>
      <c r="E15" s="73"/>
      <c r="F15" s="2"/>
      <c r="G15" s="64"/>
      <c r="H15" s="6" t="s">
        <v>58</v>
      </c>
      <c r="I15" s="399"/>
      <c r="J15" s="579" t="s">
        <v>59</v>
      </c>
      <c r="K15" s="580"/>
      <c r="L15" s="8"/>
      <c r="M15" s="8"/>
      <c r="N15" s="8"/>
      <c r="O15" s="10" t="s">
        <v>113</v>
      </c>
      <c r="P15" s="8"/>
      <c r="Q15" s="8"/>
      <c r="R15" s="2"/>
      <c r="S15" s="74"/>
      <c r="T15" s="2"/>
      <c r="U15" s="8"/>
      <c r="V15" s="8"/>
      <c r="W15" s="8"/>
      <c r="X15" s="8"/>
      <c r="Y15" s="8"/>
      <c r="Z15" s="8"/>
      <c r="AA15" s="8"/>
      <c r="AB15" s="8"/>
      <c r="AC15" s="8"/>
      <c r="AD15" s="8"/>
      <c r="AE15" s="8"/>
      <c r="AF15" s="8"/>
      <c r="AG15" s="8"/>
      <c r="AH15" s="8"/>
      <c r="AI15" s="21"/>
      <c r="AJ15" s="8"/>
      <c r="AK15" s="2"/>
      <c r="AL15" s="74"/>
    </row>
    <row r="16" spans="1:38" ht="12.75" customHeight="1" x14ac:dyDescent="0.2">
      <c r="A16" s="2"/>
      <c r="B16" s="8"/>
      <c r="C16" s="8"/>
      <c r="D16" s="8"/>
      <c r="E16" s="74"/>
      <c r="F16" s="2"/>
      <c r="G16" s="64"/>
      <c r="H16" s="21"/>
      <c r="I16" s="400"/>
      <c r="J16" s="8"/>
      <c r="K16" s="2"/>
      <c r="L16" s="8"/>
      <c r="M16" s="8"/>
      <c r="N16" s="8"/>
      <c r="O16" s="8"/>
      <c r="P16" s="8"/>
      <c r="Q16" s="8"/>
      <c r="R16" s="2"/>
      <c r="S16" s="74"/>
      <c r="T16" s="2"/>
      <c r="U16" s="8"/>
      <c r="V16" s="8"/>
      <c r="W16" s="8"/>
      <c r="X16" s="8"/>
      <c r="Y16" s="8"/>
      <c r="Z16" s="8"/>
      <c r="AA16" s="8"/>
      <c r="AB16" s="8"/>
      <c r="AC16" s="8"/>
      <c r="AD16" s="8"/>
      <c r="AE16" s="8"/>
      <c r="AF16" s="8"/>
      <c r="AG16" s="8"/>
      <c r="AH16" s="8"/>
      <c r="AI16" s="21"/>
      <c r="AJ16" s="8"/>
      <c r="AK16" s="2"/>
      <c r="AL16" s="74"/>
    </row>
    <row r="17" spans="1:38" ht="12.75" customHeight="1" thickBot="1" x14ac:dyDescent="0.25">
      <c r="A17" s="34"/>
      <c r="B17" s="31">
        <v>1</v>
      </c>
      <c r="C17" s="31">
        <v>2</v>
      </c>
      <c r="D17" s="31">
        <v>3</v>
      </c>
      <c r="E17" s="31">
        <v>4</v>
      </c>
      <c r="F17" s="33">
        <v>5</v>
      </c>
      <c r="G17" s="65">
        <v>6</v>
      </c>
      <c r="H17" s="33">
        <v>7</v>
      </c>
      <c r="I17" s="401">
        <v>8</v>
      </c>
      <c r="J17" s="31">
        <v>9</v>
      </c>
      <c r="K17" s="33">
        <v>10</v>
      </c>
      <c r="L17" s="31">
        <v>11</v>
      </c>
      <c r="M17" s="31" t="s">
        <v>0</v>
      </c>
      <c r="N17" s="31">
        <v>12</v>
      </c>
      <c r="O17" s="31">
        <v>13</v>
      </c>
      <c r="P17" s="31">
        <v>14</v>
      </c>
      <c r="Q17" s="31">
        <v>15</v>
      </c>
      <c r="R17" s="33" t="s">
        <v>1</v>
      </c>
      <c r="S17" s="30"/>
      <c r="T17" s="34"/>
      <c r="U17" s="31">
        <v>16</v>
      </c>
      <c r="V17" s="31">
        <v>17</v>
      </c>
      <c r="W17" s="31">
        <v>18</v>
      </c>
      <c r="X17" s="31">
        <v>19</v>
      </c>
      <c r="Y17" s="31">
        <v>20</v>
      </c>
      <c r="Z17" s="31" t="s">
        <v>2</v>
      </c>
      <c r="AA17" s="31">
        <v>21</v>
      </c>
      <c r="AB17" s="31">
        <v>22</v>
      </c>
      <c r="AC17" s="31">
        <v>23</v>
      </c>
      <c r="AD17" s="31">
        <v>24</v>
      </c>
      <c r="AE17" s="31">
        <v>25</v>
      </c>
      <c r="AF17" s="31">
        <v>26</v>
      </c>
      <c r="AG17" s="31">
        <v>27</v>
      </c>
      <c r="AH17" s="31">
        <v>28</v>
      </c>
      <c r="AI17" s="35">
        <v>29</v>
      </c>
      <c r="AJ17" s="31">
        <v>30</v>
      </c>
      <c r="AK17" s="33">
        <v>31</v>
      </c>
      <c r="AL17" s="30"/>
    </row>
    <row r="18" spans="1:38" s="9" customFormat="1" ht="15.75" customHeight="1" thickTop="1" x14ac:dyDescent="0.2">
      <c r="A18" s="2"/>
      <c r="B18" s="530" t="s">
        <v>360</v>
      </c>
      <c r="C18" s="543" t="s">
        <v>361</v>
      </c>
      <c r="D18" s="543" t="s">
        <v>362</v>
      </c>
      <c r="E18" s="543" t="s">
        <v>374</v>
      </c>
      <c r="F18" s="533" t="s">
        <v>364</v>
      </c>
      <c r="G18" s="66"/>
      <c r="H18" s="6"/>
      <c r="I18" s="58"/>
      <c r="J18" s="20"/>
      <c r="K18" s="6"/>
      <c r="L18" s="530" t="s">
        <v>365</v>
      </c>
      <c r="M18" s="543" t="s">
        <v>366</v>
      </c>
      <c r="N18" s="543" t="s">
        <v>367</v>
      </c>
      <c r="O18" s="543" t="s">
        <v>368</v>
      </c>
      <c r="P18" s="543" t="s">
        <v>369</v>
      </c>
      <c r="Q18" s="543" t="s">
        <v>371</v>
      </c>
      <c r="R18" s="533" t="s">
        <v>370</v>
      </c>
      <c r="S18" s="74"/>
      <c r="T18" s="2"/>
      <c r="U18" s="562" t="s">
        <v>260</v>
      </c>
      <c r="V18" s="563"/>
      <c r="W18" s="563"/>
      <c r="X18" s="563"/>
      <c r="Y18" s="564"/>
      <c r="Z18" s="543" t="s">
        <v>346</v>
      </c>
      <c r="AA18" s="543" t="s">
        <v>347</v>
      </c>
      <c r="AB18" s="543" t="s">
        <v>348</v>
      </c>
      <c r="AC18" s="543" t="s">
        <v>349</v>
      </c>
      <c r="AD18" s="543" t="s">
        <v>350</v>
      </c>
      <c r="AE18" s="543" t="s">
        <v>351</v>
      </c>
      <c r="AF18" s="543" t="s">
        <v>352</v>
      </c>
      <c r="AG18" s="536" t="s">
        <v>353</v>
      </c>
      <c r="AH18" s="533" t="s">
        <v>354</v>
      </c>
      <c r="AI18" s="21"/>
      <c r="AJ18" s="530" t="s">
        <v>355</v>
      </c>
      <c r="AK18" s="533" t="s">
        <v>356</v>
      </c>
      <c r="AL18" s="74"/>
    </row>
    <row r="19" spans="1:38" s="9" customFormat="1" ht="15.75" customHeight="1" x14ac:dyDescent="0.2">
      <c r="A19" s="2"/>
      <c r="B19" s="531"/>
      <c r="C19" s="544"/>
      <c r="D19" s="544"/>
      <c r="E19" s="544"/>
      <c r="F19" s="534"/>
      <c r="G19" s="66" t="s">
        <v>3</v>
      </c>
      <c r="H19" s="6" t="s">
        <v>48</v>
      </c>
      <c r="I19" s="58" t="s">
        <v>79</v>
      </c>
      <c r="J19" s="20" t="s">
        <v>49</v>
      </c>
      <c r="K19" s="6" t="s">
        <v>50</v>
      </c>
      <c r="L19" s="531"/>
      <c r="M19" s="544"/>
      <c r="N19" s="544"/>
      <c r="O19" s="544"/>
      <c r="P19" s="544"/>
      <c r="Q19" s="544"/>
      <c r="R19" s="534"/>
      <c r="S19" s="74"/>
      <c r="T19" s="2"/>
      <c r="U19" s="539" t="s">
        <v>357</v>
      </c>
      <c r="V19" s="541" t="s">
        <v>358</v>
      </c>
      <c r="W19" s="541" t="s">
        <v>52</v>
      </c>
      <c r="X19" s="541" t="s">
        <v>51</v>
      </c>
      <c r="Y19" s="541" t="s">
        <v>359</v>
      </c>
      <c r="Z19" s="544"/>
      <c r="AA19" s="544"/>
      <c r="AB19" s="544"/>
      <c r="AC19" s="544"/>
      <c r="AD19" s="544"/>
      <c r="AE19" s="544"/>
      <c r="AF19" s="544"/>
      <c r="AG19" s="537"/>
      <c r="AH19" s="534"/>
      <c r="AI19" s="11" t="s">
        <v>53</v>
      </c>
      <c r="AJ19" s="531"/>
      <c r="AK19" s="534"/>
      <c r="AL19" s="74"/>
    </row>
    <row r="20" spans="1:38" s="9" customFormat="1" ht="15.75" customHeight="1" thickBot="1" x14ac:dyDescent="0.25">
      <c r="A20" s="12"/>
      <c r="B20" s="532"/>
      <c r="C20" s="542"/>
      <c r="D20" s="542"/>
      <c r="E20" s="542"/>
      <c r="F20" s="535"/>
      <c r="G20" s="67"/>
      <c r="H20" s="15"/>
      <c r="I20" s="59" t="s">
        <v>4</v>
      </c>
      <c r="J20" s="22"/>
      <c r="K20" s="15"/>
      <c r="L20" s="532"/>
      <c r="M20" s="542"/>
      <c r="N20" s="542"/>
      <c r="O20" s="542"/>
      <c r="P20" s="542"/>
      <c r="Q20" s="542"/>
      <c r="R20" s="535"/>
      <c r="S20" s="356"/>
      <c r="T20" s="12"/>
      <c r="U20" s="540"/>
      <c r="V20" s="542"/>
      <c r="W20" s="542"/>
      <c r="X20" s="542"/>
      <c r="Y20" s="542"/>
      <c r="Z20" s="542"/>
      <c r="AA20" s="542"/>
      <c r="AB20" s="542"/>
      <c r="AC20" s="542"/>
      <c r="AD20" s="542"/>
      <c r="AE20" s="542"/>
      <c r="AF20" s="542"/>
      <c r="AG20" s="538"/>
      <c r="AH20" s="535"/>
      <c r="AI20" s="23"/>
      <c r="AJ20" s="532"/>
      <c r="AK20" s="535"/>
      <c r="AL20" s="356"/>
    </row>
    <row r="21" spans="1:38" s="48" customFormat="1" ht="12.75" customHeight="1" thickTop="1" x14ac:dyDescent="0.2">
      <c r="A21" s="47"/>
      <c r="B21" s="271"/>
      <c r="C21" s="271"/>
      <c r="D21" s="271"/>
      <c r="E21" s="271"/>
      <c r="F21" s="271"/>
      <c r="G21" s="376" t="str">
        <f>$C$11</f>
        <v>Décembre</v>
      </c>
      <c r="H21" s="49" t="s">
        <v>63</v>
      </c>
      <c r="I21" s="301"/>
      <c r="J21" s="512">
        <f>NOVEMBRE!E2</f>
        <v>0</v>
      </c>
      <c r="K21" s="271"/>
      <c r="L21" s="271"/>
      <c r="M21" s="271"/>
      <c r="N21" s="271"/>
      <c r="O21" s="271"/>
      <c r="P21" s="271"/>
      <c r="Q21" s="271"/>
      <c r="R21" s="271"/>
      <c r="S21" s="363"/>
      <c r="T21" s="47"/>
      <c r="U21" s="271"/>
      <c r="V21" s="271"/>
      <c r="W21" s="271"/>
      <c r="X21" s="271"/>
      <c r="Y21" s="271"/>
      <c r="Z21" s="271"/>
      <c r="AA21" s="271"/>
      <c r="AB21" s="271"/>
      <c r="AC21" s="271"/>
      <c r="AD21" s="271"/>
      <c r="AE21" s="271"/>
      <c r="AF21" s="271"/>
      <c r="AG21" s="271"/>
      <c r="AH21" s="271"/>
      <c r="AI21" s="308"/>
      <c r="AJ21" s="271"/>
      <c r="AK21" s="271"/>
      <c r="AL21" s="366"/>
    </row>
    <row r="22" spans="1:38" s="25" customFormat="1" ht="12.75" customHeight="1" x14ac:dyDescent="0.2">
      <c r="A22" s="346">
        <v>1</v>
      </c>
      <c r="B22" s="272"/>
      <c r="C22" s="272"/>
      <c r="D22" s="272"/>
      <c r="E22" s="272"/>
      <c r="F22" s="274"/>
      <c r="G22" s="251"/>
      <c r="H22" s="305"/>
      <c r="I22" s="481"/>
      <c r="J22" s="271">
        <f t="shared" ref="J22:J52" si="2">SUM(B22:F22)</f>
        <v>0</v>
      </c>
      <c r="K22" s="283">
        <f t="shared" ref="K22:K52" si="3">SUM(U22:AK22)-SUM(L22:R22)</f>
        <v>0</v>
      </c>
      <c r="L22" s="272"/>
      <c r="M22" s="272"/>
      <c r="N22" s="272"/>
      <c r="O22" s="284"/>
      <c r="P22" s="275"/>
      <c r="Q22" s="272"/>
      <c r="R22" s="274"/>
      <c r="S22" s="358" t="s">
        <v>6</v>
      </c>
      <c r="T22" s="346">
        <v>1</v>
      </c>
      <c r="U22" s="272"/>
      <c r="V22" s="272"/>
      <c r="W22" s="272"/>
      <c r="X22" s="272"/>
      <c r="Y22" s="272"/>
      <c r="Z22" s="272"/>
      <c r="AA22" s="272"/>
      <c r="AB22" s="272"/>
      <c r="AC22" s="272"/>
      <c r="AD22" s="272"/>
      <c r="AE22" s="272"/>
      <c r="AF22" s="272"/>
      <c r="AG22" s="272"/>
      <c r="AH22" s="284"/>
      <c r="AI22" s="305"/>
      <c r="AJ22" s="272"/>
      <c r="AK22" s="274"/>
      <c r="AL22" s="358" t="s">
        <v>6</v>
      </c>
    </row>
    <row r="23" spans="1:38" s="25" customFormat="1" ht="12.75" customHeight="1" x14ac:dyDescent="0.2">
      <c r="A23" s="346">
        <v>2</v>
      </c>
      <c r="B23" s="272"/>
      <c r="C23" s="272"/>
      <c r="D23" s="272"/>
      <c r="E23" s="272"/>
      <c r="F23" s="274"/>
      <c r="G23" s="251"/>
      <c r="H23" s="305"/>
      <c r="I23" s="481"/>
      <c r="J23" s="271">
        <f t="shared" si="2"/>
        <v>0</v>
      </c>
      <c r="K23" s="283">
        <f t="shared" si="3"/>
        <v>0</v>
      </c>
      <c r="L23" s="272"/>
      <c r="M23" s="272"/>
      <c r="N23" s="272"/>
      <c r="O23" s="284"/>
      <c r="P23" s="275"/>
      <c r="Q23" s="272"/>
      <c r="R23" s="274"/>
      <c r="S23" s="358" t="s">
        <v>7</v>
      </c>
      <c r="T23" s="346">
        <v>2</v>
      </c>
      <c r="U23" s="272"/>
      <c r="V23" s="272"/>
      <c r="W23" s="272"/>
      <c r="X23" s="272"/>
      <c r="Y23" s="272"/>
      <c r="Z23" s="272"/>
      <c r="AA23" s="272"/>
      <c r="AB23" s="272"/>
      <c r="AC23" s="272"/>
      <c r="AD23" s="272"/>
      <c r="AE23" s="272"/>
      <c r="AF23" s="272"/>
      <c r="AG23" s="272"/>
      <c r="AH23" s="284"/>
      <c r="AI23" s="305"/>
      <c r="AJ23" s="272"/>
      <c r="AK23" s="274"/>
      <c r="AL23" s="358" t="s">
        <v>7</v>
      </c>
    </row>
    <row r="24" spans="1:38" s="25" customFormat="1" ht="12.75" customHeight="1" x14ac:dyDescent="0.2">
      <c r="A24" s="346">
        <v>3</v>
      </c>
      <c r="B24" s="272"/>
      <c r="C24" s="272"/>
      <c r="D24" s="272"/>
      <c r="E24" s="272"/>
      <c r="F24" s="274"/>
      <c r="G24" s="251"/>
      <c r="H24" s="305"/>
      <c r="I24" s="481"/>
      <c r="J24" s="271">
        <f t="shared" si="2"/>
        <v>0</v>
      </c>
      <c r="K24" s="283">
        <f t="shared" si="3"/>
        <v>0</v>
      </c>
      <c r="L24" s="272"/>
      <c r="M24" s="272"/>
      <c r="N24" s="272"/>
      <c r="O24" s="284"/>
      <c r="P24" s="275"/>
      <c r="Q24" s="272"/>
      <c r="R24" s="274"/>
      <c r="S24" s="358" t="s">
        <v>8</v>
      </c>
      <c r="T24" s="346">
        <v>3</v>
      </c>
      <c r="U24" s="272"/>
      <c r="V24" s="272"/>
      <c r="W24" s="272"/>
      <c r="X24" s="272"/>
      <c r="Y24" s="272"/>
      <c r="Z24" s="272"/>
      <c r="AA24" s="272"/>
      <c r="AB24" s="272"/>
      <c r="AC24" s="272"/>
      <c r="AD24" s="272"/>
      <c r="AE24" s="272"/>
      <c r="AF24" s="272"/>
      <c r="AG24" s="272"/>
      <c r="AH24" s="284"/>
      <c r="AI24" s="305"/>
      <c r="AJ24" s="272"/>
      <c r="AK24" s="274"/>
      <c r="AL24" s="358" t="s">
        <v>8</v>
      </c>
    </row>
    <row r="25" spans="1:38" s="25" customFormat="1" ht="12.75" customHeight="1" x14ac:dyDescent="0.2">
      <c r="A25" s="346">
        <v>4</v>
      </c>
      <c r="B25" s="272"/>
      <c r="C25" s="272"/>
      <c r="D25" s="272"/>
      <c r="E25" s="272"/>
      <c r="F25" s="274"/>
      <c r="G25" s="251"/>
      <c r="H25" s="305"/>
      <c r="I25" s="481"/>
      <c r="J25" s="271">
        <f t="shared" si="2"/>
        <v>0</v>
      </c>
      <c r="K25" s="283">
        <f t="shared" si="3"/>
        <v>0</v>
      </c>
      <c r="L25" s="272"/>
      <c r="M25" s="272"/>
      <c r="N25" s="272"/>
      <c r="O25" s="284"/>
      <c r="P25" s="275"/>
      <c r="Q25" s="272"/>
      <c r="R25" s="274"/>
      <c r="S25" s="358" t="s">
        <v>9</v>
      </c>
      <c r="T25" s="346">
        <v>4</v>
      </c>
      <c r="U25" s="272"/>
      <c r="V25" s="272"/>
      <c r="W25" s="272"/>
      <c r="X25" s="272"/>
      <c r="Y25" s="272"/>
      <c r="Z25" s="272"/>
      <c r="AA25" s="272"/>
      <c r="AB25" s="272"/>
      <c r="AC25" s="272"/>
      <c r="AD25" s="272"/>
      <c r="AE25" s="272"/>
      <c r="AF25" s="272"/>
      <c r="AG25" s="272"/>
      <c r="AH25" s="284"/>
      <c r="AI25" s="305"/>
      <c r="AJ25" s="272"/>
      <c r="AK25" s="274"/>
      <c r="AL25" s="358" t="s">
        <v>9</v>
      </c>
    </row>
    <row r="26" spans="1:38" s="25" customFormat="1" ht="12.75" customHeight="1" x14ac:dyDescent="0.2">
      <c r="A26" s="346">
        <v>5</v>
      </c>
      <c r="B26" s="272"/>
      <c r="C26" s="272"/>
      <c r="D26" s="272"/>
      <c r="E26" s="272"/>
      <c r="F26" s="274"/>
      <c r="G26" s="252"/>
      <c r="H26" s="305"/>
      <c r="I26" s="481"/>
      <c r="J26" s="271">
        <f t="shared" si="2"/>
        <v>0</v>
      </c>
      <c r="K26" s="283">
        <f t="shared" si="3"/>
        <v>0</v>
      </c>
      <c r="L26" s="272"/>
      <c r="M26" s="272"/>
      <c r="N26" s="272"/>
      <c r="O26" s="284"/>
      <c r="P26" s="275"/>
      <c r="Q26" s="272"/>
      <c r="R26" s="274"/>
      <c r="S26" s="358" t="s">
        <v>10</v>
      </c>
      <c r="T26" s="346">
        <v>5</v>
      </c>
      <c r="U26" s="272"/>
      <c r="V26" s="272"/>
      <c r="W26" s="272"/>
      <c r="X26" s="272"/>
      <c r="Y26" s="272"/>
      <c r="Z26" s="272"/>
      <c r="AA26" s="272"/>
      <c r="AB26" s="272"/>
      <c r="AC26" s="272"/>
      <c r="AD26" s="272"/>
      <c r="AE26" s="272"/>
      <c r="AF26" s="272"/>
      <c r="AG26" s="272"/>
      <c r="AH26" s="284"/>
      <c r="AI26" s="305"/>
      <c r="AJ26" s="272"/>
      <c r="AK26" s="274"/>
      <c r="AL26" s="358" t="s">
        <v>10</v>
      </c>
    </row>
    <row r="27" spans="1:38" s="25" customFormat="1" ht="12.75" customHeight="1" x14ac:dyDescent="0.2">
      <c r="A27" s="24">
        <v>6</v>
      </c>
      <c r="B27" s="276"/>
      <c r="C27" s="276"/>
      <c r="D27" s="276"/>
      <c r="E27" s="276"/>
      <c r="F27" s="277"/>
      <c r="G27" s="251"/>
      <c r="H27" s="306"/>
      <c r="I27" s="482"/>
      <c r="J27" s="271">
        <f t="shared" si="2"/>
        <v>0</v>
      </c>
      <c r="K27" s="283">
        <f t="shared" si="3"/>
        <v>0</v>
      </c>
      <c r="L27" s="276"/>
      <c r="M27" s="276"/>
      <c r="N27" s="276"/>
      <c r="O27" s="285"/>
      <c r="P27" s="273"/>
      <c r="Q27" s="276"/>
      <c r="R27" s="277"/>
      <c r="S27" s="359" t="s">
        <v>11</v>
      </c>
      <c r="T27" s="24">
        <v>6</v>
      </c>
      <c r="U27" s="276"/>
      <c r="V27" s="276"/>
      <c r="W27" s="276"/>
      <c r="X27" s="276"/>
      <c r="Y27" s="276"/>
      <c r="Z27" s="276"/>
      <c r="AA27" s="276"/>
      <c r="AB27" s="276"/>
      <c r="AC27" s="276"/>
      <c r="AD27" s="276"/>
      <c r="AE27" s="276"/>
      <c r="AF27" s="276"/>
      <c r="AG27" s="276"/>
      <c r="AH27" s="285"/>
      <c r="AI27" s="306"/>
      <c r="AJ27" s="276"/>
      <c r="AK27" s="277"/>
      <c r="AL27" s="359" t="s">
        <v>11</v>
      </c>
    </row>
    <row r="28" spans="1:38" s="25" customFormat="1" ht="12.75" customHeight="1" x14ac:dyDescent="0.2">
      <c r="A28" s="346">
        <v>7</v>
      </c>
      <c r="B28" s="272"/>
      <c r="C28" s="272"/>
      <c r="D28" s="272"/>
      <c r="E28" s="272"/>
      <c r="F28" s="274"/>
      <c r="G28" s="251"/>
      <c r="H28" s="305"/>
      <c r="I28" s="481"/>
      <c r="J28" s="271">
        <f t="shared" si="2"/>
        <v>0</v>
      </c>
      <c r="K28" s="283">
        <f t="shared" si="3"/>
        <v>0</v>
      </c>
      <c r="L28" s="272"/>
      <c r="M28" s="272"/>
      <c r="N28" s="272"/>
      <c r="O28" s="284"/>
      <c r="P28" s="275"/>
      <c r="Q28" s="272"/>
      <c r="R28" s="274"/>
      <c r="S28" s="358" t="s">
        <v>12</v>
      </c>
      <c r="T28" s="346">
        <v>7</v>
      </c>
      <c r="U28" s="272"/>
      <c r="V28" s="272"/>
      <c r="W28" s="272"/>
      <c r="X28" s="272"/>
      <c r="Y28" s="272"/>
      <c r="Z28" s="272"/>
      <c r="AA28" s="272"/>
      <c r="AB28" s="272"/>
      <c r="AC28" s="272"/>
      <c r="AD28" s="272"/>
      <c r="AE28" s="272"/>
      <c r="AF28" s="272"/>
      <c r="AG28" s="272"/>
      <c r="AH28" s="284"/>
      <c r="AI28" s="305"/>
      <c r="AJ28" s="272"/>
      <c r="AK28" s="274"/>
      <c r="AL28" s="358" t="s">
        <v>12</v>
      </c>
    </row>
    <row r="29" spans="1:38" s="25" customFormat="1" ht="12.75" customHeight="1" x14ac:dyDescent="0.2">
      <c r="A29" s="346">
        <v>8</v>
      </c>
      <c r="B29" s="272"/>
      <c r="C29" s="272"/>
      <c r="D29" s="272"/>
      <c r="E29" s="272"/>
      <c r="F29" s="274"/>
      <c r="G29" s="251"/>
      <c r="H29" s="305"/>
      <c r="I29" s="481"/>
      <c r="J29" s="271">
        <f t="shared" si="2"/>
        <v>0</v>
      </c>
      <c r="K29" s="283">
        <f t="shared" si="3"/>
        <v>0</v>
      </c>
      <c r="L29" s="272"/>
      <c r="M29" s="272"/>
      <c r="N29" s="272"/>
      <c r="O29" s="284"/>
      <c r="P29" s="275"/>
      <c r="Q29" s="272"/>
      <c r="R29" s="274"/>
      <c r="S29" s="358" t="s">
        <v>13</v>
      </c>
      <c r="T29" s="346">
        <v>8</v>
      </c>
      <c r="U29" s="272"/>
      <c r="V29" s="272"/>
      <c r="W29" s="272"/>
      <c r="X29" s="272"/>
      <c r="Y29" s="272"/>
      <c r="Z29" s="272"/>
      <c r="AA29" s="272"/>
      <c r="AB29" s="272"/>
      <c r="AC29" s="272"/>
      <c r="AD29" s="272"/>
      <c r="AE29" s="272"/>
      <c r="AF29" s="272"/>
      <c r="AG29" s="272"/>
      <c r="AH29" s="284"/>
      <c r="AI29" s="305"/>
      <c r="AJ29" s="272"/>
      <c r="AK29" s="274"/>
      <c r="AL29" s="358" t="s">
        <v>13</v>
      </c>
    </row>
    <row r="30" spans="1:38" s="25" customFormat="1" ht="12.75" customHeight="1" x14ac:dyDescent="0.2">
      <c r="A30" s="346">
        <v>9</v>
      </c>
      <c r="B30" s="272"/>
      <c r="C30" s="272"/>
      <c r="D30" s="272"/>
      <c r="E30" s="272"/>
      <c r="F30" s="274"/>
      <c r="G30" s="251"/>
      <c r="H30" s="305"/>
      <c r="I30" s="481"/>
      <c r="J30" s="271">
        <f t="shared" si="2"/>
        <v>0</v>
      </c>
      <c r="K30" s="283">
        <f t="shared" si="3"/>
        <v>0</v>
      </c>
      <c r="L30" s="272"/>
      <c r="M30" s="272"/>
      <c r="N30" s="272"/>
      <c r="O30" s="284"/>
      <c r="P30" s="275"/>
      <c r="Q30" s="272"/>
      <c r="R30" s="274"/>
      <c r="S30" s="358" t="s">
        <v>14</v>
      </c>
      <c r="T30" s="346">
        <v>9</v>
      </c>
      <c r="U30" s="272"/>
      <c r="V30" s="272"/>
      <c r="W30" s="272"/>
      <c r="X30" s="272"/>
      <c r="Y30" s="272"/>
      <c r="Z30" s="272"/>
      <c r="AA30" s="272"/>
      <c r="AB30" s="272"/>
      <c r="AC30" s="272"/>
      <c r="AD30" s="272"/>
      <c r="AE30" s="272"/>
      <c r="AF30" s="272"/>
      <c r="AG30" s="272"/>
      <c r="AH30" s="284"/>
      <c r="AI30" s="305"/>
      <c r="AJ30" s="272"/>
      <c r="AK30" s="274"/>
      <c r="AL30" s="358" t="s">
        <v>14</v>
      </c>
    </row>
    <row r="31" spans="1:38" s="25" customFormat="1" ht="12.75" customHeight="1" x14ac:dyDescent="0.2">
      <c r="A31" s="346">
        <v>10</v>
      </c>
      <c r="B31" s="272"/>
      <c r="C31" s="272"/>
      <c r="D31" s="272"/>
      <c r="E31" s="272"/>
      <c r="F31" s="274"/>
      <c r="G31" s="251"/>
      <c r="H31" s="305"/>
      <c r="I31" s="481"/>
      <c r="J31" s="271">
        <f t="shared" si="2"/>
        <v>0</v>
      </c>
      <c r="K31" s="283">
        <f t="shared" si="3"/>
        <v>0</v>
      </c>
      <c r="L31" s="272"/>
      <c r="M31" s="272"/>
      <c r="N31" s="272"/>
      <c r="O31" s="284"/>
      <c r="P31" s="275"/>
      <c r="Q31" s="272"/>
      <c r="R31" s="274"/>
      <c r="S31" s="358" t="s">
        <v>15</v>
      </c>
      <c r="T31" s="346">
        <v>10</v>
      </c>
      <c r="U31" s="272"/>
      <c r="V31" s="272"/>
      <c r="W31" s="272"/>
      <c r="X31" s="272"/>
      <c r="Y31" s="272"/>
      <c r="Z31" s="272"/>
      <c r="AA31" s="272"/>
      <c r="AB31" s="272"/>
      <c r="AC31" s="272"/>
      <c r="AD31" s="272"/>
      <c r="AE31" s="272"/>
      <c r="AF31" s="272"/>
      <c r="AG31" s="272"/>
      <c r="AH31" s="284"/>
      <c r="AI31" s="305"/>
      <c r="AJ31" s="272"/>
      <c r="AK31" s="274"/>
      <c r="AL31" s="358" t="s">
        <v>15</v>
      </c>
    </row>
    <row r="32" spans="1:38" s="25" customFormat="1" ht="12.75" customHeight="1" x14ac:dyDescent="0.2">
      <c r="A32" s="346">
        <v>11</v>
      </c>
      <c r="B32" s="272"/>
      <c r="C32" s="272"/>
      <c r="D32" s="272"/>
      <c r="E32" s="272"/>
      <c r="F32" s="274"/>
      <c r="G32" s="251"/>
      <c r="H32" s="305"/>
      <c r="I32" s="481"/>
      <c r="J32" s="271">
        <f t="shared" si="2"/>
        <v>0</v>
      </c>
      <c r="K32" s="283">
        <f t="shared" si="3"/>
        <v>0</v>
      </c>
      <c r="L32" s="272"/>
      <c r="M32" s="272"/>
      <c r="N32" s="272"/>
      <c r="O32" s="284"/>
      <c r="P32" s="275"/>
      <c r="Q32" s="272"/>
      <c r="R32" s="274"/>
      <c r="S32" s="358" t="s">
        <v>16</v>
      </c>
      <c r="T32" s="346">
        <v>11</v>
      </c>
      <c r="U32" s="272"/>
      <c r="V32" s="272"/>
      <c r="W32" s="272"/>
      <c r="X32" s="272"/>
      <c r="Y32" s="272"/>
      <c r="Z32" s="272"/>
      <c r="AA32" s="272"/>
      <c r="AB32" s="272"/>
      <c r="AC32" s="272"/>
      <c r="AD32" s="272"/>
      <c r="AE32" s="272"/>
      <c r="AF32" s="272"/>
      <c r="AG32" s="272"/>
      <c r="AH32" s="284"/>
      <c r="AI32" s="305"/>
      <c r="AJ32" s="272"/>
      <c r="AK32" s="274"/>
      <c r="AL32" s="358" t="s">
        <v>16</v>
      </c>
    </row>
    <row r="33" spans="1:38" s="25" customFormat="1" ht="12.75" customHeight="1" x14ac:dyDescent="0.2">
      <c r="A33" s="346">
        <v>12</v>
      </c>
      <c r="B33" s="272"/>
      <c r="C33" s="272"/>
      <c r="D33" s="272"/>
      <c r="E33" s="272"/>
      <c r="F33" s="274"/>
      <c r="G33" s="251"/>
      <c r="H33" s="305"/>
      <c r="I33" s="481"/>
      <c r="J33" s="271">
        <f t="shared" si="2"/>
        <v>0</v>
      </c>
      <c r="K33" s="283">
        <f t="shared" si="3"/>
        <v>0</v>
      </c>
      <c r="L33" s="272"/>
      <c r="M33" s="272"/>
      <c r="N33" s="272"/>
      <c r="O33" s="284"/>
      <c r="P33" s="275"/>
      <c r="Q33" s="272"/>
      <c r="R33" s="274"/>
      <c r="S33" s="358" t="s">
        <v>17</v>
      </c>
      <c r="T33" s="346">
        <v>12</v>
      </c>
      <c r="U33" s="272"/>
      <c r="V33" s="272"/>
      <c r="W33" s="272"/>
      <c r="X33" s="272"/>
      <c r="Y33" s="272"/>
      <c r="Z33" s="272"/>
      <c r="AA33" s="272"/>
      <c r="AB33" s="272"/>
      <c r="AC33" s="272"/>
      <c r="AD33" s="272"/>
      <c r="AE33" s="272"/>
      <c r="AF33" s="272"/>
      <c r="AG33" s="272"/>
      <c r="AH33" s="284"/>
      <c r="AI33" s="305"/>
      <c r="AJ33" s="272"/>
      <c r="AK33" s="274"/>
      <c r="AL33" s="358" t="s">
        <v>17</v>
      </c>
    </row>
    <row r="34" spans="1:38" s="25" customFormat="1" ht="12.75" customHeight="1" x14ac:dyDescent="0.2">
      <c r="A34" s="346">
        <v>13</v>
      </c>
      <c r="B34" s="272"/>
      <c r="C34" s="272"/>
      <c r="D34" s="272"/>
      <c r="E34" s="272"/>
      <c r="F34" s="274"/>
      <c r="G34" s="251"/>
      <c r="H34" s="305"/>
      <c r="I34" s="481"/>
      <c r="J34" s="271">
        <f t="shared" si="2"/>
        <v>0</v>
      </c>
      <c r="K34" s="283">
        <f t="shared" si="3"/>
        <v>0</v>
      </c>
      <c r="L34" s="272"/>
      <c r="M34" s="272"/>
      <c r="N34" s="272"/>
      <c r="O34" s="284"/>
      <c r="P34" s="275"/>
      <c r="Q34" s="272"/>
      <c r="R34" s="274"/>
      <c r="S34" s="358" t="s">
        <v>18</v>
      </c>
      <c r="T34" s="346">
        <v>13</v>
      </c>
      <c r="U34" s="272"/>
      <c r="V34" s="272"/>
      <c r="W34" s="272"/>
      <c r="X34" s="272"/>
      <c r="Y34" s="272"/>
      <c r="Z34" s="272"/>
      <c r="AA34" s="272"/>
      <c r="AB34" s="272"/>
      <c r="AC34" s="272"/>
      <c r="AD34" s="272"/>
      <c r="AE34" s="272"/>
      <c r="AF34" s="272"/>
      <c r="AG34" s="272"/>
      <c r="AH34" s="284"/>
      <c r="AI34" s="305"/>
      <c r="AJ34" s="272"/>
      <c r="AK34" s="274"/>
      <c r="AL34" s="358" t="s">
        <v>18</v>
      </c>
    </row>
    <row r="35" spans="1:38" s="25" customFormat="1" ht="12.75" customHeight="1" x14ac:dyDescent="0.2">
      <c r="A35" s="346">
        <v>14</v>
      </c>
      <c r="B35" s="272"/>
      <c r="C35" s="272"/>
      <c r="D35" s="272"/>
      <c r="E35" s="272"/>
      <c r="F35" s="274"/>
      <c r="G35" s="251"/>
      <c r="H35" s="305"/>
      <c r="I35" s="481"/>
      <c r="J35" s="271">
        <f t="shared" si="2"/>
        <v>0</v>
      </c>
      <c r="K35" s="283">
        <f t="shared" si="3"/>
        <v>0</v>
      </c>
      <c r="L35" s="272"/>
      <c r="M35" s="272"/>
      <c r="N35" s="272"/>
      <c r="O35" s="284"/>
      <c r="P35" s="275"/>
      <c r="Q35" s="272"/>
      <c r="R35" s="274"/>
      <c r="S35" s="358" t="s">
        <v>19</v>
      </c>
      <c r="T35" s="346">
        <v>14</v>
      </c>
      <c r="U35" s="272"/>
      <c r="V35" s="272"/>
      <c r="W35" s="272"/>
      <c r="X35" s="272"/>
      <c r="Y35" s="272"/>
      <c r="Z35" s="272"/>
      <c r="AA35" s="272"/>
      <c r="AB35" s="272"/>
      <c r="AC35" s="272"/>
      <c r="AD35" s="272"/>
      <c r="AE35" s="272"/>
      <c r="AF35" s="272"/>
      <c r="AG35" s="272"/>
      <c r="AH35" s="284"/>
      <c r="AI35" s="305"/>
      <c r="AJ35" s="272"/>
      <c r="AK35" s="274"/>
      <c r="AL35" s="358" t="s">
        <v>19</v>
      </c>
    </row>
    <row r="36" spans="1:38" s="25" customFormat="1" ht="12.75" customHeight="1" x14ac:dyDescent="0.2">
      <c r="A36" s="346">
        <v>15</v>
      </c>
      <c r="B36" s="272"/>
      <c r="C36" s="272"/>
      <c r="D36" s="272"/>
      <c r="E36" s="272"/>
      <c r="F36" s="274"/>
      <c r="G36" s="251"/>
      <c r="H36" s="305"/>
      <c r="I36" s="481"/>
      <c r="J36" s="271">
        <f t="shared" si="2"/>
        <v>0</v>
      </c>
      <c r="K36" s="283">
        <f t="shared" si="3"/>
        <v>0</v>
      </c>
      <c r="L36" s="272"/>
      <c r="M36" s="272"/>
      <c r="N36" s="272"/>
      <c r="O36" s="284"/>
      <c r="P36" s="275"/>
      <c r="Q36" s="272"/>
      <c r="R36" s="274"/>
      <c r="S36" s="358" t="s">
        <v>20</v>
      </c>
      <c r="T36" s="346">
        <v>15</v>
      </c>
      <c r="U36" s="272"/>
      <c r="V36" s="272"/>
      <c r="W36" s="272"/>
      <c r="X36" s="272"/>
      <c r="Y36" s="272"/>
      <c r="Z36" s="272"/>
      <c r="AA36" s="272"/>
      <c r="AB36" s="272"/>
      <c r="AC36" s="272"/>
      <c r="AD36" s="272"/>
      <c r="AE36" s="272"/>
      <c r="AF36" s="272"/>
      <c r="AG36" s="272"/>
      <c r="AH36" s="284"/>
      <c r="AI36" s="305"/>
      <c r="AJ36" s="272"/>
      <c r="AK36" s="274"/>
      <c r="AL36" s="358" t="s">
        <v>20</v>
      </c>
    </row>
    <row r="37" spans="1:38" s="25" customFormat="1" ht="12.75" customHeight="1" x14ac:dyDescent="0.2">
      <c r="A37" s="346">
        <v>16</v>
      </c>
      <c r="B37" s="272"/>
      <c r="C37" s="272"/>
      <c r="D37" s="272"/>
      <c r="E37" s="272"/>
      <c r="F37" s="274"/>
      <c r="G37" s="251"/>
      <c r="H37" s="305"/>
      <c r="I37" s="481"/>
      <c r="J37" s="271">
        <f t="shared" si="2"/>
        <v>0</v>
      </c>
      <c r="K37" s="283">
        <f t="shared" si="3"/>
        <v>0</v>
      </c>
      <c r="L37" s="272"/>
      <c r="M37" s="272"/>
      <c r="N37" s="272"/>
      <c r="O37" s="284"/>
      <c r="P37" s="275"/>
      <c r="Q37" s="272"/>
      <c r="R37" s="274"/>
      <c r="S37" s="358" t="s">
        <v>21</v>
      </c>
      <c r="T37" s="346">
        <v>16</v>
      </c>
      <c r="U37" s="272"/>
      <c r="V37" s="272"/>
      <c r="W37" s="272"/>
      <c r="X37" s="272"/>
      <c r="Y37" s="272"/>
      <c r="Z37" s="272"/>
      <c r="AA37" s="272"/>
      <c r="AB37" s="272"/>
      <c r="AC37" s="272"/>
      <c r="AD37" s="272"/>
      <c r="AE37" s="272"/>
      <c r="AF37" s="272"/>
      <c r="AG37" s="272"/>
      <c r="AH37" s="284"/>
      <c r="AI37" s="305"/>
      <c r="AJ37" s="272"/>
      <c r="AK37" s="274"/>
      <c r="AL37" s="358" t="s">
        <v>21</v>
      </c>
    </row>
    <row r="38" spans="1:38" s="25" customFormat="1" ht="12.75" customHeight="1" x14ac:dyDescent="0.2">
      <c r="A38" s="346">
        <v>17</v>
      </c>
      <c r="B38" s="272"/>
      <c r="C38" s="272"/>
      <c r="D38" s="272"/>
      <c r="E38" s="272"/>
      <c r="F38" s="274"/>
      <c r="G38" s="251"/>
      <c r="H38" s="305"/>
      <c r="I38" s="481"/>
      <c r="J38" s="271">
        <f t="shared" si="2"/>
        <v>0</v>
      </c>
      <c r="K38" s="283">
        <f t="shared" si="3"/>
        <v>0</v>
      </c>
      <c r="L38" s="272"/>
      <c r="M38" s="272"/>
      <c r="N38" s="272"/>
      <c r="O38" s="284"/>
      <c r="P38" s="275"/>
      <c r="Q38" s="272"/>
      <c r="R38" s="274"/>
      <c r="S38" s="358" t="s">
        <v>22</v>
      </c>
      <c r="T38" s="346">
        <v>17</v>
      </c>
      <c r="U38" s="272"/>
      <c r="V38" s="272"/>
      <c r="W38" s="272"/>
      <c r="X38" s="272"/>
      <c r="Y38" s="272"/>
      <c r="Z38" s="272"/>
      <c r="AA38" s="272"/>
      <c r="AB38" s="272"/>
      <c r="AC38" s="272"/>
      <c r="AD38" s="272"/>
      <c r="AE38" s="272"/>
      <c r="AF38" s="272"/>
      <c r="AG38" s="272"/>
      <c r="AH38" s="284"/>
      <c r="AI38" s="305"/>
      <c r="AJ38" s="272"/>
      <c r="AK38" s="274"/>
      <c r="AL38" s="358" t="s">
        <v>22</v>
      </c>
    </row>
    <row r="39" spans="1:38" s="25" customFormat="1" ht="12.75" customHeight="1" x14ac:dyDescent="0.2">
      <c r="A39" s="346">
        <v>18</v>
      </c>
      <c r="B39" s="272"/>
      <c r="C39" s="272"/>
      <c r="D39" s="272"/>
      <c r="E39" s="272"/>
      <c r="F39" s="274"/>
      <c r="G39" s="251"/>
      <c r="H39" s="305"/>
      <c r="I39" s="481"/>
      <c r="J39" s="271">
        <f t="shared" si="2"/>
        <v>0</v>
      </c>
      <c r="K39" s="283">
        <f t="shared" si="3"/>
        <v>0</v>
      </c>
      <c r="L39" s="272"/>
      <c r="M39" s="272"/>
      <c r="N39" s="272"/>
      <c r="O39" s="284"/>
      <c r="P39" s="275"/>
      <c r="Q39" s="272"/>
      <c r="R39" s="274"/>
      <c r="S39" s="358" t="s">
        <v>23</v>
      </c>
      <c r="T39" s="346">
        <v>18</v>
      </c>
      <c r="U39" s="272"/>
      <c r="V39" s="272"/>
      <c r="W39" s="272"/>
      <c r="X39" s="272"/>
      <c r="Y39" s="272"/>
      <c r="Z39" s="272"/>
      <c r="AA39" s="272"/>
      <c r="AB39" s="272"/>
      <c r="AC39" s="272"/>
      <c r="AD39" s="272"/>
      <c r="AE39" s="272"/>
      <c r="AF39" s="272"/>
      <c r="AG39" s="272"/>
      <c r="AH39" s="284"/>
      <c r="AI39" s="305"/>
      <c r="AJ39" s="272"/>
      <c r="AK39" s="274"/>
      <c r="AL39" s="358" t="s">
        <v>23</v>
      </c>
    </row>
    <row r="40" spans="1:38" s="25" customFormat="1" ht="12.75" customHeight="1" x14ac:dyDescent="0.2">
      <c r="A40" s="346">
        <v>19</v>
      </c>
      <c r="B40" s="272"/>
      <c r="C40" s="272"/>
      <c r="D40" s="272"/>
      <c r="E40" s="272"/>
      <c r="F40" s="274"/>
      <c r="G40" s="251"/>
      <c r="H40" s="305"/>
      <c r="I40" s="481"/>
      <c r="J40" s="271">
        <f t="shared" si="2"/>
        <v>0</v>
      </c>
      <c r="K40" s="283">
        <f t="shared" si="3"/>
        <v>0</v>
      </c>
      <c r="L40" s="272"/>
      <c r="M40" s="272"/>
      <c r="N40" s="272"/>
      <c r="O40" s="284"/>
      <c r="P40" s="275"/>
      <c r="Q40" s="272"/>
      <c r="R40" s="274"/>
      <c r="S40" s="358" t="s">
        <v>24</v>
      </c>
      <c r="T40" s="346">
        <v>19</v>
      </c>
      <c r="U40" s="272"/>
      <c r="V40" s="272"/>
      <c r="W40" s="272"/>
      <c r="X40" s="272"/>
      <c r="Y40" s="272"/>
      <c r="Z40" s="272"/>
      <c r="AA40" s="272"/>
      <c r="AB40" s="272"/>
      <c r="AC40" s="272"/>
      <c r="AD40" s="272"/>
      <c r="AE40" s="272"/>
      <c r="AF40" s="272"/>
      <c r="AG40" s="272"/>
      <c r="AH40" s="284"/>
      <c r="AI40" s="305"/>
      <c r="AJ40" s="272"/>
      <c r="AK40" s="274"/>
      <c r="AL40" s="358" t="s">
        <v>24</v>
      </c>
    </row>
    <row r="41" spans="1:38" s="25" customFormat="1" ht="12.75" customHeight="1" x14ac:dyDescent="0.2">
      <c r="A41" s="346">
        <v>20</v>
      </c>
      <c r="B41" s="272"/>
      <c r="C41" s="272"/>
      <c r="D41" s="272"/>
      <c r="E41" s="272"/>
      <c r="F41" s="274"/>
      <c r="G41" s="251"/>
      <c r="H41" s="305"/>
      <c r="I41" s="481"/>
      <c r="J41" s="271">
        <f t="shared" si="2"/>
        <v>0</v>
      </c>
      <c r="K41" s="283">
        <f t="shared" si="3"/>
        <v>0</v>
      </c>
      <c r="L41" s="272"/>
      <c r="M41" s="272"/>
      <c r="N41" s="272"/>
      <c r="O41" s="284"/>
      <c r="P41" s="275"/>
      <c r="Q41" s="272"/>
      <c r="R41" s="274"/>
      <c r="S41" s="358" t="s">
        <v>25</v>
      </c>
      <c r="T41" s="346">
        <v>20</v>
      </c>
      <c r="U41" s="272"/>
      <c r="V41" s="272"/>
      <c r="W41" s="272"/>
      <c r="X41" s="272"/>
      <c r="Y41" s="272"/>
      <c r="Z41" s="272"/>
      <c r="AA41" s="272"/>
      <c r="AB41" s="272"/>
      <c r="AC41" s="272"/>
      <c r="AD41" s="272"/>
      <c r="AE41" s="272"/>
      <c r="AF41" s="272"/>
      <c r="AG41" s="272"/>
      <c r="AH41" s="284"/>
      <c r="AI41" s="305"/>
      <c r="AJ41" s="272"/>
      <c r="AK41" s="274"/>
      <c r="AL41" s="358" t="s">
        <v>25</v>
      </c>
    </row>
    <row r="42" spans="1:38" s="25" customFormat="1" ht="12.75" customHeight="1" x14ac:dyDescent="0.2">
      <c r="A42" s="346">
        <v>21</v>
      </c>
      <c r="B42" s="272"/>
      <c r="C42" s="272"/>
      <c r="D42" s="272"/>
      <c r="E42" s="272"/>
      <c r="F42" s="274"/>
      <c r="G42" s="251"/>
      <c r="H42" s="305"/>
      <c r="I42" s="481"/>
      <c r="J42" s="271">
        <f t="shared" si="2"/>
        <v>0</v>
      </c>
      <c r="K42" s="283">
        <f t="shared" si="3"/>
        <v>0</v>
      </c>
      <c r="L42" s="272"/>
      <c r="M42" s="272"/>
      <c r="N42" s="272"/>
      <c r="O42" s="284"/>
      <c r="P42" s="275"/>
      <c r="Q42" s="272"/>
      <c r="R42" s="274"/>
      <c r="S42" s="358" t="s">
        <v>26</v>
      </c>
      <c r="T42" s="346">
        <v>21</v>
      </c>
      <c r="U42" s="272"/>
      <c r="V42" s="272"/>
      <c r="W42" s="272"/>
      <c r="X42" s="272"/>
      <c r="Y42" s="272"/>
      <c r="Z42" s="272"/>
      <c r="AA42" s="272"/>
      <c r="AB42" s="272"/>
      <c r="AC42" s="272"/>
      <c r="AD42" s="272"/>
      <c r="AE42" s="272"/>
      <c r="AF42" s="272"/>
      <c r="AG42" s="272"/>
      <c r="AH42" s="284"/>
      <c r="AI42" s="305"/>
      <c r="AJ42" s="272"/>
      <c r="AK42" s="274"/>
      <c r="AL42" s="358" t="s">
        <v>26</v>
      </c>
    </row>
    <row r="43" spans="1:38" s="25" customFormat="1" ht="12.75" customHeight="1" x14ac:dyDescent="0.2">
      <c r="A43" s="346">
        <v>22</v>
      </c>
      <c r="B43" s="272"/>
      <c r="C43" s="272"/>
      <c r="D43" s="272"/>
      <c r="E43" s="272"/>
      <c r="F43" s="274"/>
      <c r="G43" s="251"/>
      <c r="H43" s="305"/>
      <c r="I43" s="481"/>
      <c r="J43" s="271">
        <f t="shared" si="2"/>
        <v>0</v>
      </c>
      <c r="K43" s="283">
        <f t="shared" si="3"/>
        <v>0</v>
      </c>
      <c r="L43" s="272"/>
      <c r="M43" s="272"/>
      <c r="N43" s="272"/>
      <c r="O43" s="284"/>
      <c r="P43" s="275"/>
      <c r="Q43" s="272"/>
      <c r="R43" s="274"/>
      <c r="S43" s="358" t="s">
        <v>27</v>
      </c>
      <c r="T43" s="346">
        <v>22</v>
      </c>
      <c r="U43" s="272"/>
      <c r="V43" s="272"/>
      <c r="W43" s="272"/>
      <c r="X43" s="272"/>
      <c r="Y43" s="272"/>
      <c r="Z43" s="272"/>
      <c r="AA43" s="272"/>
      <c r="AB43" s="272"/>
      <c r="AC43" s="272"/>
      <c r="AD43" s="272"/>
      <c r="AE43" s="272"/>
      <c r="AF43" s="272"/>
      <c r="AG43" s="272"/>
      <c r="AH43" s="284"/>
      <c r="AI43" s="305"/>
      <c r="AJ43" s="272"/>
      <c r="AK43" s="274"/>
      <c r="AL43" s="358" t="s">
        <v>27</v>
      </c>
    </row>
    <row r="44" spans="1:38" s="25" customFormat="1" ht="12.75" customHeight="1" x14ac:dyDescent="0.2">
      <c r="A44" s="346">
        <v>23</v>
      </c>
      <c r="B44" s="272"/>
      <c r="C44" s="272"/>
      <c r="D44" s="272"/>
      <c r="E44" s="272"/>
      <c r="F44" s="274"/>
      <c r="G44" s="251"/>
      <c r="H44" s="305"/>
      <c r="I44" s="481"/>
      <c r="J44" s="271">
        <f t="shared" si="2"/>
        <v>0</v>
      </c>
      <c r="K44" s="283">
        <f t="shared" si="3"/>
        <v>0</v>
      </c>
      <c r="L44" s="272"/>
      <c r="M44" s="272"/>
      <c r="N44" s="272"/>
      <c r="O44" s="284"/>
      <c r="P44" s="275"/>
      <c r="Q44" s="272"/>
      <c r="R44" s="274"/>
      <c r="S44" s="358" t="s">
        <v>28</v>
      </c>
      <c r="T44" s="346">
        <v>23</v>
      </c>
      <c r="U44" s="272"/>
      <c r="V44" s="272"/>
      <c r="W44" s="272"/>
      <c r="X44" s="272"/>
      <c r="Y44" s="272"/>
      <c r="Z44" s="272"/>
      <c r="AA44" s="272"/>
      <c r="AB44" s="272"/>
      <c r="AC44" s="272"/>
      <c r="AD44" s="272"/>
      <c r="AE44" s="272"/>
      <c r="AF44" s="272"/>
      <c r="AG44" s="272"/>
      <c r="AH44" s="284"/>
      <c r="AI44" s="305"/>
      <c r="AJ44" s="272"/>
      <c r="AK44" s="274"/>
      <c r="AL44" s="358" t="s">
        <v>28</v>
      </c>
    </row>
    <row r="45" spans="1:38" s="25" customFormat="1" ht="12.75" customHeight="1" x14ac:dyDescent="0.2">
      <c r="A45" s="346">
        <v>24</v>
      </c>
      <c r="B45" s="272"/>
      <c r="C45" s="272"/>
      <c r="D45" s="272"/>
      <c r="E45" s="272"/>
      <c r="F45" s="274"/>
      <c r="G45" s="251"/>
      <c r="H45" s="305"/>
      <c r="I45" s="481"/>
      <c r="J45" s="271">
        <f t="shared" si="2"/>
        <v>0</v>
      </c>
      <c r="K45" s="283">
        <f t="shared" si="3"/>
        <v>0</v>
      </c>
      <c r="L45" s="272"/>
      <c r="M45" s="272"/>
      <c r="N45" s="272"/>
      <c r="O45" s="284"/>
      <c r="P45" s="275"/>
      <c r="Q45" s="272"/>
      <c r="R45" s="274"/>
      <c r="S45" s="358" t="s">
        <v>29</v>
      </c>
      <c r="T45" s="346">
        <v>24</v>
      </c>
      <c r="U45" s="272"/>
      <c r="V45" s="272"/>
      <c r="W45" s="272"/>
      <c r="X45" s="272"/>
      <c r="Y45" s="272"/>
      <c r="Z45" s="272"/>
      <c r="AA45" s="272"/>
      <c r="AB45" s="272"/>
      <c r="AC45" s="272"/>
      <c r="AD45" s="272"/>
      <c r="AE45" s="272"/>
      <c r="AF45" s="272"/>
      <c r="AG45" s="272"/>
      <c r="AH45" s="284"/>
      <c r="AI45" s="305"/>
      <c r="AJ45" s="272"/>
      <c r="AK45" s="274"/>
      <c r="AL45" s="358" t="s">
        <v>29</v>
      </c>
    </row>
    <row r="46" spans="1:38" s="25" customFormat="1" ht="12.75" customHeight="1" x14ac:dyDescent="0.2">
      <c r="A46" s="346">
        <v>25</v>
      </c>
      <c r="B46" s="272"/>
      <c r="C46" s="272"/>
      <c r="D46" s="272"/>
      <c r="E46" s="272"/>
      <c r="F46" s="274"/>
      <c r="G46" s="251"/>
      <c r="H46" s="305"/>
      <c r="I46" s="481"/>
      <c r="J46" s="271">
        <f t="shared" si="2"/>
        <v>0</v>
      </c>
      <c r="K46" s="283">
        <f t="shared" si="3"/>
        <v>0</v>
      </c>
      <c r="L46" s="272"/>
      <c r="M46" s="272"/>
      <c r="N46" s="272"/>
      <c r="O46" s="284"/>
      <c r="P46" s="275"/>
      <c r="Q46" s="272"/>
      <c r="R46" s="274"/>
      <c r="S46" s="358" t="s">
        <v>30</v>
      </c>
      <c r="T46" s="346">
        <v>25</v>
      </c>
      <c r="U46" s="272"/>
      <c r="V46" s="272"/>
      <c r="W46" s="272"/>
      <c r="X46" s="272"/>
      <c r="Y46" s="272"/>
      <c r="Z46" s="272"/>
      <c r="AA46" s="272"/>
      <c r="AB46" s="272"/>
      <c r="AC46" s="272"/>
      <c r="AD46" s="272"/>
      <c r="AE46" s="272"/>
      <c r="AF46" s="272"/>
      <c r="AG46" s="272"/>
      <c r="AH46" s="284"/>
      <c r="AI46" s="305"/>
      <c r="AJ46" s="272"/>
      <c r="AK46" s="274"/>
      <c r="AL46" s="358" t="s">
        <v>30</v>
      </c>
    </row>
    <row r="47" spans="1:38" s="25" customFormat="1" ht="12.75" customHeight="1" x14ac:dyDescent="0.2">
      <c r="A47" s="346">
        <v>26</v>
      </c>
      <c r="B47" s="272"/>
      <c r="C47" s="272"/>
      <c r="D47" s="272"/>
      <c r="E47" s="272"/>
      <c r="F47" s="274"/>
      <c r="G47" s="251"/>
      <c r="H47" s="305"/>
      <c r="I47" s="481"/>
      <c r="J47" s="271">
        <f t="shared" si="2"/>
        <v>0</v>
      </c>
      <c r="K47" s="283">
        <f t="shared" si="3"/>
        <v>0</v>
      </c>
      <c r="L47" s="272"/>
      <c r="M47" s="272"/>
      <c r="N47" s="272"/>
      <c r="O47" s="284"/>
      <c r="P47" s="275"/>
      <c r="Q47" s="272"/>
      <c r="R47" s="274"/>
      <c r="S47" s="358" t="s">
        <v>31</v>
      </c>
      <c r="T47" s="346">
        <v>26</v>
      </c>
      <c r="U47" s="272"/>
      <c r="V47" s="272"/>
      <c r="W47" s="272"/>
      <c r="X47" s="272"/>
      <c r="Y47" s="272"/>
      <c r="Z47" s="272"/>
      <c r="AA47" s="272"/>
      <c r="AB47" s="272"/>
      <c r="AC47" s="272"/>
      <c r="AD47" s="272"/>
      <c r="AE47" s="272"/>
      <c r="AF47" s="272"/>
      <c r="AG47" s="272"/>
      <c r="AH47" s="284"/>
      <c r="AI47" s="305"/>
      <c r="AJ47" s="272"/>
      <c r="AK47" s="274"/>
      <c r="AL47" s="358" t="s">
        <v>31</v>
      </c>
    </row>
    <row r="48" spans="1:38" s="25" customFormat="1" ht="12.75" customHeight="1" x14ac:dyDescent="0.2">
      <c r="A48" s="346">
        <v>27</v>
      </c>
      <c r="B48" s="272"/>
      <c r="C48" s="272"/>
      <c r="D48" s="272"/>
      <c r="E48" s="272"/>
      <c r="F48" s="274"/>
      <c r="G48" s="251"/>
      <c r="H48" s="305"/>
      <c r="I48" s="481"/>
      <c r="J48" s="271">
        <f t="shared" si="2"/>
        <v>0</v>
      </c>
      <c r="K48" s="283">
        <f t="shared" si="3"/>
        <v>0</v>
      </c>
      <c r="L48" s="272"/>
      <c r="M48" s="272"/>
      <c r="N48" s="272"/>
      <c r="O48" s="284"/>
      <c r="P48" s="275"/>
      <c r="Q48" s="272"/>
      <c r="R48" s="274"/>
      <c r="S48" s="358" t="s">
        <v>32</v>
      </c>
      <c r="T48" s="346">
        <v>27</v>
      </c>
      <c r="U48" s="272"/>
      <c r="V48" s="272"/>
      <c r="W48" s="272"/>
      <c r="X48" s="272"/>
      <c r="Y48" s="272"/>
      <c r="Z48" s="272"/>
      <c r="AA48" s="272"/>
      <c r="AB48" s="272"/>
      <c r="AC48" s="272"/>
      <c r="AD48" s="272"/>
      <c r="AE48" s="272"/>
      <c r="AF48" s="272"/>
      <c r="AG48" s="272"/>
      <c r="AH48" s="284"/>
      <c r="AI48" s="305"/>
      <c r="AJ48" s="272"/>
      <c r="AK48" s="274"/>
      <c r="AL48" s="358" t="s">
        <v>32</v>
      </c>
    </row>
    <row r="49" spans="1:38" s="25" customFormat="1" ht="12.75" customHeight="1" x14ac:dyDescent="0.2">
      <c r="A49" s="346">
        <v>28</v>
      </c>
      <c r="B49" s="272"/>
      <c r="C49" s="272"/>
      <c r="D49" s="272"/>
      <c r="E49" s="272"/>
      <c r="F49" s="274"/>
      <c r="G49" s="251"/>
      <c r="H49" s="305"/>
      <c r="I49" s="481"/>
      <c r="J49" s="271">
        <f t="shared" si="2"/>
        <v>0</v>
      </c>
      <c r="K49" s="283">
        <f t="shared" si="3"/>
        <v>0</v>
      </c>
      <c r="L49" s="272"/>
      <c r="M49" s="272"/>
      <c r="N49" s="272"/>
      <c r="O49" s="284"/>
      <c r="P49" s="275"/>
      <c r="Q49" s="272"/>
      <c r="R49" s="274"/>
      <c r="S49" s="358" t="s">
        <v>33</v>
      </c>
      <c r="T49" s="346">
        <v>28</v>
      </c>
      <c r="U49" s="272"/>
      <c r="V49" s="272"/>
      <c r="W49" s="272"/>
      <c r="X49" s="272"/>
      <c r="Y49" s="272"/>
      <c r="Z49" s="272"/>
      <c r="AA49" s="272"/>
      <c r="AB49" s="272"/>
      <c r="AC49" s="272"/>
      <c r="AD49" s="272"/>
      <c r="AE49" s="272"/>
      <c r="AF49" s="272"/>
      <c r="AG49" s="272"/>
      <c r="AH49" s="284"/>
      <c r="AI49" s="305"/>
      <c r="AJ49" s="272"/>
      <c r="AK49" s="274"/>
      <c r="AL49" s="358" t="s">
        <v>33</v>
      </c>
    </row>
    <row r="50" spans="1:38" s="25" customFormat="1" ht="12.75" customHeight="1" x14ac:dyDescent="0.2">
      <c r="A50" s="346">
        <v>29</v>
      </c>
      <c r="B50" s="272"/>
      <c r="C50" s="272"/>
      <c r="D50" s="272"/>
      <c r="E50" s="272"/>
      <c r="F50" s="274"/>
      <c r="G50" s="251"/>
      <c r="H50" s="305"/>
      <c r="I50" s="481"/>
      <c r="J50" s="271">
        <f t="shared" si="2"/>
        <v>0</v>
      </c>
      <c r="K50" s="283">
        <f t="shared" si="3"/>
        <v>0</v>
      </c>
      <c r="L50" s="272"/>
      <c r="M50" s="272"/>
      <c r="N50" s="272"/>
      <c r="O50" s="284"/>
      <c r="P50" s="275"/>
      <c r="Q50" s="272"/>
      <c r="R50" s="274"/>
      <c r="S50" s="358" t="s">
        <v>34</v>
      </c>
      <c r="T50" s="346">
        <v>29</v>
      </c>
      <c r="U50" s="272"/>
      <c r="V50" s="272"/>
      <c r="W50" s="272"/>
      <c r="X50" s="273"/>
      <c r="Y50" s="272"/>
      <c r="Z50" s="272"/>
      <c r="AA50" s="272"/>
      <c r="AB50" s="272"/>
      <c r="AC50" s="272"/>
      <c r="AD50" s="272"/>
      <c r="AE50" s="272"/>
      <c r="AF50" s="272"/>
      <c r="AG50" s="272"/>
      <c r="AH50" s="284"/>
      <c r="AI50" s="305"/>
      <c r="AJ50" s="272"/>
      <c r="AK50" s="274"/>
      <c r="AL50" s="358" t="s">
        <v>34</v>
      </c>
    </row>
    <row r="51" spans="1:38" s="25" customFormat="1" ht="12.75" customHeight="1" x14ac:dyDescent="0.2">
      <c r="A51" s="346">
        <v>30</v>
      </c>
      <c r="B51" s="272"/>
      <c r="C51" s="272"/>
      <c r="D51" s="272"/>
      <c r="E51" s="272"/>
      <c r="F51" s="274"/>
      <c r="G51" s="254"/>
      <c r="H51" s="305"/>
      <c r="I51" s="481"/>
      <c r="J51" s="271">
        <f t="shared" si="2"/>
        <v>0</v>
      </c>
      <c r="K51" s="283">
        <f t="shared" si="3"/>
        <v>0</v>
      </c>
      <c r="L51" s="272"/>
      <c r="M51" s="272"/>
      <c r="N51" s="272"/>
      <c r="O51" s="284"/>
      <c r="P51" s="275"/>
      <c r="Q51" s="272"/>
      <c r="R51" s="274"/>
      <c r="S51" s="358" t="s">
        <v>35</v>
      </c>
      <c r="T51" s="346">
        <v>30</v>
      </c>
      <c r="U51" s="272"/>
      <c r="V51" s="272"/>
      <c r="W51" s="272"/>
      <c r="X51" s="272"/>
      <c r="Y51" s="272"/>
      <c r="Z51" s="272"/>
      <c r="AA51" s="272"/>
      <c r="AB51" s="272"/>
      <c r="AC51" s="272"/>
      <c r="AD51" s="272"/>
      <c r="AE51" s="272"/>
      <c r="AF51" s="272"/>
      <c r="AG51" s="272"/>
      <c r="AH51" s="284"/>
      <c r="AI51" s="305"/>
      <c r="AJ51" s="272"/>
      <c r="AK51" s="274"/>
      <c r="AL51" s="358" t="s">
        <v>35</v>
      </c>
    </row>
    <row r="52" spans="1:38" s="25" customFormat="1" ht="12.75" customHeight="1" x14ac:dyDescent="0.2">
      <c r="A52" s="483">
        <v>31</v>
      </c>
      <c r="B52" s="286"/>
      <c r="C52" s="286"/>
      <c r="D52" s="286"/>
      <c r="E52" s="286"/>
      <c r="F52" s="289"/>
      <c r="G52" s="484"/>
      <c r="H52" s="307"/>
      <c r="I52" s="485"/>
      <c r="J52" s="486">
        <f t="shared" si="2"/>
        <v>0</v>
      </c>
      <c r="K52" s="487">
        <f t="shared" si="3"/>
        <v>0</v>
      </c>
      <c r="L52" s="286"/>
      <c r="M52" s="286"/>
      <c r="N52" s="286"/>
      <c r="O52" s="287"/>
      <c r="P52" s="291"/>
      <c r="Q52" s="286"/>
      <c r="R52" s="289"/>
      <c r="S52" s="488" t="s">
        <v>36</v>
      </c>
      <c r="T52" s="483">
        <v>31</v>
      </c>
      <c r="U52" s="286"/>
      <c r="V52" s="286"/>
      <c r="W52" s="286"/>
      <c r="X52" s="286"/>
      <c r="Y52" s="286"/>
      <c r="Z52" s="286"/>
      <c r="AA52" s="286"/>
      <c r="AB52" s="286"/>
      <c r="AC52" s="286"/>
      <c r="AD52" s="286"/>
      <c r="AE52" s="286"/>
      <c r="AF52" s="286"/>
      <c r="AG52" s="286"/>
      <c r="AH52" s="287"/>
      <c r="AI52" s="307"/>
      <c r="AJ52" s="286"/>
      <c r="AK52" s="289"/>
      <c r="AL52" s="488" t="s">
        <v>36</v>
      </c>
    </row>
    <row r="53" spans="1:38" s="48" customFormat="1" ht="12.75" customHeight="1" thickBot="1" x14ac:dyDescent="0.25">
      <c r="A53" s="81"/>
      <c r="B53" s="292">
        <f>SUM(B21:B52)</f>
        <v>0</v>
      </c>
      <c r="C53" s="288">
        <f>SUM(C21:C52)</f>
        <v>0</v>
      </c>
      <c r="D53" s="288">
        <f>SUM(D21:D52)</f>
        <v>0</v>
      </c>
      <c r="E53" s="288">
        <f>SUM(E21:E52)</f>
        <v>0</v>
      </c>
      <c r="F53" s="293">
        <f>SUM(F21:F52)</f>
        <v>0</v>
      </c>
      <c r="G53" s="255"/>
      <c r="H53" s="82" t="s">
        <v>112</v>
      </c>
      <c r="I53" s="303"/>
      <c r="J53" s="288">
        <f t="shared" ref="J53:R53" si="4">SUM(J21:J52)</f>
        <v>0</v>
      </c>
      <c r="K53" s="288">
        <f t="shared" si="4"/>
        <v>0</v>
      </c>
      <c r="L53" s="288">
        <f t="shared" si="4"/>
        <v>0</v>
      </c>
      <c r="M53" s="288">
        <f t="shared" si="4"/>
        <v>0</v>
      </c>
      <c r="N53" s="288">
        <f t="shared" si="4"/>
        <v>0</v>
      </c>
      <c r="O53" s="288">
        <f t="shared" si="4"/>
        <v>0</v>
      </c>
      <c r="P53" s="288">
        <f t="shared" si="4"/>
        <v>0</v>
      </c>
      <c r="Q53" s="288">
        <f t="shared" si="4"/>
        <v>0</v>
      </c>
      <c r="R53" s="288">
        <f t="shared" si="4"/>
        <v>0</v>
      </c>
      <c r="S53" s="360"/>
      <c r="T53" s="81"/>
      <c r="U53" s="288">
        <f t="shared" ref="U53:AH53" si="5">SUM(U21:U52)</f>
        <v>0</v>
      </c>
      <c r="V53" s="288">
        <f t="shared" si="5"/>
        <v>0</v>
      </c>
      <c r="W53" s="288">
        <f t="shared" si="5"/>
        <v>0</v>
      </c>
      <c r="X53" s="288">
        <f t="shared" si="5"/>
        <v>0</v>
      </c>
      <c r="Y53" s="288">
        <f t="shared" si="5"/>
        <v>0</v>
      </c>
      <c r="Z53" s="288">
        <f t="shared" si="5"/>
        <v>0</v>
      </c>
      <c r="AA53" s="288">
        <f t="shared" si="5"/>
        <v>0</v>
      </c>
      <c r="AB53" s="288">
        <f t="shared" si="5"/>
        <v>0</v>
      </c>
      <c r="AC53" s="288">
        <f t="shared" si="5"/>
        <v>0</v>
      </c>
      <c r="AD53" s="288">
        <f t="shared" si="5"/>
        <v>0</v>
      </c>
      <c r="AE53" s="288">
        <f t="shared" si="5"/>
        <v>0</v>
      </c>
      <c r="AF53" s="288">
        <f t="shared" si="5"/>
        <v>0</v>
      </c>
      <c r="AG53" s="288">
        <f t="shared" si="5"/>
        <v>0</v>
      </c>
      <c r="AH53" s="288">
        <f t="shared" si="5"/>
        <v>0</v>
      </c>
      <c r="AI53" s="249"/>
      <c r="AJ53" s="288">
        <f>SUM(AJ21:AJ52)</f>
        <v>0</v>
      </c>
      <c r="AK53" s="290">
        <f>SUM(AK21:AK52)</f>
        <v>0</v>
      </c>
      <c r="AL53" s="367"/>
    </row>
    <row r="54" spans="1:38" s="48" customFormat="1" ht="12.75" customHeight="1" thickTop="1" x14ac:dyDescent="0.2">
      <c r="A54" s="256"/>
      <c r="B54" s="257"/>
      <c r="C54" s="257"/>
      <c r="D54" s="257"/>
      <c r="E54" s="257"/>
      <c r="F54" s="257"/>
      <c r="G54" s="258"/>
      <c r="H54" s="259"/>
      <c r="I54" s="258"/>
      <c r="J54" s="257"/>
      <c r="K54" s="257"/>
      <c r="L54" s="257"/>
      <c r="M54" s="257"/>
      <c r="N54" s="257"/>
      <c r="O54" s="257"/>
      <c r="P54" s="257"/>
      <c r="Q54" s="257"/>
      <c r="R54" s="257"/>
      <c r="S54" s="256"/>
      <c r="T54" s="256"/>
      <c r="U54" s="257"/>
      <c r="V54" s="257"/>
      <c r="W54" s="257"/>
      <c r="X54" s="257"/>
      <c r="Y54" s="257"/>
      <c r="Z54" s="257"/>
      <c r="AA54" s="257"/>
      <c r="AB54" s="257"/>
      <c r="AC54" s="257"/>
      <c r="AD54" s="257"/>
      <c r="AE54" s="257"/>
      <c r="AF54" s="257"/>
      <c r="AG54" s="257"/>
      <c r="AH54" s="257"/>
      <c r="AI54" s="260"/>
      <c r="AJ54" s="257"/>
      <c r="AK54" s="257"/>
      <c r="AL54" s="256"/>
    </row>
    <row r="55" spans="1:38" s="48" customFormat="1" ht="12.75" customHeight="1" x14ac:dyDescent="0.2">
      <c r="A55" s="256"/>
      <c r="B55" s="257"/>
      <c r="C55" s="257"/>
      <c r="D55" s="257"/>
      <c r="E55" s="257"/>
      <c r="F55" s="257"/>
      <c r="G55" s="258"/>
      <c r="H55" s="259"/>
      <c r="I55" s="258"/>
      <c r="J55" s="257"/>
      <c r="K55" s="257"/>
      <c r="L55" s="257"/>
      <c r="M55" s="257"/>
      <c r="N55" s="257"/>
      <c r="O55" s="257"/>
      <c r="P55" s="257"/>
      <c r="Q55" s="257"/>
      <c r="R55" s="257"/>
      <c r="S55" s="256"/>
      <c r="T55" s="256"/>
      <c r="U55" s="257"/>
      <c r="V55" s="257"/>
      <c r="W55" s="257"/>
      <c r="X55" s="257"/>
      <c r="Y55" s="257"/>
      <c r="Z55" s="257"/>
      <c r="AA55" s="257"/>
      <c r="AB55" s="257"/>
      <c r="AC55" s="257"/>
      <c r="AD55" s="257"/>
      <c r="AE55" s="257"/>
      <c r="AF55" s="257"/>
      <c r="AG55" s="257"/>
      <c r="AH55" s="257"/>
      <c r="AI55" s="260"/>
      <c r="AJ55" s="257"/>
      <c r="AK55" s="257"/>
      <c r="AL55" s="256"/>
    </row>
    <row r="56" spans="1:38" ht="12.75" customHeight="1" x14ac:dyDescent="0.2">
      <c r="A56" s="71"/>
      <c r="B56" s="25"/>
      <c r="C56" s="25"/>
      <c r="D56" s="25"/>
      <c r="E56" s="25"/>
      <c r="F56" s="25"/>
      <c r="G56" s="1"/>
      <c r="H56" s="430" t="str">
        <f>$H$10</f>
        <v xml:space="preserve">SYNDICAT DES MÉTALLOS SL </v>
      </c>
      <c r="I56" s="430"/>
      <c r="J56" s="430"/>
      <c r="K56" s="25"/>
      <c r="L56" s="25"/>
      <c r="M56" s="25"/>
      <c r="N56" s="25"/>
      <c r="O56" s="25"/>
      <c r="P56" s="25"/>
      <c r="Q56" s="25"/>
      <c r="R56" s="25"/>
      <c r="S56" s="71"/>
      <c r="T56" s="71"/>
      <c r="U56" s="25"/>
      <c r="V56" s="25"/>
      <c r="W56" s="25"/>
      <c r="X56" s="25"/>
      <c r="Y56" s="25"/>
      <c r="Z56" s="25"/>
      <c r="AA56" s="18" t="s">
        <v>61</v>
      </c>
      <c r="AB56" s="25"/>
      <c r="AC56" s="25"/>
      <c r="AD56" s="25"/>
      <c r="AE56" s="25"/>
      <c r="AF56" s="25"/>
      <c r="AG56" s="25"/>
      <c r="AH56" s="25"/>
      <c r="AI56" s="25"/>
      <c r="AJ56" s="25"/>
      <c r="AK56" s="25"/>
      <c r="AL56" s="71"/>
    </row>
    <row r="57" spans="1:38" ht="12.75" customHeight="1" x14ac:dyDescent="0.2">
      <c r="A57" s="71"/>
      <c r="B57" s="68" t="str">
        <f>$B$11</f>
        <v>Mois</v>
      </c>
      <c r="C57" s="44" t="str">
        <f>$C$11</f>
        <v>Décembre</v>
      </c>
      <c r="D57" s="138" t="str">
        <f>$D$11</f>
        <v>Année</v>
      </c>
      <c r="E57" s="133">
        <f>$E$11</f>
        <v>0</v>
      </c>
      <c r="F57" s="25"/>
      <c r="G57" s="1"/>
      <c r="H57" s="243"/>
      <c r="I57" s="243"/>
      <c r="J57" s="243"/>
      <c r="K57" s="25"/>
      <c r="L57" s="25"/>
      <c r="M57" s="25"/>
      <c r="N57" s="25"/>
      <c r="O57" s="25"/>
      <c r="P57" s="25"/>
      <c r="Q57" s="25"/>
      <c r="R57" s="25"/>
      <c r="S57" s="71"/>
      <c r="T57" s="71"/>
      <c r="U57" s="68"/>
      <c r="V57" s="134"/>
      <c r="W57" s="131"/>
      <c r="X57" s="25"/>
      <c r="Y57" s="25"/>
      <c r="Z57" s="25"/>
      <c r="AA57" s="25"/>
      <c r="AB57" s="25"/>
      <c r="AC57" s="25"/>
      <c r="AD57" s="25"/>
      <c r="AE57" s="25"/>
      <c r="AF57" s="25"/>
      <c r="AG57" s="25"/>
      <c r="AH57" s="25"/>
      <c r="AI57" s="68"/>
      <c r="AJ57" s="123" t="str">
        <f>$C$11</f>
        <v>Décembre</v>
      </c>
      <c r="AK57" s="44">
        <f>$E$11</f>
        <v>0</v>
      </c>
      <c r="AL57" s="71"/>
    </row>
    <row r="58" spans="1:38" ht="12.75" customHeight="1" x14ac:dyDescent="0.2">
      <c r="A58" s="71"/>
      <c r="B58" s="68" t="str">
        <f>$B$12</f>
        <v>Page No.</v>
      </c>
      <c r="C58" s="69">
        <f>C12+1</f>
        <v>2</v>
      </c>
      <c r="D58" s="44"/>
      <c r="E58" s="25"/>
      <c r="F58" s="25"/>
      <c r="G58" s="1"/>
      <c r="H58" s="25"/>
      <c r="I58" s="56" t="s">
        <v>56</v>
      </c>
      <c r="J58" s="25"/>
      <c r="K58" s="25"/>
      <c r="L58" s="10"/>
      <c r="M58" s="25"/>
      <c r="N58" s="25"/>
      <c r="O58" s="25"/>
      <c r="P58" s="36"/>
      <c r="Q58" s="25"/>
      <c r="R58" s="36"/>
      <c r="S58" s="71"/>
      <c r="T58" s="71"/>
      <c r="U58" s="68"/>
      <c r="V58" s="131"/>
      <c r="W58" s="131"/>
      <c r="X58" s="25"/>
      <c r="Y58" s="25"/>
      <c r="Z58" s="25"/>
      <c r="AA58" s="25"/>
      <c r="AB58" s="37" t="s">
        <v>62</v>
      </c>
      <c r="AC58" s="25"/>
      <c r="AD58" s="25"/>
      <c r="AE58" s="25"/>
      <c r="AF58" s="25"/>
      <c r="AG58" s="25"/>
      <c r="AH58" s="25"/>
      <c r="AI58" s="68" t="str">
        <f>$B$12</f>
        <v>Page No.</v>
      </c>
      <c r="AJ58" s="80">
        <f>AJ12+1</f>
        <v>2</v>
      </c>
      <c r="AK58" s="72"/>
      <c r="AL58" s="71"/>
    </row>
    <row r="59" spans="1:38" ht="12.75" customHeight="1" x14ac:dyDescent="0.2">
      <c r="A59" s="74"/>
      <c r="B59" s="8"/>
      <c r="C59" s="8"/>
      <c r="D59" s="8"/>
      <c r="E59" s="8"/>
      <c r="F59" s="8"/>
      <c r="G59" s="56"/>
      <c r="H59" s="8"/>
      <c r="I59" s="56"/>
      <c r="J59" s="8"/>
      <c r="K59" s="8"/>
      <c r="L59" s="25"/>
      <c r="M59" s="8"/>
      <c r="N59" s="8"/>
      <c r="O59" s="8"/>
      <c r="P59" s="8"/>
      <c r="Q59" s="8"/>
      <c r="R59" s="8"/>
      <c r="S59" s="74"/>
      <c r="T59" s="74"/>
      <c r="U59" s="8"/>
      <c r="V59" s="8"/>
      <c r="W59" s="8"/>
      <c r="X59" s="8"/>
      <c r="Y59" s="8"/>
      <c r="Z59" s="8"/>
      <c r="AA59" s="8"/>
      <c r="AB59" s="8"/>
      <c r="AC59" s="8"/>
      <c r="AD59" s="8"/>
      <c r="AE59" s="25"/>
      <c r="AF59" s="8"/>
      <c r="AG59" s="8"/>
      <c r="AH59" s="8"/>
      <c r="AI59" s="8"/>
      <c r="AJ59" s="8"/>
      <c r="AK59" s="8"/>
      <c r="AL59" s="74"/>
    </row>
    <row r="60" spans="1:38" ht="12.75" customHeight="1" x14ac:dyDescent="0.2">
      <c r="A60" s="38"/>
      <c r="B60" s="38"/>
      <c r="C60" s="38"/>
      <c r="D60" s="38"/>
      <c r="E60" s="38"/>
      <c r="F60" s="38"/>
      <c r="G60" s="57"/>
      <c r="H60" s="38"/>
      <c r="I60" s="57"/>
      <c r="J60" s="38"/>
      <c r="K60" s="38"/>
      <c r="L60" s="39"/>
      <c r="M60" s="38"/>
      <c r="N60" s="38"/>
      <c r="O60" s="38"/>
      <c r="P60" s="38"/>
      <c r="Q60" s="38"/>
      <c r="R60" s="38"/>
      <c r="S60" s="38"/>
      <c r="T60" s="38"/>
      <c r="U60" s="38"/>
      <c r="V60" s="38"/>
      <c r="W60" s="38"/>
      <c r="X60" s="38"/>
      <c r="Y60" s="38"/>
      <c r="Z60" s="38"/>
      <c r="AA60" s="38"/>
      <c r="AB60" s="38"/>
      <c r="AC60" s="38"/>
      <c r="AD60" s="38"/>
      <c r="AE60" s="39"/>
      <c r="AF60" s="38"/>
      <c r="AG60" s="38"/>
      <c r="AH60" s="38"/>
      <c r="AI60" s="38"/>
      <c r="AJ60" s="38"/>
      <c r="AK60" s="38"/>
      <c r="AL60" s="38"/>
    </row>
    <row r="61" spans="1:38" ht="12.75" customHeight="1" x14ac:dyDescent="0.2">
      <c r="A61" s="2"/>
      <c r="B61" s="8"/>
      <c r="C61" s="8" t="s">
        <v>57</v>
      </c>
      <c r="D61" s="8"/>
      <c r="E61" s="73"/>
      <c r="F61" s="2"/>
      <c r="G61" s="64"/>
      <c r="H61" s="6" t="s">
        <v>58</v>
      </c>
      <c r="I61" s="399"/>
      <c r="J61" s="579" t="s">
        <v>59</v>
      </c>
      <c r="K61" s="580"/>
      <c r="L61" s="8"/>
      <c r="M61" s="8"/>
      <c r="N61" s="8"/>
      <c r="O61" s="10" t="s">
        <v>113</v>
      </c>
      <c r="P61" s="8"/>
      <c r="Q61" s="8"/>
      <c r="R61" s="2"/>
      <c r="S61" s="74"/>
      <c r="T61" s="2"/>
      <c r="U61" s="8"/>
      <c r="V61" s="8"/>
      <c r="W61" s="8"/>
      <c r="X61" s="8"/>
      <c r="Y61" s="8"/>
      <c r="Z61" s="8"/>
      <c r="AA61" s="8"/>
      <c r="AB61" s="8"/>
      <c r="AC61" s="8"/>
      <c r="AD61" s="8"/>
      <c r="AE61" s="8"/>
      <c r="AF61" s="8"/>
      <c r="AG61" s="8"/>
      <c r="AH61" s="8"/>
      <c r="AI61" s="21"/>
      <c r="AJ61" s="8"/>
      <c r="AK61" s="2"/>
      <c r="AL61" s="74"/>
    </row>
    <row r="62" spans="1:38" ht="12.75" customHeight="1" x14ac:dyDescent="0.2">
      <c r="A62" s="2"/>
      <c r="B62" s="8"/>
      <c r="C62" s="8"/>
      <c r="D62" s="8"/>
      <c r="E62" s="74"/>
      <c r="F62" s="2"/>
      <c r="G62" s="64"/>
      <c r="H62" s="21"/>
      <c r="I62" s="400"/>
      <c r="J62" s="8"/>
      <c r="K62" s="2"/>
      <c r="L62" s="8"/>
      <c r="M62" s="8"/>
      <c r="N62" s="8"/>
      <c r="O62" s="8"/>
      <c r="P62" s="8"/>
      <c r="Q62" s="8"/>
      <c r="R62" s="2"/>
      <c r="S62" s="74"/>
      <c r="T62" s="2"/>
      <c r="U62" s="8"/>
      <c r="V62" s="8"/>
      <c r="W62" s="8"/>
      <c r="X62" s="8"/>
      <c r="Y62" s="8"/>
      <c r="Z62" s="8"/>
      <c r="AA62" s="8"/>
      <c r="AB62" s="8"/>
      <c r="AC62" s="8"/>
      <c r="AD62" s="8"/>
      <c r="AE62" s="8"/>
      <c r="AF62" s="8"/>
      <c r="AG62" s="8"/>
      <c r="AH62" s="8"/>
      <c r="AI62" s="21"/>
      <c r="AJ62" s="8"/>
      <c r="AK62" s="2"/>
      <c r="AL62" s="74"/>
    </row>
    <row r="63" spans="1:38" ht="12.75" customHeight="1" thickBot="1" x14ac:dyDescent="0.25">
      <c r="A63" s="34"/>
      <c r="B63" s="31">
        <v>1</v>
      </c>
      <c r="C63" s="31">
        <v>2</v>
      </c>
      <c r="D63" s="31">
        <v>3</v>
      </c>
      <c r="E63" s="31">
        <v>4</v>
      </c>
      <c r="F63" s="33">
        <v>5</v>
      </c>
      <c r="G63" s="65">
        <v>6</v>
      </c>
      <c r="H63" s="33">
        <v>7</v>
      </c>
      <c r="I63" s="401">
        <v>8</v>
      </c>
      <c r="J63" s="31">
        <v>9</v>
      </c>
      <c r="K63" s="33">
        <v>10</v>
      </c>
      <c r="L63" s="31">
        <v>11</v>
      </c>
      <c r="M63" s="31" t="s">
        <v>0</v>
      </c>
      <c r="N63" s="31">
        <v>12</v>
      </c>
      <c r="O63" s="31">
        <v>13</v>
      </c>
      <c r="P63" s="31">
        <v>14</v>
      </c>
      <c r="Q63" s="31">
        <v>15</v>
      </c>
      <c r="R63" s="33" t="s">
        <v>1</v>
      </c>
      <c r="S63" s="30"/>
      <c r="T63" s="34"/>
      <c r="U63" s="31">
        <v>16</v>
      </c>
      <c r="V63" s="31">
        <v>17</v>
      </c>
      <c r="W63" s="31">
        <v>18</v>
      </c>
      <c r="X63" s="31">
        <v>19</v>
      </c>
      <c r="Y63" s="31">
        <v>20</v>
      </c>
      <c r="Z63" s="31" t="s">
        <v>2</v>
      </c>
      <c r="AA63" s="31">
        <v>21</v>
      </c>
      <c r="AB63" s="31">
        <v>22</v>
      </c>
      <c r="AC63" s="31">
        <v>23</v>
      </c>
      <c r="AD63" s="31">
        <v>24</v>
      </c>
      <c r="AE63" s="31">
        <v>25</v>
      </c>
      <c r="AF63" s="31">
        <v>26</v>
      </c>
      <c r="AG63" s="31">
        <v>27</v>
      </c>
      <c r="AH63" s="31">
        <v>28</v>
      </c>
      <c r="AI63" s="35">
        <v>29</v>
      </c>
      <c r="AJ63" s="31">
        <v>30</v>
      </c>
      <c r="AK63" s="33">
        <v>31</v>
      </c>
      <c r="AL63" s="30"/>
    </row>
    <row r="64" spans="1:38" s="9" customFormat="1" ht="15.75" customHeight="1" thickTop="1" x14ac:dyDescent="0.2">
      <c r="A64" s="2"/>
      <c r="B64" s="530" t="s">
        <v>360</v>
      </c>
      <c r="C64" s="543" t="s">
        <v>361</v>
      </c>
      <c r="D64" s="543" t="s">
        <v>362</v>
      </c>
      <c r="E64" s="543" t="s">
        <v>374</v>
      </c>
      <c r="F64" s="533" t="s">
        <v>364</v>
      </c>
      <c r="G64" s="66"/>
      <c r="H64" s="6"/>
      <c r="I64" s="58"/>
      <c r="J64" s="20"/>
      <c r="K64" s="6"/>
      <c r="L64" s="530" t="s">
        <v>365</v>
      </c>
      <c r="M64" s="543" t="s">
        <v>366</v>
      </c>
      <c r="N64" s="543" t="s">
        <v>367</v>
      </c>
      <c r="O64" s="543" t="s">
        <v>368</v>
      </c>
      <c r="P64" s="543" t="s">
        <v>369</v>
      </c>
      <c r="Q64" s="543" t="s">
        <v>371</v>
      </c>
      <c r="R64" s="533" t="s">
        <v>370</v>
      </c>
      <c r="S64" s="74"/>
      <c r="T64" s="2"/>
      <c r="U64" s="562" t="s">
        <v>260</v>
      </c>
      <c r="V64" s="563"/>
      <c r="W64" s="563"/>
      <c r="X64" s="563"/>
      <c r="Y64" s="564"/>
      <c r="Z64" s="543" t="s">
        <v>346</v>
      </c>
      <c r="AA64" s="543" t="s">
        <v>347</v>
      </c>
      <c r="AB64" s="543" t="s">
        <v>348</v>
      </c>
      <c r="AC64" s="543" t="s">
        <v>349</v>
      </c>
      <c r="AD64" s="543" t="s">
        <v>350</v>
      </c>
      <c r="AE64" s="543" t="s">
        <v>351</v>
      </c>
      <c r="AF64" s="543" t="s">
        <v>352</v>
      </c>
      <c r="AG64" s="536" t="s">
        <v>353</v>
      </c>
      <c r="AH64" s="533" t="s">
        <v>354</v>
      </c>
      <c r="AI64" s="21"/>
      <c r="AJ64" s="530" t="s">
        <v>355</v>
      </c>
      <c r="AK64" s="533" t="s">
        <v>356</v>
      </c>
      <c r="AL64" s="74"/>
    </row>
    <row r="65" spans="1:38" s="9" customFormat="1" ht="15.75" customHeight="1" x14ac:dyDescent="0.2">
      <c r="A65" s="2"/>
      <c r="B65" s="531"/>
      <c r="C65" s="544"/>
      <c r="D65" s="544"/>
      <c r="E65" s="544"/>
      <c r="F65" s="534"/>
      <c r="G65" s="66" t="s">
        <v>3</v>
      </c>
      <c r="H65" s="6" t="s">
        <v>48</v>
      </c>
      <c r="I65" s="58" t="s">
        <v>79</v>
      </c>
      <c r="J65" s="20" t="s">
        <v>49</v>
      </c>
      <c r="K65" s="6" t="s">
        <v>50</v>
      </c>
      <c r="L65" s="531"/>
      <c r="M65" s="544"/>
      <c r="N65" s="544"/>
      <c r="O65" s="544"/>
      <c r="P65" s="544"/>
      <c r="Q65" s="544"/>
      <c r="R65" s="534"/>
      <c r="S65" s="74"/>
      <c r="T65" s="2"/>
      <c r="U65" s="539" t="s">
        <v>357</v>
      </c>
      <c r="V65" s="541" t="s">
        <v>358</v>
      </c>
      <c r="W65" s="541" t="s">
        <v>52</v>
      </c>
      <c r="X65" s="541" t="s">
        <v>51</v>
      </c>
      <c r="Y65" s="541" t="s">
        <v>359</v>
      </c>
      <c r="Z65" s="544"/>
      <c r="AA65" s="544"/>
      <c r="AB65" s="544"/>
      <c r="AC65" s="544"/>
      <c r="AD65" s="544"/>
      <c r="AE65" s="544"/>
      <c r="AF65" s="544"/>
      <c r="AG65" s="537"/>
      <c r="AH65" s="534"/>
      <c r="AI65" s="11" t="s">
        <v>53</v>
      </c>
      <c r="AJ65" s="531"/>
      <c r="AK65" s="534"/>
      <c r="AL65" s="74"/>
    </row>
    <row r="66" spans="1:38" s="9" customFormat="1" ht="15.75" customHeight="1" thickBot="1" x14ac:dyDescent="0.25">
      <c r="A66" s="12"/>
      <c r="B66" s="532"/>
      <c r="C66" s="542"/>
      <c r="D66" s="542"/>
      <c r="E66" s="542"/>
      <c r="F66" s="535"/>
      <c r="G66" s="67"/>
      <c r="H66" s="15"/>
      <c r="I66" s="59" t="s">
        <v>4</v>
      </c>
      <c r="J66" s="22"/>
      <c r="K66" s="15"/>
      <c r="L66" s="532"/>
      <c r="M66" s="542"/>
      <c r="N66" s="542"/>
      <c r="O66" s="542"/>
      <c r="P66" s="542"/>
      <c r="Q66" s="542"/>
      <c r="R66" s="535"/>
      <c r="S66" s="356"/>
      <c r="T66" s="12"/>
      <c r="U66" s="540"/>
      <c r="V66" s="542"/>
      <c r="W66" s="542"/>
      <c r="X66" s="542"/>
      <c r="Y66" s="542"/>
      <c r="Z66" s="542"/>
      <c r="AA66" s="542"/>
      <c r="AB66" s="542"/>
      <c r="AC66" s="542"/>
      <c r="AD66" s="542"/>
      <c r="AE66" s="542"/>
      <c r="AF66" s="542"/>
      <c r="AG66" s="538"/>
      <c r="AH66" s="535"/>
      <c r="AI66" s="23"/>
      <c r="AJ66" s="532"/>
      <c r="AK66" s="535"/>
      <c r="AL66" s="356"/>
    </row>
    <row r="67" spans="1:38" s="48" customFormat="1" ht="12.75" customHeight="1" thickTop="1" x14ac:dyDescent="0.2">
      <c r="A67" s="47"/>
      <c r="B67" s="309">
        <f>B53</f>
        <v>0</v>
      </c>
      <c r="C67" s="310">
        <f>C53</f>
        <v>0</v>
      </c>
      <c r="D67" s="310">
        <f>D53</f>
        <v>0</v>
      </c>
      <c r="E67" s="310">
        <f>E53</f>
        <v>0</v>
      </c>
      <c r="F67" s="311">
        <f>F53</f>
        <v>0</v>
      </c>
      <c r="G67" s="376" t="str">
        <f>$C$11</f>
        <v>Décembre</v>
      </c>
      <c r="H67" s="247" t="s">
        <v>63</v>
      </c>
      <c r="I67" s="250"/>
      <c r="J67" s="316">
        <f t="shared" ref="J67:R67" si="6">J53</f>
        <v>0</v>
      </c>
      <c r="K67" s="310">
        <f t="shared" si="6"/>
        <v>0</v>
      </c>
      <c r="L67" s="310">
        <f t="shared" si="6"/>
        <v>0</v>
      </c>
      <c r="M67" s="310">
        <f t="shared" si="6"/>
        <v>0</v>
      </c>
      <c r="N67" s="310">
        <f t="shared" si="6"/>
        <v>0</v>
      </c>
      <c r="O67" s="310">
        <f t="shared" si="6"/>
        <v>0</v>
      </c>
      <c r="P67" s="310">
        <f t="shared" si="6"/>
        <v>0</v>
      </c>
      <c r="Q67" s="310">
        <f t="shared" si="6"/>
        <v>0</v>
      </c>
      <c r="R67" s="310">
        <f t="shared" si="6"/>
        <v>0</v>
      </c>
      <c r="S67" s="364"/>
      <c r="T67" s="248"/>
      <c r="U67" s="310">
        <f t="shared" ref="U67:AH67" si="7">U53</f>
        <v>0</v>
      </c>
      <c r="V67" s="310">
        <f t="shared" si="7"/>
        <v>0</v>
      </c>
      <c r="W67" s="310">
        <f t="shared" si="7"/>
        <v>0</v>
      </c>
      <c r="X67" s="310">
        <f t="shared" si="7"/>
        <v>0</v>
      </c>
      <c r="Y67" s="310">
        <f t="shared" si="7"/>
        <v>0</v>
      </c>
      <c r="Z67" s="310">
        <f t="shared" si="7"/>
        <v>0</v>
      </c>
      <c r="AA67" s="310">
        <f t="shared" si="7"/>
        <v>0</v>
      </c>
      <c r="AB67" s="310">
        <f t="shared" si="7"/>
        <v>0</v>
      </c>
      <c r="AC67" s="310">
        <f t="shared" si="7"/>
        <v>0</v>
      </c>
      <c r="AD67" s="310">
        <f t="shared" si="7"/>
        <v>0</v>
      </c>
      <c r="AE67" s="310">
        <f t="shared" si="7"/>
        <v>0</v>
      </c>
      <c r="AF67" s="310">
        <f t="shared" si="7"/>
        <v>0</v>
      </c>
      <c r="AG67" s="310">
        <f t="shared" si="7"/>
        <v>0</v>
      </c>
      <c r="AH67" s="310">
        <f t="shared" si="7"/>
        <v>0</v>
      </c>
      <c r="AI67" s="315"/>
      <c r="AJ67" s="310">
        <f>AJ53</f>
        <v>0</v>
      </c>
      <c r="AK67" s="310">
        <f>AK53</f>
        <v>0</v>
      </c>
      <c r="AL67" s="368"/>
    </row>
    <row r="68" spans="1:38" s="25" customFormat="1" ht="12.75" customHeight="1" x14ac:dyDescent="0.2">
      <c r="A68" s="346">
        <v>1</v>
      </c>
      <c r="B68" s="272"/>
      <c r="C68" s="272"/>
      <c r="D68" s="272"/>
      <c r="E68" s="272"/>
      <c r="F68" s="274"/>
      <c r="G68" s="251"/>
      <c r="H68" s="305"/>
      <c r="I68" s="481"/>
      <c r="J68" s="271">
        <f t="shared" ref="J68:J98" si="8">SUM(B68:F68)</f>
        <v>0</v>
      </c>
      <c r="K68" s="283">
        <f t="shared" ref="K68:K98" si="9">SUM(U68:AK68)-SUM(L68:R68)</f>
        <v>0</v>
      </c>
      <c r="L68" s="272"/>
      <c r="M68" s="272"/>
      <c r="N68" s="272"/>
      <c r="O68" s="284"/>
      <c r="P68" s="275"/>
      <c r="Q68" s="272"/>
      <c r="R68" s="274"/>
      <c r="S68" s="358" t="s">
        <v>6</v>
      </c>
      <c r="T68" s="346">
        <v>1</v>
      </c>
      <c r="U68" s="272"/>
      <c r="V68" s="272"/>
      <c r="W68" s="272"/>
      <c r="X68" s="272"/>
      <c r="Y68" s="272"/>
      <c r="Z68" s="272"/>
      <c r="AA68" s="272"/>
      <c r="AB68" s="272"/>
      <c r="AC68" s="272"/>
      <c r="AD68" s="272"/>
      <c r="AE68" s="272"/>
      <c r="AF68" s="272"/>
      <c r="AG68" s="272"/>
      <c r="AH68" s="284"/>
      <c r="AI68" s="305"/>
      <c r="AJ68" s="272"/>
      <c r="AK68" s="274"/>
      <c r="AL68" s="358" t="s">
        <v>6</v>
      </c>
    </row>
    <row r="69" spans="1:38" s="25" customFormat="1" ht="12.75" customHeight="1" x14ac:dyDescent="0.2">
      <c r="A69" s="346">
        <v>2</v>
      </c>
      <c r="B69" s="272"/>
      <c r="C69" s="272"/>
      <c r="D69" s="272"/>
      <c r="E69" s="272"/>
      <c r="F69" s="274"/>
      <c r="G69" s="251"/>
      <c r="H69" s="305"/>
      <c r="I69" s="481"/>
      <c r="J69" s="271">
        <f t="shared" si="8"/>
        <v>0</v>
      </c>
      <c r="K69" s="283">
        <f t="shared" si="9"/>
        <v>0</v>
      </c>
      <c r="L69" s="272"/>
      <c r="M69" s="272"/>
      <c r="N69" s="272"/>
      <c r="O69" s="284"/>
      <c r="P69" s="275"/>
      <c r="Q69" s="272"/>
      <c r="R69" s="274"/>
      <c r="S69" s="358" t="s">
        <v>7</v>
      </c>
      <c r="T69" s="346">
        <v>2</v>
      </c>
      <c r="U69" s="272"/>
      <c r="V69" s="272"/>
      <c r="W69" s="272"/>
      <c r="X69" s="272"/>
      <c r="Y69" s="272"/>
      <c r="Z69" s="272"/>
      <c r="AA69" s="272"/>
      <c r="AB69" s="272"/>
      <c r="AC69" s="272"/>
      <c r="AD69" s="272"/>
      <c r="AE69" s="272"/>
      <c r="AF69" s="272"/>
      <c r="AG69" s="272"/>
      <c r="AH69" s="284"/>
      <c r="AI69" s="305"/>
      <c r="AJ69" s="272"/>
      <c r="AK69" s="274"/>
      <c r="AL69" s="358" t="s">
        <v>7</v>
      </c>
    </row>
    <row r="70" spans="1:38" s="25" customFormat="1" ht="12.75" customHeight="1" x14ac:dyDescent="0.2">
      <c r="A70" s="346">
        <v>3</v>
      </c>
      <c r="B70" s="272"/>
      <c r="C70" s="272"/>
      <c r="D70" s="272"/>
      <c r="E70" s="272"/>
      <c r="F70" s="274"/>
      <c r="G70" s="251"/>
      <c r="H70" s="305"/>
      <c r="I70" s="481"/>
      <c r="J70" s="271">
        <f t="shared" si="8"/>
        <v>0</v>
      </c>
      <c r="K70" s="283">
        <f t="shared" si="9"/>
        <v>0</v>
      </c>
      <c r="L70" s="272"/>
      <c r="M70" s="272"/>
      <c r="N70" s="272"/>
      <c r="O70" s="284"/>
      <c r="P70" s="275"/>
      <c r="Q70" s="272"/>
      <c r="R70" s="274"/>
      <c r="S70" s="358" t="s">
        <v>8</v>
      </c>
      <c r="T70" s="346">
        <v>3</v>
      </c>
      <c r="U70" s="272"/>
      <c r="V70" s="272"/>
      <c r="W70" s="272"/>
      <c r="X70" s="272"/>
      <c r="Y70" s="272"/>
      <c r="Z70" s="272"/>
      <c r="AA70" s="272"/>
      <c r="AB70" s="272"/>
      <c r="AC70" s="272"/>
      <c r="AD70" s="272"/>
      <c r="AE70" s="272"/>
      <c r="AF70" s="272"/>
      <c r="AG70" s="272"/>
      <c r="AH70" s="284"/>
      <c r="AI70" s="305"/>
      <c r="AJ70" s="272"/>
      <c r="AK70" s="274"/>
      <c r="AL70" s="358" t="s">
        <v>8</v>
      </c>
    </row>
    <row r="71" spans="1:38" s="25" customFormat="1" ht="12.75" customHeight="1" x14ac:dyDescent="0.2">
      <c r="A71" s="346">
        <v>4</v>
      </c>
      <c r="B71" s="272"/>
      <c r="C71" s="272"/>
      <c r="D71" s="272"/>
      <c r="E71" s="272"/>
      <c r="F71" s="274"/>
      <c r="G71" s="251"/>
      <c r="H71" s="305"/>
      <c r="I71" s="481"/>
      <c r="J71" s="271">
        <f t="shared" si="8"/>
        <v>0</v>
      </c>
      <c r="K71" s="283">
        <f t="shared" si="9"/>
        <v>0</v>
      </c>
      <c r="L71" s="272"/>
      <c r="M71" s="272"/>
      <c r="N71" s="272"/>
      <c r="O71" s="284"/>
      <c r="P71" s="275"/>
      <c r="Q71" s="272"/>
      <c r="R71" s="274"/>
      <c r="S71" s="358" t="s">
        <v>9</v>
      </c>
      <c r="T71" s="346">
        <v>4</v>
      </c>
      <c r="U71" s="272"/>
      <c r="V71" s="272"/>
      <c r="W71" s="272"/>
      <c r="X71" s="272"/>
      <c r="Y71" s="272"/>
      <c r="Z71" s="272"/>
      <c r="AA71" s="272"/>
      <c r="AB71" s="272"/>
      <c r="AC71" s="272"/>
      <c r="AD71" s="272"/>
      <c r="AE71" s="272"/>
      <c r="AF71" s="272"/>
      <c r="AG71" s="272"/>
      <c r="AH71" s="284"/>
      <c r="AI71" s="305"/>
      <c r="AJ71" s="272"/>
      <c r="AK71" s="274"/>
      <c r="AL71" s="358" t="s">
        <v>9</v>
      </c>
    </row>
    <row r="72" spans="1:38" s="25" customFormat="1" ht="12.75" customHeight="1" x14ac:dyDescent="0.2">
      <c r="A72" s="346">
        <v>5</v>
      </c>
      <c r="B72" s="272"/>
      <c r="C72" s="272"/>
      <c r="D72" s="272"/>
      <c r="E72" s="272"/>
      <c r="F72" s="274"/>
      <c r="G72" s="252"/>
      <c r="H72" s="305"/>
      <c r="I72" s="481"/>
      <c r="J72" s="271">
        <f t="shared" si="8"/>
        <v>0</v>
      </c>
      <c r="K72" s="283">
        <f t="shared" si="9"/>
        <v>0</v>
      </c>
      <c r="L72" s="272"/>
      <c r="M72" s="272"/>
      <c r="N72" s="272"/>
      <c r="O72" s="284"/>
      <c r="P72" s="275"/>
      <c r="Q72" s="272"/>
      <c r="R72" s="274"/>
      <c r="S72" s="358" t="s">
        <v>10</v>
      </c>
      <c r="T72" s="346">
        <v>5</v>
      </c>
      <c r="U72" s="272"/>
      <c r="V72" s="272"/>
      <c r="W72" s="272"/>
      <c r="X72" s="272"/>
      <c r="Y72" s="272"/>
      <c r="Z72" s="272"/>
      <c r="AA72" s="272"/>
      <c r="AB72" s="272"/>
      <c r="AC72" s="272"/>
      <c r="AD72" s="272"/>
      <c r="AE72" s="272"/>
      <c r="AF72" s="272"/>
      <c r="AG72" s="272"/>
      <c r="AH72" s="284"/>
      <c r="AI72" s="305"/>
      <c r="AJ72" s="272"/>
      <c r="AK72" s="274"/>
      <c r="AL72" s="358" t="s">
        <v>10</v>
      </c>
    </row>
    <row r="73" spans="1:38" s="25" customFormat="1" ht="12.75" customHeight="1" x14ac:dyDescent="0.2">
      <c r="A73" s="24">
        <v>6</v>
      </c>
      <c r="B73" s="276"/>
      <c r="C73" s="276"/>
      <c r="D73" s="276"/>
      <c r="E73" s="276"/>
      <c r="F73" s="277"/>
      <c r="G73" s="251"/>
      <c r="H73" s="306"/>
      <c r="I73" s="482"/>
      <c r="J73" s="271">
        <f t="shared" si="8"/>
        <v>0</v>
      </c>
      <c r="K73" s="283">
        <f t="shared" si="9"/>
        <v>0</v>
      </c>
      <c r="L73" s="276"/>
      <c r="M73" s="276"/>
      <c r="N73" s="276"/>
      <c r="O73" s="285"/>
      <c r="P73" s="273"/>
      <c r="Q73" s="276"/>
      <c r="R73" s="277"/>
      <c r="S73" s="359" t="s">
        <v>11</v>
      </c>
      <c r="T73" s="24">
        <v>6</v>
      </c>
      <c r="U73" s="276"/>
      <c r="V73" s="276"/>
      <c r="W73" s="276"/>
      <c r="X73" s="276"/>
      <c r="Y73" s="276"/>
      <c r="Z73" s="276"/>
      <c r="AA73" s="276"/>
      <c r="AB73" s="276"/>
      <c r="AC73" s="276"/>
      <c r="AD73" s="276"/>
      <c r="AE73" s="276"/>
      <c r="AF73" s="276"/>
      <c r="AG73" s="276"/>
      <c r="AH73" s="285"/>
      <c r="AI73" s="306"/>
      <c r="AJ73" s="276"/>
      <c r="AK73" s="277"/>
      <c r="AL73" s="359" t="s">
        <v>11</v>
      </c>
    </row>
    <row r="74" spans="1:38" s="25" customFormat="1" ht="12.75" customHeight="1" x14ac:dyDescent="0.2">
      <c r="A74" s="346">
        <v>7</v>
      </c>
      <c r="B74" s="272"/>
      <c r="C74" s="272"/>
      <c r="D74" s="272"/>
      <c r="E74" s="272"/>
      <c r="F74" s="274"/>
      <c r="G74" s="251"/>
      <c r="H74" s="305"/>
      <c r="I74" s="481"/>
      <c r="J74" s="271">
        <f t="shared" si="8"/>
        <v>0</v>
      </c>
      <c r="K74" s="283">
        <f t="shared" si="9"/>
        <v>0</v>
      </c>
      <c r="L74" s="272"/>
      <c r="M74" s="272"/>
      <c r="N74" s="272"/>
      <c r="O74" s="284"/>
      <c r="P74" s="275"/>
      <c r="Q74" s="272"/>
      <c r="R74" s="274"/>
      <c r="S74" s="358" t="s">
        <v>12</v>
      </c>
      <c r="T74" s="346">
        <v>7</v>
      </c>
      <c r="U74" s="272"/>
      <c r="V74" s="272"/>
      <c r="W74" s="272"/>
      <c r="X74" s="272"/>
      <c r="Y74" s="272"/>
      <c r="Z74" s="272"/>
      <c r="AA74" s="272"/>
      <c r="AB74" s="272"/>
      <c r="AC74" s="272"/>
      <c r="AD74" s="272"/>
      <c r="AE74" s="272"/>
      <c r="AF74" s="272"/>
      <c r="AG74" s="272"/>
      <c r="AH74" s="284"/>
      <c r="AI74" s="305"/>
      <c r="AJ74" s="272"/>
      <c r="AK74" s="274"/>
      <c r="AL74" s="358" t="s">
        <v>12</v>
      </c>
    </row>
    <row r="75" spans="1:38" s="25" customFormat="1" ht="12.75" customHeight="1" x14ac:dyDescent="0.2">
      <c r="A75" s="346">
        <v>8</v>
      </c>
      <c r="B75" s="272"/>
      <c r="C75" s="272"/>
      <c r="D75" s="272"/>
      <c r="E75" s="272"/>
      <c r="F75" s="274"/>
      <c r="G75" s="251"/>
      <c r="H75" s="305"/>
      <c r="I75" s="481"/>
      <c r="J75" s="271">
        <f t="shared" si="8"/>
        <v>0</v>
      </c>
      <c r="K75" s="283">
        <f t="shared" si="9"/>
        <v>0</v>
      </c>
      <c r="L75" s="272"/>
      <c r="M75" s="272"/>
      <c r="N75" s="272"/>
      <c r="O75" s="284"/>
      <c r="P75" s="275"/>
      <c r="Q75" s="272"/>
      <c r="R75" s="274"/>
      <c r="S75" s="358" t="s">
        <v>13</v>
      </c>
      <c r="T75" s="346">
        <v>8</v>
      </c>
      <c r="U75" s="272"/>
      <c r="V75" s="272"/>
      <c r="W75" s="272"/>
      <c r="X75" s="272"/>
      <c r="Y75" s="272"/>
      <c r="Z75" s="272"/>
      <c r="AA75" s="272"/>
      <c r="AB75" s="272"/>
      <c r="AC75" s="272"/>
      <c r="AD75" s="272"/>
      <c r="AE75" s="272"/>
      <c r="AF75" s="272"/>
      <c r="AG75" s="272"/>
      <c r="AH75" s="284"/>
      <c r="AI75" s="305"/>
      <c r="AJ75" s="272"/>
      <c r="AK75" s="274"/>
      <c r="AL75" s="358" t="s">
        <v>13</v>
      </c>
    </row>
    <row r="76" spans="1:38" s="25" customFormat="1" ht="12.75" customHeight="1" x14ac:dyDescent="0.2">
      <c r="A76" s="346">
        <v>9</v>
      </c>
      <c r="B76" s="272"/>
      <c r="C76" s="272"/>
      <c r="D76" s="272"/>
      <c r="E76" s="272"/>
      <c r="F76" s="274"/>
      <c r="G76" s="251"/>
      <c r="H76" s="305"/>
      <c r="I76" s="481"/>
      <c r="J76" s="271">
        <f t="shared" si="8"/>
        <v>0</v>
      </c>
      <c r="K76" s="283">
        <f t="shared" si="9"/>
        <v>0</v>
      </c>
      <c r="L76" s="272"/>
      <c r="M76" s="272"/>
      <c r="N76" s="272"/>
      <c r="O76" s="284"/>
      <c r="P76" s="275"/>
      <c r="Q76" s="272"/>
      <c r="R76" s="274"/>
      <c r="S76" s="358" t="s">
        <v>14</v>
      </c>
      <c r="T76" s="346">
        <v>9</v>
      </c>
      <c r="U76" s="272"/>
      <c r="V76" s="272"/>
      <c r="W76" s="272"/>
      <c r="X76" s="272"/>
      <c r="Y76" s="272"/>
      <c r="Z76" s="272"/>
      <c r="AA76" s="272"/>
      <c r="AB76" s="272"/>
      <c r="AC76" s="272"/>
      <c r="AD76" s="272"/>
      <c r="AE76" s="272"/>
      <c r="AF76" s="272"/>
      <c r="AG76" s="272"/>
      <c r="AH76" s="284"/>
      <c r="AI76" s="305"/>
      <c r="AJ76" s="272"/>
      <c r="AK76" s="274"/>
      <c r="AL76" s="358" t="s">
        <v>14</v>
      </c>
    </row>
    <row r="77" spans="1:38" s="25" customFormat="1" ht="12.75" customHeight="1" x14ac:dyDescent="0.2">
      <c r="A77" s="346">
        <v>10</v>
      </c>
      <c r="B77" s="272"/>
      <c r="C77" s="272"/>
      <c r="D77" s="272"/>
      <c r="E77" s="272"/>
      <c r="F77" s="274"/>
      <c r="G77" s="251"/>
      <c r="H77" s="305"/>
      <c r="I77" s="481"/>
      <c r="J77" s="271">
        <f t="shared" si="8"/>
        <v>0</v>
      </c>
      <c r="K77" s="283">
        <f t="shared" si="9"/>
        <v>0</v>
      </c>
      <c r="L77" s="272"/>
      <c r="M77" s="272"/>
      <c r="N77" s="272"/>
      <c r="O77" s="284"/>
      <c r="P77" s="275"/>
      <c r="Q77" s="272"/>
      <c r="R77" s="274"/>
      <c r="S77" s="358" t="s">
        <v>15</v>
      </c>
      <c r="T77" s="346">
        <v>10</v>
      </c>
      <c r="U77" s="272"/>
      <c r="V77" s="272"/>
      <c r="W77" s="272"/>
      <c r="X77" s="272"/>
      <c r="Y77" s="272"/>
      <c r="Z77" s="272"/>
      <c r="AA77" s="272"/>
      <c r="AB77" s="272"/>
      <c r="AC77" s="272"/>
      <c r="AD77" s="272"/>
      <c r="AE77" s="272"/>
      <c r="AF77" s="272"/>
      <c r="AG77" s="272"/>
      <c r="AH77" s="284"/>
      <c r="AI77" s="305"/>
      <c r="AJ77" s="272"/>
      <c r="AK77" s="274"/>
      <c r="AL77" s="358" t="s">
        <v>15</v>
      </c>
    </row>
    <row r="78" spans="1:38" s="25" customFormat="1" ht="12.75" customHeight="1" x14ac:dyDescent="0.2">
      <c r="A78" s="346">
        <v>11</v>
      </c>
      <c r="B78" s="272"/>
      <c r="C78" s="272"/>
      <c r="D78" s="272"/>
      <c r="E78" s="272"/>
      <c r="F78" s="274"/>
      <c r="G78" s="251"/>
      <c r="H78" s="305"/>
      <c r="I78" s="481"/>
      <c r="J78" s="271">
        <f t="shared" si="8"/>
        <v>0</v>
      </c>
      <c r="K78" s="283">
        <f t="shared" si="9"/>
        <v>0</v>
      </c>
      <c r="L78" s="272"/>
      <c r="M78" s="272"/>
      <c r="N78" s="272"/>
      <c r="O78" s="284"/>
      <c r="P78" s="275"/>
      <c r="Q78" s="272"/>
      <c r="R78" s="274"/>
      <c r="S78" s="358" t="s">
        <v>16</v>
      </c>
      <c r="T78" s="346">
        <v>11</v>
      </c>
      <c r="U78" s="272"/>
      <c r="V78" s="272"/>
      <c r="W78" s="272"/>
      <c r="X78" s="272"/>
      <c r="Y78" s="272"/>
      <c r="Z78" s="272"/>
      <c r="AA78" s="272"/>
      <c r="AB78" s="272"/>
      <c r="AC78" s="272"/>
      <c r="AD78" s="272"/>
      <c r="AE78" s="272"/>
      <c r="AF78" s="272"/>
      <c r="AG78" s="272"/>
      <c r="AH78" s="284"/>
      <c r="AI78" s="305"/>
      <c r="AJ78" s="272"/>
      <c r="AK78" s="274"/>
      <c r="AL78" s="358" t="s">
        <v>16</v>
      </c>
    </row>
    <row r="79" spans="1:38" s="25" customFormat="1" ht="12.75" customHeight="1" x14ac:dyDescent="0.2">
      <c r="A79" s="346">
        <v>12</v>
      </c>
      <c r="B79" s="272"/>
      <c r="C79" s="272"/>
      <c r="D79" s="272"/>
      <c r="E79" s="272"/>
      <c r="F79" s="274"/>
      <c r="G79" s="251"/>
      <c r="H79" s="305"/>
      <c r="I79" s="481"/>
      <c r="J79" s="271">
        <f t="shared" si="8"/>
        <v>0</v>
      </c>
      <c r="K79" s="283">
        <f t="shared" si="9"/>
        <v>0</v>
      </c>
      <c r="L79" s="272"/>
      <c r="M79" s="272"/>
      <c r="N79" s="272"/>
      <c r="O79" s="284"/>
      <c r="P79" s="275"/>
      <c r="Q79" s="272"/>
      <c r="R79" s="274"/>
      <c r="S79" s="358" t="s">
        <v>17</v>
      </c>
      <c r="T79" s="346">
        <v>12</v>
      </c>
      <c r="U79" s="272"/>
      <c r="V79" s="272"/>
      <c r="W79" s="272"/>
      <c r="X79" s="272"/>
      <c r="Y79" s="272"/>
      <c r="Z79" s="272"/>
      <c r="AA79" s="272"/>
      <c r="AB79" s="272"/>
      <c r="AC79" s="272"/>
      <c r="AD79" s="272"/>
      <c r="AE79" s="272"/>
      <c r="AF79" s="272"/>
      <c r="AG79" s="272"/>
      <c r="AH79" s="284"/>
      <c r="AI79" s="305"/>
      <c r="AJ79" s="272"/>
      <c r="AK79" s="274"/>
      <c r="AL79" s="358" t="s">
        <v>17</v>
      </c>
    </row>
    <row r="80" spans="1:38" s="25" customFormat="1" ht="12.75" customHeight="1" x14ac:dyDescent="0.2">
      <c r="A80" s="346">
        <v>13</v>
      </c>
      <c r="B80" s="272"/>
      <c r="C80" s="272"/>
      <c r="D80" s="272"/>
      <c r="E80" s="272"/>
      <c r="F80" s="274"/>
      <c r="G80" s="251"/>
      <c r="H80" s="305"/>
      <c r="I80" s="481"/>
      <c r="J80" s="271">
        <f t="shared" si="8"/>
        <v>0</v>
      </c>
      <c r="K80" s="283">
        <f t="shared" si="9"/>
        <v>0</v>
      </c>
      <c r="L80" s="272"/>
      <c r="M80" s="272"/>
      <c r="N80" s="272"/>
      <c r="O80" s="284"/>
      <c r="P80" s="275"/>
      <c r="Q80" s="272"/>
      <c r="R80" s="274"/>
      <c r="S80" s="358" t="s">
        <v>18</v>
      </c>
      <c r="T80" s="346">
        <v>13</v>
      </c>
      <c r="U80" s="272"/>
      <c r="V80" s="272"/>
      <c r="W80" s="272"/>
      <c r="X80" s="272"/>
      <c r="Y80" s="272"/>
      <c r="Z80" s="272"/>
      <c r="AA80" s="272"/>
      <c r="AB80" s="272"/>
      <c r="AC80" s="272"/>
      <c r="AD80" s="272"/>
      <c r="AE80" s="272"/>
      <c r="AF80" s="272"/>
      <c r="AG80" s="272"/>
      <c r="AH80" s="284"/>
      <c r="AI80" s="305"/>
      <c r="AJ80" s="272"/>
      <c r="AK80" s="274"/>
      <c r="AL80" s="358" t="s">
        <v>18</v>
      </c>
    </row>
    <row r="81" spans="1:38" s="25" customFormat="1" ht="12.75" customHeight="1" x14ac:dyDescent="0.2">
      <c r="A81" s="346">
        <v>14</v>
      </c>
      <c r="B81" s="272"/>
      <c r="C81" s="272"/>
      <c r="D81" s="272"/>
      <c r="E81" s="272"/>
      <c r="F81" s="274"/>
      <c r="G81" s="251"/>
      <c r="H81" s="305"/>
      <c r="I81" s="481"/>
      <c r="J81" s="271">
        <f t="shared" si="8"/>
        <v>0</v>
      </c>
      <c r="K81" s="283">
        <f t="shared" si="9"/>
        <v>0</v>
      </c>
      <c r="L81" s="272"/>
      <c r="M81" s="272"/>
      <c r="N81" s="272"/>
      <c r="O81" s="284"/>
      <c r="P81" s="275"/>
      <c r="Q81" s="272"/>
      <c r="R81" s="274"/>
      <c r="S81" s="358" t="s">
        <v>19</v>
      </c>
      <c r="T81" s="346">
        <v>14</v>
      </c>
      <c r="U81" s="272"/>
      <c r="V81" s="272"/>
      <c r="W81" s="272"/>
      <c r="X81" s="272"/>
      <c r="Y81" s="272"/>
      <c r="Z81" s="272"/>
      <c r="AA81" s="272"/>
      <c r="AB81" s="272"/>
      <c r="AC81" s="272"/>
      <c r="AD81" s="272"/>
      <c r="AE81" s="272"/>
      <c r="AF81" s="272"/>
      <c r="AG81" s="272"/>
      <c r="AH81" s="284"/>
      <c r="AI81" s="305"/>
      <c r="AJ81" s="272"/>
      <c r="AK81" s="274"/>
      <c r="AL81" s="358" t="s">
        <v>19</v>
      </c>
    </row>
    <row r="82" spans="1:38" s="25" customFormat="1" ht="12.75" customHeight="1" x14ac:dyDescent="0.2">
      <c r="A82" s="346">
        <v>15</v>
      </c>
      <c r="B82" s="272"/>
      <c r="C82" s="272"/>
      <c r="D82" s="272"/>
      <c r="E82" s="272"/>
      <c r="F82" s="274"/>
      <c r="G82" s="251"/>
      <c r="H82" s="305"/>
      <c r="I82" s="481"/>
      <c r="J82" s="271">
        <f t="shared" si="8"/>
        <v>0</v>
      </c>
      <c r="K82" s="283">
        <f t="shared" si="9"/>
        <v>0</v>
      </c>
      <c r="L82" s="272"/>
      <c r="M82" s="272"/>
      <c r="N82" s="272"/>
      <c r="O82" s="284"/>
      <c r="P82" s="275"/>
      <c r="Q82" s="272"/>
      <c r="R82" s="274"/>
      <c r="S82" s="358" t="s">
        <v>20</v>
      </c>
      <c r="T82" s="346">
        <v>15</v>
      </c>
      <c r="U82" s="272"/>
      <c r="V82" s="272"/>
      <c r="W82" s="272"/>
      <c r="X82" s="272"/>
      <c r="Y82" s="272"/>
      <c r="Z82" s="272"/>
      <c r="AA82" s="272"/>
      <c r="AB82" s="272"/>
      <c r="AC82" s="272"/>
      <c r="AD82" s="272"/>
      <c r="AE82" s="272"/>
      <c r="AF82" s="272"/>
      <c r="AG82" s="272"/>
      <c r="AH82" s="284"/>
      <c r="AI82" s="305"/>
      <c r="AJ82" s="272"/>
      <c r="AK82" s="274"/>
      <c r="AL82" s="358" t="s">
        <v>20</v>
      </c>
    </row>
    <row r="83" spans="1:38" s="25" customFormat="1" ht="12.75" customHeight="1" x14ac:dyDescent="0.2">
      <c r="A83" s="346">
        <v>16</v>
      </c>
      <c r="B83" s="272"/>
      <c r="C83" s="272"/>
      <c r="D83" s="272"/>
      <c r="E83" s="272"/>
      <c r="F83" s="274"/>
      <c r="G83" s="251"/>
      <c r="H83" s="305"/>
      <c r="I83" s="481"/>
      <c r="J83" s="271">
        <f t="shared" si="8"/>
        <v>0</v>
      </c>
      <c r="K83" s="283">
        <f t="shared" si="9"/>
        <v>0</v>
      </c>
      <c r="L83" s="272"/>
      <c r="M83" s="272"/>
      <c r="N83" s="272"/>
      <c r="O83" s="284"/>
      <c r="P83" s="275"/>
      <c r="Q83" s="272"/>
      <c r="R83" s="274"/>
      <c r="S83" s="358" t="s">
        <v>21</v>
      </c>
      <c r="T83" s="346">
        <v>16</v>
      </c>
      <c r="U83" s="272"/>
      <c r="V83" s="272"/>
      <c r="W83" s="272"/>
      <c r="X83" s="272"/>
      <c r="Y83" s="272"/>
      <c r="Z83" s="272"/>
      <c r="AA83" s="272"/>
      <c r="AB83" s="272"/>
      <c r="AC83" s="272"/>
      <c r="AD83" s="272"/>
      <c r="AE83" s="272"/>
      <c r="AF83" s="272"/>
      <c r="AG83" s="272"/>
      <c r="AH83" s="284"/>
      <c r="AI83" s="305"/>
      <c r="AJ83" s="272"/>
      <c r="AK83" s="274"/>
      <c r="AL83" s="358" t="s">
        <v>21</v>
      </c>
    </row>
    <row r="84" spans="1:38" s="25" customFormat="1" ht="12.75" customHeight="1" x14ac:dyDescent="0.2">
      <c r="A84" s="346">
        <v>17</v>
      </c>
      <c r="B84" s="272"/>
      <c r="C84" s="272"/>
      <c r="D84" s="272"/>
      <c r="E84" s="272"/>
      <c r="F84" s="274"/>
      <c r="G84" s="251"/>
      <c r="H84" s="305"/>
      <c r="I84" s="481"/>
      <c r="J84" s="271">
        <f t="shared" si="8"/>
        <v>0</v>
      </c>
      <c r="K84" s="283">
        <f t="shared" si="9"/>
        <v>0</v>
      </c>
      <c r="L84" s="272"/>
      <c r="M84" s="272"/>
      <c r="N84" s="272"/>
      <c r="O84" s="284"/>
      <c r="P84" s="275"/>
      <c r="Q84" s="272"/>
      <c r="R84" s="274"/>
      <c r="S84" s="358" t="s">
        <v>22</v>
      </c>
      <c r="T84" s="346">
        <v>17</v>
      </c>
      <c r="U84" s="272"/>
      <c r="V84" s="272"/>
      <c r="W84" s="272"/>
      <c r="X84" s="272"/>
      <c r="Y84" s="272"/>
      <c r="Z84" s="272"/>
      <c r="AA84" s="272"/>
      <c r="AB84" s="272"/>
      <c r="AC84" s="272"/>
      <c r="AD84" s="272"/>
      <c r="AE84" s="272"/>
      <c r="AF84" s="272"/>
      <c r="AG84" s="272"/>
      <c r="AH84" s="284"/>
      <c r="AI84" s="305"/>
      <c r="AJ84" s="272"/>
      <c r="AK84" s="274"/>
      <c r="AL84" s="358" t="s">
        <v>22</v>
      </c>
    </row>
    <row r="85" spans="1:38" s="25" customFormat="1" ht="12.75" customHeight="1" x14ac:dyDescent="0.2">
      <c r="A85" s="346">
        <v>18</v>
      </c>
      <c r="B85" s="272"/>
      <c r="C85" s="272"/>
      <c r="D85" s="272"/>
      <c r="E85" s="272"/>
      <c r="F85" s="274"/>
      <c r="G85" s="251"/>
      <c r="H85" s="305"/>
      <c r="I85" s="481"/>
      <c r="J85" s="271">
        <f t="shared" si="8"/>
        <v>0</v>
      </c>
      <c r="K85" s="283">
        <f t="shared" si="9"/>
        <v>0</v>
      </c>
      <c r="L85" s="272"/>
      <c r="M85" s="272"/>
      <c r="N85" s="272"/>
      <c r="O85" s="284"/>
      <c r="P85" s="275"/>
      <c r="Q85" s="272"/>
      <c r="R85" s="274"/>
      <c r="S85" s="358" t="s">
        <v>23</v>
      </c>
      <c r="T85" s="346">
        <v>18</v>
      </c>
      <c r="U85" s="272"/>
      <c r="V85" s="272"/>
      <c r="W85" s="272"/>
      <c r="X85" s="272"/>
      <c r="Y85" s="272"/>
      <c r="Z85" s="272"/>
      <c r="AA85" s="272"/>
      <c r="AB85" s="272"/>
      <c r="AC85" s="272"/>
      <c r="AD85" s="272"/>
      <c r="AE85" s="272"/>
      <c r="AF85" s="272"/>
      <c r="AG85" s="272"/>
      <c r="AH85" s="284"/>
      <c r="AI85" s="305"/>
      <c r="AJ85" s="272"/>
      <c r="AK85" s="274"/>
      <c r="AL85" s="358" t="s">
        <v>23</v>
      </c>
    </row>
    <row r="86" spans="1:38" s="25" customFormat="1" ht="12.75" customHeight="1" x14ac:dyDescent="0.2">
      <c r="A86" s="346">
        <v>19</v>
      </c>
      <c r="B86" s="272"/>
      <c r="C86" s="272"/>
      <c r="D86" s="272"/>
      <c r="E86" s="272"/>
      <c r="F86" s="274"/>
      <c r="G86" s="251"/>
      <c r="H86" s="305"/>
      <c r="I86" s="481"/>
      <c r="J86" s="271">
        <f t="shared" si="8"/>
        <v>0</v>
      </c>
      <c r="K86" s="283">
        <f t="shared" si="9"/>
        <v>0</v>
      </c>
      <c r="L86" s="272"/>
      <c r="M86" s="272"/>
      <c r="N86" s="272"/>
      <c r="O86" s="284"/>
      <c r="P86" s="275"/>
      <c r="Q86" s="272"/>
      <c r="R86" s="274"/>
      <c r="S86" s="358" t="s">
        <v>24</v>
      </c>
      <c r="T86" s="346">
        <v>19</v>
      </c>
      <c r="U86" s="272"/>
      <c r="V86" s="272"/>
      <c r="W86" s="272"/>
      <c r="X86" s="272"/>
      <c r="Y86" s="272"/>
      <c r="Z86" s="272"/>
      <c r="AA86" s="272"/>
      <c r="AB86" s="272"/>
      <c r="AC86" s="272"/>
      <c r="AD86" s="272"/>
      <c r="AE86" s="272"/>
      <c r="AF86" s="272"/>
      <c r="AG86" s="272"/>
      <c r="AH86" s="284"/>
      <c r="AI86" s="305"/>
      <c r="AJ86" s="272"/>
      <c r="AK86" s="274"/>
      <c r="AL86" s="358" t="s">
        <v>24</v>
      </c>
    </row>
    <row r="87" spans="1:38" s="25" customFormat="1" ht="12.75" customHeight="1" x14ac:dyDescent="0.2">
      <c r="A87" s="346">
        <v>20</v>
      </c>
      <c r="B87" s="272"/>
      <c r="C87" s="272"/>
      <c r="D87" s="272"/>
      <c r="E87" s="272"/>
      <c r="F87" s="274"/>
      <c r="G87" s="251"/>
      <c r="H87" s="305"/>
      <c r="I87" s="481"/>
      <c r="J87" s="271">
        <f t="shared" si="8"/>
        <v>0</v>
      </c>
      <c r="K87" s="283">
        <f t="shared" si="9"/>
        <v>0</v>
      </c>
      <c r="L87" s="272"/>
      <c r="M87" s="272"/>
      <c r="N87" s="272"/>
      <c r="O87" s="284"/>
      <c r="P87" s="275"/>
      <c r="Q87" s="272"/>
      <c r="R87" s="274"/>
      <c r="S87" s="358" t="s">
        <v>25</v>
      </c>
      <c r="T87" s="346">
        <v>20</v>
      </c>
      <c r="U87" s="272"/>
      <c r="V87" s="272"/>
      <c r="W87" s="272"/>
      <c r="X87" s="272"/>
      <c r="Y87" s="272"/>
      <c r="Z87" s="272"/>
      <c r="AA87" s="272"/>
      <c r="AB87" s="272"/>
      <c r="AC87" s="272"/>
      <c r="AD87" s="272"/>
      <c r="AE87" s="272"/>
      <c r="AF87" s="272"/>
      <c r="AG87" s="272"/>
      <c r="AH87" s="284"/>
      <c r="AI87" s="305"/>
      <c r="AJ87" s="272"/>
      <c r="AK87" s="274"/>
      <c r="AL87" s="358" t="s">
        <v>25</v>
      </c>
    </row>
    <row r="88" spans="1:38" s="25" customFormat="1" ht="12.75" customHeight="1" x14ac:dyDescent="0.2">
      <c r="A88" s="346">
        <v>21</v>
      </c>
      <c r="B88" s="272"/>
      <c r="C88" s="272"/>
      <c r="D88" s="272"/>
      <c r="E88" s="272"/>
      <c r="F88" s="274"/>
      <c r="G88" s="251"/>
      <c r="H88" s="305"/>
      <c r="I88" s="481"/>
      <c r="J88" s="271">
        <f t="shared" si="8"/>
        <v>0</v>
      </c>
      <c r="K88" s="283">
        <f t="shared" si="9"/>
        <v>0</v>
      </c>
      <c r="L88" s="272"/>
      <c r="M88" s="272"/>
      <c r="N88" s="272"/>
      <c r="O88" s="284"/>
      <c r="P88" s="275"/>
      <c r="Q88" s="272"/>
      <c r="R88" s="274"/>
      <c r="S88" s="358" t="s">
        <v>26</v>
      </c>
      <c r="T88" s="346">
        <v>21</v>
      </c>
      <c r="U88" s="272"/>
      <c r="V88" s="272"/>
      <c r="W88" s="272"/>
      <c r="X88" s="272"/>
      <c r="Y88" s="272"/>
      <c r="Z88" s="272"/>
      <c r="AA88" s="272"/>
      <c r="AB88" s="272"/>
      <c r="AC88" s="272"/>
      <c r="AD88" s="272"/>
      <c r="AE88" s="272"/>
      <c r="AF88" s="272"/>
      <c r="AG88" s="272"/>
      <c r="AH88" s="284"/>
      <c r="AI88" s="305"/>
      <c r="AJ88" s="272"/>
      <c r="AK88" s="274"/>
      <c r="AL88" s="358" t="s">
        <v>26</v>
      </c>
    </row>
    <row r="89" spans="1:38" s="25" customFormat="1" ht="12.75" customHeight="1" x14ac:dyDescent="0.2">
      <c r="A89" s="346">
        <v>22</v>
      </c>
      <c r="B89" s="272"/>
      <c r="C89" s="272"/>
      <c r="D89" s="272"/>
      <c r="E89" s="272"/>
      <c r="F89" s="274"/>
      <c r="G89" s="251"/>
      <c r="H89" s="305"/>
      <c r="I89" s="481"/>
      <c r="J89" s="271">
        <f t="shared" si="8"/>
        <v>0</v>
      </c>
      <c r="K89" s="283">
        <f t="shared" si="9"/>
        <v>0</v>
      </c>
      <c r="L89" s="272"/>
      <c r="M89" s="272"/>
      <c r="N89" s="272"/>
      <c r="O89" s="284"/>
      <c r="P89" s="275"/>
      <c r="Q89" s="272"/>
      <c r="R89" s="274"/>
      <c r="S89" s="358" t="s">
        <v>27</v>
      </c>
      <c r="T89" s="346">
        <v>22</v>
      </c>
      <c r="U89" s="272"/>
      <c r="V89" s="272"/>
      <c r="W89" s="272"/>
      <c r="X89" s="272"/>
      <c r="Y89" s="272"/>
      <c r="Z89" s="272"/>
      <c r="AA89" s="272"/>
      <c r="AB89" s="272"/>
      <c r="AC89" s="272"/>
      <c r="AD89" s="272"/>
      <c r="AE89" s="272"/>
      <c r="AF89" s="272"/>
      <c r="AG89" s="272"/>
      <c r="AH89" s="284"/>
      <c r="AI89" s="305"/>
      <c r="AJ89" s="272"/>
      <c r="AK89" s="274"/>
      <c r="AL89" s="358" t="s">
        <v>27</v>
      </c>
    </row>
    <row r="90" spans="1:38" s="25" customFormat="1" ht="12.75" customHeight="1" x14ac:dyDescent="0.2">
      <c r="A90" s="346">
        <v>23</v>
      </c>
      <c r="B90" s="272"/>
      <c r="C90" s="272"/>
      <c r="D90" s="272"/>
      <c r="E90" s="272"/>
      <c r="F90" s="274"/>
      <c r="G90" s="251"/>
      <c r="H90" s="305"/>
      <c r="I90" s="481"/>
      <c r="J90" s="271">
        <f t="shared" si="8"/>
        <v>0</v>
      </c>
      <c r="K90" s="283">
        <f t="shared" si="9"/>
        <v>0</v>
      </c>
      <c r="L90" s="272"/>
      <c r="M90" s="272"/>
      <c r="N90" s="272"/>
      <c r="O90" s="284"/>
      <c r="P90" s="275"/>
      <c r="Q90" s="272"/>
      <c r="R90" s="274"/>
      <c r="S90" s="358" t="s">
        <v>28</v>
      </c>
      <c r="T90" s="346">
        <v>23</v>
      </c>
      <c r="U90" s="272"/>
      <c r="V90" s="272"/>
      <c r="W90" s="272"/>
      <c r="X90" s="272"/>
      <c r="Y90" s="272"/>
      <c r="Z90" s="272"/>
      <c r="AA90" s="272"/>
      <c r="AB90" s="272"/>
      <c r="AC90" s="272"/>
      <c r="AD90" s="272"/>
      <c r="AE90" s="272"/>
      <c r="AF90" s="272"/>
      <c r="AG90" s="272"/>
      <c r="AH90" s="284"/>
      <c r="AI90" s="305"/>
      <c r="AJ90" s="272"/>
      <c r="AK90" s="274"/>
      <c r="AL90" s="358" t="s">
        <v>28</v>
      </c>
    </row>
    <row r="91" spans="1:38" s="25" customFormat="1" ht="12.75" customHeight="1" x14ac:dyDescent="0.2">
      <c r="A91" s="346">
        <v>24</v>
      </c>
      <c r="B91" s="272"/>
      <c r="C91" s="272"/>
      <c r="D91" s="272"/>
      <c r="E91" s="272"/>
      <c r="F91" s="274"/>
      <c r="G91" s="251"/>
      <c r="H91" s="305"/>
      <c r="I91" s="481"/>
      <c r="J91" s="271">
        <f t="shared" si="8"/>
        <v>0</v>
      </c>
      <c r="K91" s="283">
        <f t="shared" si="9"/>
        <v>0</v>
      </c>
      <c r="L91" s="272"/>
      <c r="M91" s="272"/>
      <c r="N91" s="272"/>
      <c r="O91" s="284"/>
      <c r="P91" s="275"/>
      <c r="Q91" s="272"/>
      <c r="R91" s="274"/>
      <c r="S91" s="358" t="s">
        <v>29</v>
      </c>
      <c r="T91" s="346">
        <v>24</v>
      </c>
      <c r="U91" s="272"/>
      <c r="V91" s="272"/>
      <c r="W91" s="272"/>
      <c r="X91" s="272"/>
      <c r="Y91" s="272"/>
      <c r="Z91" s="272"/>
      <c r="AA91" s="272"/>
      <c r="AB91" s="272"/>
      <c r="AC91" s="272"/>
      <c r="AD91" s="272"/>
      <c r="AE91" s="272"/>
      <c r="AF91" s="272"/>
      <c r="AG91" s="272"/>
      <c r="AH91" s="284"/>
      <c r="AI91" s="305"/>
      <c r="AJ91" s="272"/>
      <c r="AK91" s="274"/>
      <c r="AL91" s="358" t="s">
        <v>29</v>
      </c>
    </row>
    <row r="92" spans="1:38" s="25" customFormat="1" ht="12.75" customHeight="1" x14ac:dyDescent="0.2">
      <c r="A92" s="346">
        <v>25</v>
      </c>
      <c r="B92" s="272"/>
      <c r="C92" s="272"/>
      <c r="D92" s="272"/>
      <c r="E92" s="272"/>
      <c r="F92" s="274"/>
      <c r="G92" s="251"/>
      <c r="H92" s="305"/>
      <c r="I92" s="481"/>
      <c r="J92" s="271">
        <f t="shared" si="8"/>
        <v>0</v>
      </c>
      <c r="K92" s="283">
        <f t="shared" si="9"/>
        <v>0</v>
      </c>
      <c r="L92" s="272"/>
      <c r="M92" s="272"/>
      <c r="N92" s="272"/>
      <c r="O92" s="284"/>
      <c r="P92" s="275"/>
      <c r="Q92" s="272"/>
      <c r="R92" s="274"/>
      <c r="S92" s="358" t="s">
        <v>30</v>
      </c>
      <c r="T92" s="346">
        <v>25</v>
      </c>
      <c r="U92" s="272"/>
      <c r="V92" s="272"/>
      <c r="W92" s="272"/>
      <c r="X92" s="272"/>
      <c r="Y92" s="272"/>
      <c r="Z92" s="272"/>
      <c r="AA92" s="272"/>
      <c r="AB92" s="272"/>
      <c r="AC92" s="272"/>
      <c r="AD92" s="272"/>
      <c r="AE92" s="272"/>
      <c r="AF92" s="272"/>
      <c r="AG92" s="272"/>
      <c r="AH92" s="284"/>
      <c r="AI92" s="305"/>
      <c r="AJ92" s="272"/>
      <c r="AK92" s="274"/>
      <c r="AL92" s="358" t="s">
        <v>30</v>
      </c>
    </row>
    <row r="93" spans="1:38" s="25" customFormat="1" ht="12.75" customHeight="1" x14ac:dyDescent="0.2">
      <c r="A93" s="346">
        <v>26</v>
      </c>
      <c r="B93" s="272"/>
      <c r="C93" s="272"/>
      <c r="D93" s="272"/>
      <c r="E93" s="272"/>
      <c r="F93" s="274"/>
      <c r="G93" s="251"/>
      <c r="H93" s="305"/>
      <c r="I93" s="481"/>
      <c r="J93" s="271">
        <f t="shared" si="8"/>
        <v>0</v>
      </c>
      <c r="K93" s="283">
        <f t="shared" si="9"/>
        <v>0</v>
      </c>
      <c r="L93" s="272"/>
      <c r="M93" s="272"/>
      <c r="N93" s="272"/>
      <c r="O93" s="284"/>
      <c r="P93" s="275"/>
      <c r="Q93" s="272"/>
      <c r="R93" s="274"/>
      <c r="S93" s="358" t="s">
        <v>31</v>
      </c>
      <c r="T93" s="346">
        <v>26</v>
      </c>
      <c r="U93" s="272"/>
      <c r="V93" s="272"/>
      <c r="W93" s="272"/>
      <c r="X93" s="272"/>
      <c r="Y93" s="272"/>
      <c r="Z93" s="272"/>
      <c r="AA93" s="272"/>
      <c r="AB93" s="272"/>
      <c r="AC93" s="272"/>
      <c r="AD93" s="272"/>
      <c r="AE93" s="272"/>
      <c r="AF93" s="272"/>
      <c r="AG93" s="272"/>
      <c r="AH93" s="284"/>
      <c r="AI93" s="305"/>
      <c r="AJ93" s="272"/>
      <c r="AK93" s="274"/>
      <c r="AL93" s="358" t="s">
        <v>31</v>
      </c>
    </row>
    <row r="94" spans="1:38" s="25" customFormat="1" ht="12.75" customHeight="1" x14ac:dyDescent="0.2">
      <c r="A94" s="346">
        <v>27</v>
      </c>
      <c r="B94" s="272"/>
      <c r="C94" s="272"/>
      <c r="D94" s="272"/>
      <c r="E94" s="272"/>
      <c r="F94" s="274"/>
      <c r="G94" s="251"/>
      <c r="H94" s="305"/>
      <c r="I94" s="481"/>
      <c r="J94" s="271">
        <f t="shared" si="8"/>
        <v>0</v>
      </c>
      <c r="K94" s="283">
        <f t="shared" si="9"/>
        <v>0</v>
      </c>
      <c r="L94" s="272"/>
      <c r="M94" s="272"/>
      <c r="N94" s="272"/>
      <c r="O94" s="284"/>
      <c r="P94" s="275"/>
      <c r="Q94" s="272"/>
      <c r="R94" s="274"/>
      <c r="S94" s="358" t="s">
        <v>32</v>
      </c>
      <c r="T94" s="346">
        <v>27</v>
      </c>
      <c r="U94" s="272"/>
      <c r="V94" s="272"/>
      <c r="W94" s="272"/>
      <c r="X94" s="272"/>
      <c r="Y94" s="272"/>
      <c r="Z94" s="272"/>
      <c r="AA94" s="272"/>
      <c r="AB94" s="272"/>
      <c r="AC94" s="272"/>
      <c r="AD94" s="272"/>
      <c r="AE94" s="272"/>
      <c r="AF94" s="272"/>
      <c r="AG94" s="272"/>
      <c r="AH94" s="284"/>
      <c r="AI94" s="305"/>
      <c r="AJ94" s="272"/>
      <c r="AK94" s="274"/>
      <c r="AL94" s="358" t="s">
        <v>32</v>
      </c>
    </row>
    <row r="95" spans="1:38" s="25" customFormat="1" ht="12.75" customHeight="1" x14ac:dyDescent="0.2">
      <c r="A95" s="346">
        <v>28</v>
      </c>
      <c r="B95" s="272"/>
      <c r="C95" s="272"/>
      <c r="D95" s="272"/>
      <c r="E95" s="272"/>
      <c r="F95" s="274"/>
      <c r="G95" s="251"/>
      <c r="H95" s="305"/>
      <c r="I95" s="481"/>
      <c r="J95" s="271">
        <f t="shared" si="8"/>
        <v>0</v>
      </c>
      <c r="K95" s="283">
        <f t="shared" si="9"/>
        <v>0</v>
      </c>
      <c r="L95" s="272"/>
      <c r="M95" s="272"/>
      <c r="N95" s="272"/>
      <c r="O95" s="284"/>
      <c r="P95" s="275"/>
      <c r="Q95" s="272"/>
      <c r="R95" s="274"/>
      <c r="S95" s="358" t="s">
        <v>33</v>
      </c>
      <c r="T95" s="346">
        <v>28</v>
      </c>
      <c r="U95" s="272"/>
      <c r="V95" s="272"/>
      <c r="W95" s="272"/>
      <c r="X95" s="272"/>
      <c r="Y95" s="272"/>
      <c r="Z95" s="272"/>
      <c r="AA95" s="272"/>
      <c r="AB95" s="272"/>
      <c r="AC95" s="272"/>
      <c r="AD95" s="272"/>
      <c r="AE95" s="272"/>
      <c r="AF95" s="272"/>
      <c r="AG95" s="272"/>
      <c r="AH95" s="284"/>
      <c r="AI95" s="305"/>
      <c r="AJ95" s="272"/>
      <c r="AK95" s="274"/>
      <c r="AL95" s="358" t="s">
        <v>33</v>
      </c>
    </row>
    <row r="96" spans="1:38" s="25" customFormat="1" ht="12.75" customHeight="1" x14ac:dyDescent="0.2">
      <c r="A96" s="346">
        <v>29</v>
      </c>
      <c r="B96" s="272"/>
      <c r="C96" s="272"/>
      <c r="D96" s="272"/>
      <c r="E96" s="272"/>
      <c r="F96" s="274"/>
      <c r="G96" s="251"/>
      <c r="H96" s="305"/>
      <c r="I96" s="481"/>
      <c r="J96" s="271">
        <f t="shared" si="8"/>
        <v>0</v>
      </c>
      <c r="K96" s="283">
        <f t="shared" si="9"/>
        <v>0</v>
      </c>
      <c r="L96" s="272"/>
      <c r="M96" s="272"/>
      <c r="N96" s="272"/>
      <c r="O96" s="284"/>
      <c r="P96" s="275"/>
      <c r="Q96" s="272"/>
      <c r="R96" s="274"/>
      <c r="S96" s="358" t="s">
        <v>34</v>
      </c>
      <c r="T96" s="346">
        <v>29</v>
      </c>
      <c r="U96" s="272"/>
      <c r="V96" s="272"/>
      <c r="W96" s="272"/>
      <c r="X96" s="273"/>
      <c r="Y96" s="272"/>
      <c r="Z96" s="272"/>
      <c r="AA96" s="272"/>
      <c r="AB96" s="272"/>
      <c r="AC96" s="272"/>
      <c r="AD96" s="272"/>
      <c r="AE96" s="272"/>
      <c r="AF96" s="272"/>
      <c r="AG96" s="272"/>
      <c r="AH96" s="284"/>
      <c r="AI96" s="305"/>
      <c r="AJ96" s="272"/>
      <c r="AK96" s="274"/>
      <c r="AL96" s="358" t="s">
        <v>34</v>
      </c>
    </row>
    <row r="97" spans="1:38" s="25" customFormat="1" ht="12.75" customHeight="1" x14ac:dyDescent="0.2">
      <c r="A97" s="346">
        <v>30</v>
      </c>
      <c r="B97" s="272"/>
      <c r="C97" s="272"/>
      <c r="D97" s="272"/>
      <c r="E97" s="272"/>
      <c r="F97" s="274"/>
      <c r="G97" s="254"/>
      <c r="H97" s="305"/>
      <c r="I97" s="481"/>
      <c r="J97" s="271">
        <f t="shared" si="8"/>
        <v>0</v>
      </c>
      <c r="K97" s="283">
        <f t="shared" si="9"/>
        <v>0</v>
      </c>
      <c r="L97" s="272"/>
      <c r="M97" s="272"/>
      <c r="N97" s="272"/>
      <c r="O97" s="284"/>
      <c r="P97" s="275"/>
      <c r="Q97" s="272"/>
      <c r="R97" s="274"/>
      <c r="S97" s="358" t="s">
        <v>35</v>
      </c>
      <c r="T97" s="346">
        <v>30</v>
      </c>
      <c r="U97" s="272"/>
      <c r="V97" s="272"/>
      <c r="W97" s="272"/>
      <c r="X97" s="272"/>
      <c r="Y97" s="272"/>
      <c r="Z97" s="272"/>
      <c r="AA97" s="272"/>
      <c r="AB97" s="272"/>
      <c r="AC97" s="272"/>
      <c r="AD97" s="272"/>
      <c r="AE97" s="272"/>
      <c r="AF97" s="272"/>
      <c r="AG97" s="272"/>
      <c r="AH97" s="284"/>
      <c r="AI97" s="305"/>
      <c r="AJ97" s="272"/>
      <c r="AK97" s="274"/>
      <c r="AL97" s="358" t="s">
        <v>35</v>
      </c>
    </row>
    <row r="98" spans="1:38" s="25" customFormat="1" ht="12.75" customHeight="1" x14ac:dyDescent="0.2">
      <c r="A98" s="483">
        <v>31</v>
      </c>
      <c r="B98" s="286"/>
      <c r="C98" s="286"/>
      <c r="D98" s="286"/>
      <c r="E98" s="286"/>
      <c r="F98" s="289"/>
      <c r="G98" s="484"/>
      <c r="H98" s="307"/>
      <c r="I98" s="485"/>
      <c r="J98" s="486">
        <f t="shared" si="8"/>
        <v>0</v>
      </c>
      <c r="K98" s="487">
        <f t="shared" si="9"/>
        <v>0</v>
      </c>
      <c r="L98" s="286"/>
      <c r="M98" s="286"/>
      <c r="N98" s="286"/>
      <c r="O98" s="287"/>
      <c r="P98" s="291"/>
      <c r="Q98" s="286"/>
      <c r="R98" s="289"/>
      <c r="S98" s="488" t="s">
        <v>36</v>
      </c>
      <c r="T98" s="483">
        <v>31</v>
      </c>
      <c r="U98" s="286"/>
      <c r="V98" s="286"/>
      <c r="W98" s="286"/>
      <c r="X98" s="286"/>
      <c r="Y98" s="286"/>
      <c r="Z98" s="286"/>
      <c r="AA98" s="286"/>
      <c r="AB98" s="286"/>
      <c r="AC98" s="286"/>
      <c r="AD98" s="286"/>
      <c r="AE98" s="286"/>
      <c r="AF98" s="286"/>
      <c r="AG98" s="286"/>
      <c r="AH98" s="287"/>
      <c r="AI98" s="307"/>
      <c r="AJ98" s="286"/>
      <c r="AK98" s="289"/>
      <c r="AL98" s="488" t="s">
        <v>36</v>
      </c>
    </row>
    <row r="99" spans="1:38" s="48" customFormat="1" ht="12.75" customHeight="1" thickBot="1" x14ac:dyDescent="0.25">
      <c r="A99" s="81"/>
      <c r="B99" s="292">
        <f>SUM(B67:B98)</f>
        <v>0</v>
      </c>
      <c r="C99" s="288">
        <f>SUM(C67:C98)</f>
        <v>0</v>
      </c>
      <c r="D99" s="288">
        <f>SUM(D67:D98)</f>
        <v>0</v>
      </c>
      <c r="E99" s="288">
        <f>SUM(E67:E98)</f>
        <v>0</v>
      </c>
      <c r="F99" s="293">
        <f>SUM(F67:F98)</f>
        <v>0</v>
      </c>
      <c r="G99" s="255"/>
      <c r="H99" s="82" t="s">
        <v>112</v>
      </c>
      <c r="I99" s="303"/>
      <c r="J99" s="288">
        <f t="shared" ref="J99:R99" si="10">SUM(J67:J98)</f>
        <v>0</v>
      </c>
      <c r="K99" s="288">
        <f t="shared" si="10"/>
        <v>0</v>
      </c>
      <c r="L99" s="288">
        <f t="shared" si="10"/>
        <v>0</v>
      </c>
      <c r="M99" s="288">
        <f t="shared" si="10"/>
        <v>0</v>
      </c>
      <c r="N99" s="288">
        <f t="shared" si="10"/>
        <v>0</v>
      </c>
      <c r="O99" s="288">
        <f t="shared" si="10"/>
        <v>0</v>
      </c>
      <c r="P99" s="288">
        <f t="shared" si="10"/>
        <v>0</v>
      </c>
      <c r="Q99" s="288">
        <f t="shared" si="10"/>
        <v>0</v>
      </c>
      <c r="R99" s="288">
        <f t="shared" si="10"/>
        <v>0</v>
      </c>
      <c r="S99" s="360"/>
      <c r="T99" s="81"/>
      <c r="U99" s="288">
        <f t="shared" ref="U99:AH99" si="11">SUM(U67:U98)</f>
        <v>0</v>
      </c>
      <c r="V99" s="288">
        <f t="shared" si="11"/>
        <v>0</v>
      </c>
      <c r="W99" s="288">
        <f t="shared" si="11"/>
        <v>0</v>
      </c>
      <c r="X99" s="288">
        <f t="shared" si="11"/>
        <v>0</v>
      </c>
      <c r="Y99" s="288">
        <f t="shared" si="11"/>
        <v>0</v>
      </c>
      <c r="Z99" s="288">
        <f t="shared" si="11"/>
        <v>0</v>
      </c>
      <c r="AA99" s="288">
        <f t="shared" si="11"/>
        <v>0</v>
      </c>
      <c r="AB99" s="288">
        <f t="shared" si="11"/>
        <v>0</v>
      </c>
      <c r="AC99" s="288">
        <f t="shared" si="11"/>
        <v>0</v>
      </c>
      <c r="AD99" s="288">
        <f t="shared" si="11"/>
        <v>0</v>
      </c>
      <c r="AE99" s="288">
        <f t="shared" si="11"/>
        <v>0</v>
      </c>
      <c r="AF99" s="288">
        <f t="shared" si="11"/>
        <v>0</v>
      </c>
      <c r="AG99" s="288">
        <f t="shared" si="11"/>
        <v>0</v>
      </c>
      <c r="AH99" s="288">
        <f t="shared" si="11"/>
        <v>0</v>
      </c>
      <c r="AI99" s="249"/>
      <c r="AJ99" s="288">
        <f>SUM(AJ67:AJ98)</f>
        <v>0</v>
      </c>
      <c r="AK99" s="290">
        <f>SUM(AK67:AK98)</f>
        <v>0</v>
      </c>
      <c r="AL99" s="367"/>
    </row>
    <row r="100" spans="1:38" s="48" customFormat="1" ht="12.75" customHeight="1" thickTop="1" x14ac:dyDescent="0.2">
      <c r="A100" s="256"/>
      <c r="B100" s="257"/>
      <c r="C100" s="257"/>
      <c r="D100" s="257"/>
      <c r="E100" s="257"/>
      <c r="F100" s="257"/>
      <c r="G100" s="258"/>
      <c r="H100" s="259"/>
      <c r="I100" s="258"/>
      <c r="J100" s="257"/>
      <c r="K100" s="257"/>
      <c r="L100" s="257"/>
      <c r="M100" s="257"/>
      <c r="N100" s="257"/>
      <c r="O100" s="257"/>
      <c r="P100" s="257"/>
      <c r="Q100" s="257"/>
      <c r="R100" s="257"/>
      <c r="S100" s="256"/>
      <c r="T100" s="256"/>
      <c r="U100" s="257"/>
      <c r="V100" s="257"/>
      <c r="W100" s="257"/>
      <c r="X100" s="257"/>
      <c r="Y100" s="257"/>
      <c r="Z100" s="257"/>
      <c r="AA100" s="257"/>
      <c r="AB100" s="257"/>
      <c r="AC100" s="257"/>
      <c r="AD100" s="257"/>
      <c r="AE100" s="257"/>
      <c r="AF100" s="257"/>
      <c r="AG100" s="257"/>
      <c r="AH100" s="257"/>
      <c r="AI100" s="260"/>
      <c r="AJ100" s="257"/>
      <c r="AK100" s="257"/>
      <c r="AL100" s="256"/>
    </row>
    <row r="101" spans="1:38" s="48" customFormat="1" ht="12.75" customHeight="1" x14ac:dyDescent="0.2">
      <c r="A101" s="256"/>
      <c r="B101" s="257"/>
      <c r="C101" s="257"/>
      <c r="D101" s="257"/>
      <c r="E101" s="257"/>
      <c r="F101" s="257"/>
      <c r="G101" s="258"/>
      <c r="H101" s="259"/>
      <c r="I101" s="258"/>
      <c r="J101" s="257"/>
      <c r="K101" s="257"/>
      <c r="L101" s="257"/>
      <c r="M101" s="257"/>
      <c r="N101" s="257"/>
      <c r="O101" s="257"/>
      <c r="P101" s="257"/>
      <c r="Q101" s="257"/>
      <c r="R101" s="257"/>
      <c r="S101" s="256"/>
      <c r="T101" s="256"/>
      <c r="U101" s="257"/>
      <c r="V101" s="257"/>
      <c r="W101" s="257"/>
      <c r="X101" s="257"/>
      <c r="Y101" s="257"/>
      <c r="Z101" s="257"/>
      <c r="AA101" s="257"/>
      <c r="AB101" s="257"/>
      <c r="AC101" s="257"/>
      <c r="AD101" s="257"/>
      <c r="AE101" s="257"/>
      <c r="AF101" s="257"/>
      <c r="AG101" s="257"/>
      <c r="AH101" s="257"/>
      <c r="AI101" s="260"/>
      <c r="AJ101" s="257"/>
      <c r="AK101" s="257"/>
      <c r="AL101" s="256"/>
    </row>
    <row r="102" spans="1:38" ht="12.75" customHeight="1" x14ac:dyDescent="0.2">
      <c r="A102" s="71"/>
      <c r="B102" s="25"/>
      <c r="C102" s="25"/>
      <c r="D102" s="25"/>
      <c r="E102" s="25"/>
      <c r="F102" s="25"/>
      <c r="G102" s="1"/>
      <c r="H102" s="607" t="str">
        <f>H10</f>
        <v xml:space="preserve">SYNDICAT DES MÉTALLOS SL </v>
      </c>
      <c r="I102" s="607"/>
      <c r="J102" s="607"/>
      <c r="K102" s="25"/>
      <c r="L102" s="25"/>
      <c r="M102" s="25"/>
      <c r="N102" s="25"/>
      <c r="O102" s="25"/>
      <c r="P102" s="25"/>
      <c r="Q102" s="25"/>
      <c r="R102" s="25"/>
      <c r="S102" s="71"/>
      <c r="T102" s="71"/>
      <c r="U102" s="25"/>
      <c r="V102" s="25"/>
      <c r="W102" s="25"/>
      <c r="X102" s="25"/>
      <c r="Y102" s="25"/>
      <c r="Z102" s="25"/>
      <c r="AA102" s="18" t="s">
        <v>61</v>
      </c>
      <c r="AB102" s="25"/>
      <c r="AC102" s="25"/>
      <c r="AD102" s="25"/>
      <c r="AE102" s="25"/>
      <c r="AF102" s="25"/>
      <c r="AG102" s="25"/>
      <c r="AH102" s="25"/>
      <c r="AI102" s="25"/>
      <c r="AJ102" s="25"/>
      <c r="AK102" s="25"/>
      <c r="AL102" s="71"/>
    </row>
    <row r="103" spans="1:38" ht="12.75" customHeight="1" x14ac:dyDescent="0.2">
      <c r="A103" s="71"/>
      <c r="B103" s="68" t="str">
        <f>$B$11</f>
        <v>Mois</v>
      </c>
      <c r="C103" s="44" t="str">
        <f>$C$11</f>
        <v>Décembre</v>
      </c>
      <c r="D103" s="138" t="str">
        <f>$D$11</f>
        <v>Année</v>
      </c>
      <c r="E103" s="133">
        <f>$E$11</f>
        <v>0</v>
      </c>
      <c r="F103" s="25"/>
      <c r="G103" s="1"/>
      <c r="H103" s="243"/>
      <c r="I103" s="243"/>
      <c r="J103" s="243"/>
      <c r="K103" s="25"/>
      <c r="L103" s="25"/>
      <c r="M103" s="25"/>
      <c r="N103" s="25"/>
      <c r="O103" s="25"/>
      <c r="P103" s="25"/>
      <c r="Q103" s="25"/>
      <c r="R103" s="25"/>
      <c r="S103" s="71"/>
      <c r="T103" s="71"/>
      <c r="U103" s="68"/>
      <c r="V103" s="134"/>
      <c r="W103" s="131"/>
      <c r="X103" s="25"/>
      <c r="Y103" s="25"/>
      <c r="Z103" s="25"/>
      <c r="AA103" s="25"/>
      <c r="AB103" s="25"/>
      <c r="AC103" s="25"/>
      <c r="AD103" s="25"/>
      <c r="AE103" s="25"/>
      <c r="AF103" s="25"/>
      <c r="AG103" s="25"/>
      <c r="AH103" s="25"/>
      <c r="AI103" s="68"/>
      <c r="AJ103" s="123" t="str">
        <f>$C$11</f>
        <v>Décembre</v>
      </c>
      <c r="AK103" s="44">
        <f>$E$11</f>
        <v>0</v>
      </c>
      <c r="AL103" s="71"/>
    </row>
    <row r="104" spans="1:38" ht="12.75" customHeight="1" x14ac:dyDescent="0.2">
      <c r="A104" s="71"/>
      <c r="B104" s="68" t="str">
        <f>$B$12</f>
        <v>Page No.</v>
      </c>
      <c r="C104" s="69">
        <f>C58+1</f>
        <v>3</v>
      </c>
      <c r="D104" s="44"/>
      <c r="E104" s="25"/>
      <c r="F104" s="25"/>
      <c r="G104" s="1"/>
      <c r="H104" s="25"/>
      <c r="I104" s="56" t="s">
        <v>56</v>
      </c>
      <c r="J104" s="25"/>
      <c r="K104" s="25"/>
      <c r="L104" s="10"/>
      <c r="M104" s="25"/>
      <c r="N104" s="25"/>
      <c r="O104" s="25"/>
      <c r="P104" s="36"/>
      <c r="Q104" s="25"/>
      <c r="R104" s="36"/>
      <c r="S104" s="71"/>
      <c r="T104" s="71"/>
      <c r="U104" s="68"/>
      <c r="V104" s="131"/>
      <c r="W104" s="131"/>
      <c r="X104" s="25"/>
      <c r="Y104" s="25"/>
      <c r="Z104" s="25"/>
      <c r="AA104" s="25"/>
      <c r="AB104" s="37" t="s">
        <v>62</v>
      </c>
      <c r="AC104" s="25"/>
      <c r="AD104" s="25"/>
      <c r="AE104" s="25"/>
      <c r="AF104" s="25"/>
      <c r="AG104" s="25"/>
      <c r="AH104" s="25"/>
      <c r="AI104" s="68" t="str">
        <f>$B$12</f>
        <v>Page No.</v>
      </c>
      <c r="AJ104" s="80">
        <f>AJ58+1</f>
        <v>3</v>
      </c>
      <c r="AK104" s="72"/>
      <c r="AL104" s="71"/>
    </row>
    <row r="105" spans="1:38" ht="12.75" customHeight="1" x14ac:dyDescent="0.2">
      <c r="A105" s="74"/>
      <c r="B105" s="8"/>
      <c r="C105" s="8"/>
      <c r="D105" s="8"/>
      <c r="E105" s="8"/>
      <c r="F105" s="8"/>
      <c r="G105" s="56"/>
      <c r="H105" s="8"/>
      <c r="I105" s="56"/>
      <c r="J105" s="8"/>
      <c r="K105" s="8"/>
      <c r="L105" s="25"/>
      <c r="M105" s="8"/>
      <c r="N105" s="8"/>
      <c r="O105" s="8"/>
      <c r="P105" s="8"/>
      <c r="Q105" s="8"/>
      <c r="R105" s="8"/>
      <c r="S105" s="74"/>
      <c r="T105" s="74"/>
      <c r="U105" s="8"/>
      <c r="V105" s="8"/>
      <c r="W105" s="8"/>
      <c r="X105" s="8"/>
      <c r="Y105" s="8"/>
      <c r="Z105" s="8"/>
      <c r="AA105" s="8"/>
      <c r="AB105" s="8"/>
      <c r="AC105" s="8"/>
      <c r="AD105" s="8"/>
      <c r="AE105" s="25"/>
      <c r="AF105" s="8"/>
      <c r="AG105" s="8"/>
      <c r="AH105" s="8"/>
      <c r="AI105" s="8"/>
      <c r="AJ105" s="8"/>
      <c r="AK105" s="8"/>
      <c r="AL105" s="74"/>
    </row>
    <row r="106" spans="1:38" ht="12.75" customHeight="1" x14ac:dyDescent="0.2">
      <c r="A106" s="38"/>
      <c r="B106" s="38"/>
      <c r="C106" s="38"/>
      <c r="D106" s="38"/>
      <c r="E106" s="38"/>
      <c r="F106" s="38"/>
      <c r="G106" s="57"/>
      <c r="H106" s="38"/>
      <c r="I106" s="57"/>
      <c r="J106" s="38"/>
      <c r="K106" s="38"/>
      <c r="L106" s="39"/>
      <c r="M106" s="38"/>
      <c r="N106" s="38"/>
      <c r="O106" s="38"/>
      <c r="P106" s="38"/>
      <c r="Q106" s="38"/>
      <c r="R106" s="38"/>
      <c r="S106" s="38"/>
      <c r="T106" s="38"/>
      <c r="U106" s="38"/>
      <c r="V106" s="38"/>
      <c r="W106" s="38"/>
      <c r="X106" s="38"/>
      <c r="Y106" s="38"/>
      <c r="Z106" s="38"/>
      <c r="AA106" s="38"/>
      <c r="AB106" s="38"/>
      <c r="AC106" s="38"/>
      <c r="AD106" s="38"/>
      <c r="AE106" s="39"/>
      <c r="AF106" s="38"/>
      <c r="AG106" s="38"/>
      <c r="AH106" s="38"/>
      <c r="AI106" s="38"/>
      <c r="AJ106" s="38"/>
      <c r="AK106" s="38"/>
      <c r="AL106" s="38"/>
    </row>
    <row r="107" spans="1:38" ht="12.75" customHeight="1" x14ac:dyDescent="0.2">
      <c r="A107" s="2"/>
      <c r="B107" s="8"/>
      <c r="C107" s="8" t="s">
        <v>57</v>
      </c>
      <c r="D107" s="8"/>
      <c r="E107" s="73"/>
      <c r="F107" s="2"/>
      <c r="G107" s="64"/>
      <c r="H107" s="6" t="s">
        <v>58</v>
      </c>
      <c r="I107" s="399"/>
      <c r="J107" s="579" t="s">
        <v>59</v>
      </c>
      <c r="K107" s="580"/>
      <c r="L107" s="8"/>
      <c r="M107" s="8"/>
      <c r="N107" s="8"/>
      <c r="O107" s="10" t="s">
        <v>113</v>
      </c>
      <c r="P107" s="8"/>
      <c r="Q107" s="8"/>
      <c r="R107" s="2"/>
      <c r="S107" s="74"/>
      <c r="T107" s="2"/>
      <c r="U107" s="8"/>
      <c r="V107" s="8"/>
      <c r="W107" s="8"/>
      <c r="X107" s="8"/>
      <c r="Y107" s="8"/>
      <c r="Z107" s="8"/>
      <c r="AA107" s="8"/>
      <c r="AB107" s="8"/>
      <c r="AC107" s="8"/>
      <c r="AD107" s="8"/>
      <c r="AE107" s="8"/>
      <c r="AF107" s="8"/>
      <c r="AG107" s="8"/>
      <c r="AH107" s="8"/>
      <c r="AI107" s="21"/>
      <c r="AJ107" s="8"/>
      <c r="AK107" s="2"/>
      <c r="AL107" s="74"/>
    </row>
    <row r="108" spans="1:38" ht="12.75" customHeight="1" x14ac:dyDescent="0.2">
      <c r="A108" s="2"/>
      <c r="B108" s="8"/>
      <c r="C108" s="8"/>
      <c r="D108" s="8"/>
      <c r="E108" s="74"/>
      <c r="F108" s="2"/>
      <c r="G108" s="64"/>
      <c r="H108" s="21"/>
      <c r="I108" s="400"/>
      <c r="J108" s="8"/>
      <c r="K108" s="2"/>
      <c r="L108" s="8"/>
      <c r="M108" s="8"/>
      <c r="N108" s="8"/>
      <c r="O108" s="8"/>
      <c r="P108" s="8"/>
      <c r="Q108" s="8"/>
      <c r="R108" s="2"/>
      <c r="S108" s="74"/>
      <c r="T108" s="2"/>
      <c r="U108" s="8"/>
      <c r="V108" s="8"/>
      <c r="W108" s="8"/>
      <c r="X108" s="8"/>
      <c r="Y108" s="8"/>
      <c r="Z108" s="8"/>
      <c r="AA108" s="8"/>
      <c r="AB108" s="8"/>
      <c r="AC108" s="8"/>
      <c r="AD108" s="8"/>
      <c r="AE108" s="8"/>
      <c r="AF108" s="8"/>
      <c r="AG108" s="8"/>
      <c r="AH108" s="8"/>
      <c r="AI108" s="21"/>
      <c r="AJ108" s="8"/>
      <c r="AK108" s="2"/>
      <c r="AL108" s="74"/>
    </row>
    <row r="109" spans="1:38" ht="12.75" customHeight="1" thickBot="1" x14ac:dyDescent="0.25">
      <c r="A109" s="34"/>
      <c r="B109" s="31">
        <v>1</v>
      </c>
      <c r="C109" s="31">
        <v>2</v>
      </c>
      <c r="D109" s="31">
        <v>3</v>
      </c>
      <c r="E109" s="31">
        <v>4</v>
      </c>
      <c r="F109" s="33">
        <v>5</v>
      </c>
      <c r="G109" s="65">
        <v>6</v>
      </c>
      <c r="H109" s="33">
        <v>7</v>
      </c>
      <c r="I109" s="401">
        <v>8</v>
      </c>
      <c r="J109" s="31">
        <v>9</v>
      </c>
      <c r="K109" s="33">
        <v>10</v>
      </c>
      <c r="L109" s="31">
        <v>11</v>
      </c>
      <c r="M109" s="31" t="s">
        <v>0</v>
      </c>
      <c r="N109" s="31">
        <v>12</v>
      </c>
      <c r="O109" s="31">
        <v>13</v>
      </c>
      <c r="P109" s="31">
        <v>14</v>
      </c>
      <c r="Q109" s="31">
        <v>15</v>
      </c>
      <c r="R109" s="33" t="s">
        <v>1</v>
      </c>
      <c r="S109" s="30"/>
      <c r="T109" s="34"/>
      <c r="U109" s="31">
        <v>16</v>
      </c>
      <c r="V109" s="31">
        <v>17</v>
      </c>
      <c r="W109" s="31">
        <v>18</v>
      </c>
      <c r="X109" s="31">
        <v>19</v>
      </c>
      <c r="Y109" s="31">
        <v>20</v>
      </c>
      <c r="Z109" s="31" t="s">
        <v>2</v>
      </c>
      <c r="AA109" s="31">
        <v>21</v>
      </c>
      <c r="AB109" s="31">
        <v>22</v>
      </c>
      <c r="AC109" s="31">
        <v>23</v>
      </c>
      <c r="AD109" s="31">
        <v>24</v>
      </c>
      <c r="AE109" s="31">
        <v>25</v>
      </c>
      <c r="AF109" s="31">
        <v>26</v>
      </c>
      <c r="AG109" s="31">
        <v>27</v>
      </c>
      <c r="AH109" s="31">
        <v>28</v>
      </c>
      <c r="AI109" s="35">
        <v>29</v>
      </c>
      <c r="AJ109" s="31">
        <v>30</v>
      </c>
      <c r="AK109" s="33">
        <v>31</v>
      </c>
      <c r="AL109" s="30"/>
    </row>
    <row r="110" spans="1:38" s="9" customFormat="1" ht="15.75" customHeight="1" thickTop="1" x14ac:dyDescent="0.2">
      <c r="A110" s="2"/>
      <c r="B110" s="530" t="s">
        <v>360</v>
      </c>
      <c r="C110" s="543" t="s">
        <v>361</v>
      </c>
      <c r="D110" s="543" t="s">
        <v>362</v>
      </c>
      <c r="E110" s="543" t="s">
        <v>374</v>
      </c>
      <c r="F110" s="533" t="s">
        <v>364</v>
      </c>
      <c r="G110" s="66"/>
      <c r="H110" s="6"/>
      <c r="I110" s="58"/>
      <c r="J110" s="20"/>
      <c r="K110" s="6"/>
      <c r="L110" s="530" t="s">
        <v>365</v>
      </c>
      <c r="M110" s="543" t="s">
        <v>366</v>
      </c>
      <c r="N110" s="543" t="s">
        <v>367</v>
      </c>
      <c r="O110" s="543" t="s">
        <v>368</v>
      </c>
      <c r="P110" s="543" t="s">
        <v>369</v>
      </c>
      <c r="Q110" s="543" t="s">
        <v>371</v>
      </c>
      <c r="R110" s="533" t="s">
        <v>370</v>
      </c>
      <c r="S110" s="74"/>
      <c r="T110" s="2"/>
      <c r="U110" s="562" t="s">
        <v>260</v>
      </c>
      <c r="V110" s="563"/>
      <c r="W110" s="563"/>
      <c r="X110" s="563"/>
      <c r="Y110" s="564"/>
      <c r="Z110" s="543" t="s">
        <v>346</v>
      </c>
      <c r="AA110" s="543" t="s">
        <v>347</v>
      </c>
      <c r="AB110" s="543" t="s">
        <v>348</v>
      </c>
      <c r="AC110" s="543" t="s">
        <v>349</v>
      </c>
      <c r="AD110" s="543" t="s">
        <v>350</v>
      </c>
      <c r="AE110" s="543" t="s">
        <v>351</v>
      </c>
      <c r="AF110" s="543" t="s">
        <v>352</v>
      </c>
      <c r="AG110" s="536" t="s">
        <v>353</v>
      </c>
      <c r="AH110" s="533" t="s">
        <v>354</v>
      </c>
      <c r="AI110" s="21"/>
      <c r="AJ110" s="530" t="s">
        <v>355</v>
      </c>
      <c r="AK110" s="533" t="s">
        <v>356</v>
      </c>
      <c r="AL110" s="74"/>
    </row>
    <row r="111" spans="1:38" s="9" customFormat="1" ht="15.75" customHeight="1" x14ac:dyDescent="0.2">
      <c r="A111" s="2"/>
      <c r="B111" s="531"/>
      <c r="C111" s="544"/>
      <c r="D111" s="544"/>
      <c r="E111" s="544"/>
      <c r="F111" s="534"/>
      <c r="G111" s="66" t="s">
        <v>3</v>
      </c>
      <c r="H111" s="6" t="s">
        <v>48</v>
      </c>
      <c r="I111" s="58" t="s">
        <v>79</v>
      </c>
      <c r="J111" s="20" t="s">
        <v>49</v>
      </c>
      <c r="K111" s="6" t="s">
        <v>50</v>
      </c>
      <c r="L111" s="531"/>
      <c r="M111" s="544"/>
      <c r="N111" s="544"/>
      <c r="O111" s="544"/>
      <c r="P111" s="544"/>
      <c r="Q111" s="544"/>
      <c r="R111" s="534"/>
      <c r="S111" s="74"/>
      <c r="T111" s="2"/>
      <c r="U111" s="539" t="s">
        <v>357</v>
      </c>
      <c r="V111" s="541" t="s">
        <v>358</v>
      </c>
      <c r="W111" s="541" t="s">
        <v>52</v>
      </c>
      <c r="X111" s="541" t="s">
        <v>51</v>
      </c>
      <c r="Y111" s="541" t="s">
        <v>359</v>
      </c>
      <c r="Z111" s="544"/>
      <c r="AA111" s="544"/>
      <c r="AB111" s="544"/>
      <c r="AC111" s="544"/>
      <c r="AD111" s="544"/>
      <c r="AE111" s="544"/>
      <c r="AF111" s="544"/>
      <c r="AG111" s="537"/>
      <c r="AH111" s="534"/>
      <c r="AI111" s="11" t="s">
        <v>53</v>
      </c>
      <c r="AJ111" s="531"/>
      <c r="AK111" s="534"/>
      <c r="AL111" s="74"/>
    </row>
    <row r="112" spans="1:38" s="9" customFormat="1" ht="15.75" customHeight="1" thickBot="1" x14ac:dyDescent="0.25">
      <c r="A112" s="12"/>
      <c r="B112" s="532"/>
      <c r="C112" s="542"/>
      <c r="D112" s="542"/>
      <c r="E112" s="542"/>
      <c r="F112" s="535"/>
      <c r="G112" s="67"/>
      <c r="H112" s="15"/>
      <c r="I112" s="59" t="s">
        <v>4</v>
      </c>
      <c r="J112" s="22"/>
      <c r="K112" s="15"/>
      <c r="L112" s="532"/>
      <c r="M112" s="542"/>
      <c r="N112" s="542"/>
      <c r="O112" s="542"/>
      <c r="P112" s="542"/>
      <c r="Q112" s="542"/>
      <c r="R112" s="535"/>
      <c r="S112" s="356"/>
      <c r="T112" s="12"/>
      <c r="U112" s="540"/>
      <c r="V112" s="542"/>
      <c r="W112" s="542"/>
      <c r="X112" s="542"/>
      <c r="Y112" s="542"/>
      <c r="Z112" s="542"/>
      <c r="AA112" s="542"/>
      <c r="AB112" s="542"/>
      <c r="AC112" s="542"/>
      <c r="AD112" s="542"/>
      <c r="AE112" s="542"/>
      <c r="AF112" s="542"/>
      <c r="AG112" s="538"/>
      <c r="AH112" s="535"/>
      <c r="AI112" s="23"/>
      <c r="AJ112" s="532"/>
      <c r="AK112" s="535"/>
      <c r="AL112" s="356"/>
    </row>
    <row r="113" spans="1:38" s="48" customFormat="1" ht="12.75" customHeight="1" thickTop="1" x14ac:dyDescent="0.2">
      <c r="A113" s="47"/>
      <c r="B113" s="309">
        <f>B99</f>
        <v>0</v>
      </c>
      <c r="C113" s="310">
        <f>C99</f>
        <v>0</v>
      </c>
      <c r="D113" s="310">
        <f>D99</f>
        <v>0</v>
      </c>
      <c r="E113" s="310">
        <f>E99</f>
        <v>0</v>
      </c>
      <c r="F113" s="311">
        <f>F99</f>
        <v>0</v>
      </c>
      <c r="G113" s="376" t="str">
        <f>$C$11</f>
        <v>Décembre</v>
      </c>
      <c r="H113" s="247" t="s">
        <v>63</v>
      </c>
      <c r="I113" s="250"/>
      <c r="J113" s="316">
        <f t="shared" ref="J113:R113" si="12">J99</f>
        <v>0</v>
      </c>
      <c r="K113" s="310">
        <f t="shared" si="12"/>
        <v>0</v>
      </c>
      <c r="L113" s="310">
        <f t="shared" si="12"/>
        <v>0</v>
      </c>
      <c r="M113" s="310">
        <f t="shared" si="12"/>
        <v>0</v>
      </c>
      <c r="N113" s="310">
        <f t="shared" si="12"/>
        <v>0</v>
      </c>
      <c r="O113" s="310">
        <f t="shared" si="12"/>
        <v>0</v>
      </c>
      <c r="P113" s="310">
        <f t="shared" si="12"/>
        <v>0</v>
      </c>
      <c r="Q113" s="310">
        <f t="shared" si="12"/>
        <v>0</v>
      </c>
      <c r="R113" s="310">
        <f t="shared" si="12"/>
        <v>0</v>
      </c>
      <c r="S113" s="364"/>
      <c r="T113" s="248"/>
      <c r="U113" s="310">
        <f t="shared" ref="U113:AH113" si="13">U99</f>
        <v>0</v>
      </c>
      <c r="V113" s="310">
        <f t="shared" si="13"/>
        <v>0</v>
      </c>
      <c r="W113" s="310">
        <f t="shared" si="13"/>
        <v>0</v>
      </c>
      <c r="X113" s="310">
        <f t="shared" si="13"/>
        <v>0</v>
      </c>
      <c r="Y113" s="310">
        <f t="shared" si="13"/>
        <v>0</v>
      </c>
      <c r="Z113" s="310">
        <f t="shared" si="13"/>
        <v>0</v>
      </c>
      <c r="AA113" s="310">
        <f t="shared" si="13"/>
        <v>0</v>
      </c>
      <c r="AB113" s="310">
        <f t="shared" si="13"/>
        <v>0</v>
      </c>
      <c r="AC113" s="310">
        <f t="shared" si="13"/>
        <v>0</v>
      </c>
      <c r="AD113" s="310">
        <f t="shared" si="13"/>
        <v>0</v>
      </c>
      <c r="AE113" s="310">
        <f t="shared" si="13"/>
        <v>0</v>
      </c>
      <c r="AF113" s="310">
        <f t="shared" si="13"/>
        <v>0</v>
      </c>
      <c r="AG113" s="310">
        <f t="shared" si="13"/>
        <v>0</v>
      </c>
      <c r="AH113" s="310">
        <f t="shared" si="13"/>
        <v>0</v>
      </c>
      <c r="AI113" s="315"/>
      <c r="AJ113" s="310">
        <f>AJ99</f>
        <v>0</v>
      </c>
      <c r="AK113" s="310">
        <f>AK99</f>
        <v>0</v>
      </c>
      <c r="AL113" s="368"/>
    </row>
    <row r="114" spans="1:38" s="25" customFormat="1" ht="12.75" customHeight="1" x14ac:dyDescent="0.2">
      <c r="A114" s="346">
        <v>1</v>
      </c>
      <c r="B114" s="272"/>
      <c r="C114" s="272"/>
      <c r="D114" s="272"/>
      <c r="E114" s="272"/>
      <c r="F114" s="274"/>
      <c r="G114" s="251"/>
      <c r="H114" s="305"/>
      <c r="I114" s="481"/>
      <c r="J114" s="271">
        <f t="shared" ref="J114:J144" si="14">SUM(B114:F114)</f>
        <v>0</v>
      </c>
      <c r="K114" s="283">
        <f t="shared" ref="K114:K144" si="15">SUM(U114:AK114)-SUM(L114:R114)</f>
        <v>0</v>
      </c>
      <c r="L114" s="272"/>
      <c r="M114" s="272"/>
      <c r="N114" s="272"/>
      <c r="O114" s="284"/>
      <c r="P114" s="275"/>
      <c r="Q114" s="272"/>
      <c r="R114" s="274"/>
      <c r="S114" s="358" t="s">
        <v>6</v>
      </c>
      <c r="T114" s="346">
        <v>1</v>
      </c>
      <c r="U114" s="272"/>
      <c r="V114" s="272"/>
      <c r="W114" s="272"/>
      <c r="X114" s="272"/>
      <c r="Y114" s="272"/>
      <c r="Z114" s="272"/>
      <c r="AA114" s="272"/>
      <c r="AB114" s="272"/>
      <c r="AC114" s="272"/>
      <c r="AD114" s="272"/>
      <c r="AE114" s="272"/>
      <c r="AF114" s="272"/>
      <c r="AG114" s="272"/>
      <c r="AH114" s="284"/>
      <c r="AI114" s="305"/>
      <c r="AJ114" s="272"/>
      <c r="AK114" s="274"/>
      <c r="AL114" s="358" t="s">
        <v>6</v>
      </c>
    </row>
    <row r="115" spans="1:38" s="25" customFormat="1" ht="12.75" customHeight="1" x14ac:dyDescent="0.2">
      <c r="A115" s="346">
        <v>2</v>
      </c>
      <c r="B115" s="272"/>
      <c r="C115" s="272"/>
      <c r="D115" s="272"/>
      <c r="E115" s="272"/>
      <c r="F115" s="274"/>
      <c r="G115" s="251"/>
      <c r="H115" s="305"/>
      <c r="I115" s="481"/>
      <c r="J115" s="271">
        <f t="shared" si="14"/>
        <v>0</v>
      </c>
      <c r="K115" s="283">
        <f t="shared" si="15"/>
        <v>0</v>
      </c>
      <c r="L115" s="272"/>
      <c r="M115" s="272"/>
      <c r="N115" s="272"/>
      <c r="O115" s="284"/>
      <c r="P115" s="275"/>
      <c r="Q115" s="272"/>
      <c r="R115" s="274"/>
      <c r="S115" s="358" t="s">
        <v>7</v>
      </c>
      <c r="T115" s="346">
        <v>2</v>
      </c>
      <c r="U115" s="272"/>
      <c r="V115" s="272"/>
      <c r="W115" s="272"/>
      <c r="X115" s="272"/>
      <c r="Y115" s="272"/>
      <c r="Z115" s="272"/>
      <c r="AA115" s="272"/>
      <c r="AB115" s="272"/>
      <c r="AC115" s="272"/>
      <c r="AD115" s="272"/>
      <c r="AE115" s="272"/>
      <c r="AF115" s="272"/>
      <c r="AG115" s="272"/>
      <c r="AH115" s="284"/>
      <c r="AI115" s="305"/>
      <c r="AJ115" s="272"/>
      <c r="AK115" s="274"/>
      <c r="AL115" s="358" t="s">
        <v>7</v>
      </c>
    </row>
    <row r="116" spans="1:38" s="25" customFormat="1" ht="12.75" customHeight="1" x14ac:dyDescent="0.2">
      <c r="A116" s="346">
        <v>3</v>
      </c>
      <c r="B116" s="272"/>
      <c r="C116" s="272"/>
      <c r="D116" s="272"/>
      <c r="E116" s="272"/>
      <c r="F116" s="274"/>
      <c r="G116" s="251"/>
      <c r="H116" s="305"/>
      <c r="I116" s="481"/>
      <c r="J116" s="271">
        <f t="shared" si="14"/>
        <v>0</v>
      </c>
      <c r="K116" s="283">
        <f t="shared" si="15"/>
        <v>0</v>
      </c>
      <c r="L116" s="272"/>
      <c r="M116" s="272"/>
      <c r="N116" s="272"/>
      <c r="O116" s="284"/>
      <c r="P116" s="275"/>
      <c r="Q116" s="272"/>
      <c r="R116" s="274"/>
      <c r="S116" s="358" t="s">
        <v>8</v>
      </c>
      <c r="T116" s="346">
        <v>3</v>
      </c>
      <c r="U116" s="272"/>
      <c r="V116" s="272"/>
      <c r="W116" s="272"/>
      <c r="X116" s="272"/>
      <c r="Y116" s="272"/>
      <c r="Z116" s="272"/>
      <c r="AA116" s="272"/>
      <c r="AB116" s="272"/>
      <c r="AC116" s="272"/>
      <c r="AD116" s="272"/>
      <c r="AE116" s="272"/>
      <c r="AF116" s="272"/>
      <c r="AG116" s="272"/>
      <c r="AH116" s="284"/>
      <c r="AI116" s="305"/>
      <c r="AJ116" s="272"/>
      <c r="AK116" s="274"/>
      <c r="AL116" s="358" t="s">
        <v>8</v>
      </c>
    </row>
    <row r="117" spans="1:38" s="25" customFormat="1" ht="12.75" customHeight="1" x14ac:dyDescent="0.2">
      <c r="A117" s="346">
        <v>4</v>
      </c>
      <c r="B117" s="272"/>
      <c r="C117" s="272"/>
      <c r="D117" s="272"/>
      <c r="E117" s="272"/>
      <c r="F117" s="274"/>
      <c r="G117" s="251"/>
      <c r="H117" s="305"/>
      <c r="I117" s="481"/>
      <c r="J117" s="271">
        <f t="shared" si="14"/>
        <v>0</v>
      </c>
      <c r="K117" s="283">
        <f t="shared" si="15"/>
        <v>0</v>
      </c>
      <c r="L117" s="272"/>
      <c r="M117" s="272"/>
      <c r="N117" s="272"/>
      <c r="O117" s="284"/>
      <c r="P117" s="275"/>
      <c r="Q117" s="272"/>
      <c r="R117" s="274"/>
      <c r="S117" s="358" t="s">
        <v>9</v>
      </c>
      <c r="T117" s="346">
        <v>4</v>
      </c>
      <c r="U117" s="272"/>
      <c r="V117" s="272"/>
      <c r="W117" s="272"/>
      <c r="X117" s="272"/>
      <c r="Y117" s="272"/>
      <c r="Z117" s="272"/>
      <c r="AA117" s="272"/>
      <c r="AB117" s="272"/>
      <c r="AC117" s="272"/>
      <c r="AD117" s="272"/>
      <c r="AE117" s="272"/>
      <c r="AF117" s="272"/>
      <c r="AG117" s="272"/>
      <c r="AH117" s="284"/>
      <c r="AI117" s="305"/>
      <c r="AJ117" s="272"/>
      <c r="AK117" s="274"/>
      <c r="AL117" s="358" t="s">
        <v>9</v>
      </c>
    </row>
    <row r="118" spans="1:38" s="25" customFormat="1" ht="12.75" customHeight="1" x14ac:dyDescent="0.2">
      <c r="A118" s="346">
        <v>5</v>
      </c>
      <c r="B118" s="272"/>
      <c r="C118" s="272"/>
      <c r="D118" s="272"/>
      <c r="E118" s="272"/>
      <c r="F118" s="274"/>
      <c r="G118" s="252"/>
      <c r="H118" s="305"/>
      <c r="I118" s="481"/>
      <c r="J118" s="271">
        <f t="shared" si="14"/>
        <v>0</v>
      </c>
      <c r="K118" s="283">
        <f t="shared" si="15"/>
        <v>0</v>
      </c>
      <c r="L118" s="272"/>
      <c r="M118" s="272"/>
      <c r="N118" s="272"/>
      <c r="O118" s="284"/>
      <c r="P118" s="275"/>
      <c r="Q118" s="272"/>
      <c r="R118" s="274"/>
      <c r="S118" s="358" t="s">
        <v>10</v>
      </c>
      <c r="T118" s="346">
        <v>5</v>
      </c>
      <c r="U118" s="272"/>
      <c r="V118" s="272"/>
      <c r="W118" s="272"/>
      <c r="X118" s="272"/>
      <c r="Y118" s="272"/>
      <c r="Z118" s="272"/>
      <c r="AA118" s="272"/>
      <c r="AB118" s="272"/>
      <c r="AC118" s="272"/>
      <c r="AD118" s="272"/>
      <c r="AE118" s="272"/>
      <c r="AF118" s="272"/>
      <c r="AG118" s="272"/>
      <c r="AH118" s="284"/>
      <c r="AI118" s="305"/>
      <c r="AJ118" s="272"/>
      <c r="AK118" s="274"/>
      <c r="AL118" s="358" t="s">
        <v>10</v>
      </c>
    </row>
    <row r="119" spans="1:38" s="25" customFormat="1" ht="12.75" customHeight="1" x14ac:dyDescent="0.2">
      <c r="A119" s="24">
        <v>6</v>
      </c>
      <c r="B119" s="276"/>
      <c r="C119" s="276"/>
      <c r="D119" s="276"/>
      <c r="E119" s="276"/>
      <c r="F119" s="277"/>
      <c r="G119" s="251"/>
      <c r="H119" s="306"/>
      <c r="I119" s="482"/>
      <c r="J119" s="271">
        <f t="shared" si="14"/>
        <v>0</v>
      </c>
      <c r="K119" s="283">
        <f t="shared" si="15"/>
        <v>0</v>
      </c>
      <c r="L119" s="276"/>
      <c r="M119" s="276"/>
      <c r="N119" s="276"/>
      <c r="O119" s="285"/>
      <c r="P119" s="273"/>
      <c r="Q119" s="276"/>
      <c r="R119" s="277"/>
      <c r="S119" s="359" t="s">
        <v>11</v>
      </c>
      <c r="T119" s="24">
        <v>6</v>
      </c>
      <c r="U119" s="276"/>
      <c r="V119" s="276"/>
      <c r="W119" s="276"/>
      <c r="X119" s="276"/>
      <c r="Y119" s="276"/>
      <c r="Z119" s="276"/>
      <c r="AA119" s="276"/>
      <c r="AB119" s="276"/>
      <c r="AC119" s="276"/>
      <c r="AD119" s="276"/>
      <c r="AE119" s="276"/>
      <c r="AF119" s="276"/>
      <c r="AG119" s="276"/>
      <c r="AH119" s="285"/>
      <c r="AI119" s="306"/>
      <c r="AJ119" s="276"/>
      <c r="AK119" s="277"/>
      <c r="AL119" s="359" t="s">
        <v>11</v>
      </c>
    </row>
    <row r="120" spans="1:38" s="25" customFormat="1" ht="12.75" customHeight="1" x14ac:dyDescent="0.2">
      <c r="A120" s="346">
        <v>7</v>
      </c>
      <c r="B120" s="272"/>
      <c r="C120" s="272"/>
      <c r="D120" s="272"/>
      <c r="E120" s="272"/>
      <c r="F120" s="274"/>
      <c r="G120" s="251"/>
      <c r="H120" s="305"/>
      <c r="I120" s="481"/>
      <c r="J120" s="271">
        <f t="shared" si="14"/>
        <v>0</v>
      </c>
      <c r="K120" s="283">
        <f t="shared" si="15"/>
        <v>0</v>
      </c>
      <c r="L120" s="272"/>
      <c r="M120" s="272"/>
      <c r="N120" s="272"/>
      <c r="O120" s="284"/>
      <c r="P120" s="275"/>
      <c r="Q120" s="272"/>
      <c r="R120" s="274"/>
      <c r="S120" s="358" t="s">
        <v>12</v>
      </c>
      <c r="T120" s="346">
        <v>7</v>
      </c>
      <c r="U120" s="272"/>
      <c r="V120" s="272"/>
      <c r="W120" s="272"/>
      <c r="X120" s="272"/>
      <c r="Y120" s="272"/>
      <c r="Z120" s="272"/>
      <c r="AA120" s="272"/>
      <c r="AB120" s="272"/>
      <c r="AC120" s="272"/>
      <c r="AD120" s="272"/>
      <c r="AE120" s="272"/>
      <c r="AF120" s="272"/>
      <c r="AG120" s="272"/>
      <c r="AH120" s="284"/>
      <c r="AI120" s="305"/>
      <c r="AJ120" s="272"/>
      <c r="AK120" s="274"/>
      <c r="AL120" s="358" t="s">
        <v>12</v>
      </c>
    </row>
    <row r="121" spans="1:38" s="25" customFormat="1" ht="12.75" customHeight="1" x14ac:dyDescent="0.2">
      <c r="A121" s="346">
        <v>8</v>
      </c>
      <c r="B121" s="272"/>
      <c r="C121" s="272"/>
      <c r="D121" s="272"/>
      <c r="E121" s="272"/>
      <c r="F121" s="274"/>
      <c r="G121" s="251"/>
      <c r="H121" s="305"/>
      <c r="I121" s="481"/>
      <c r="J121" s="271">
        <f t="shared" si="14"/>
        <v>0</v>
      </c>
      <c r="K121" s="283">
        <f t="shared" si="15"/>
        <v>0</v>
      </c>
      <c r="L121" s="272"/>
      <c r="M121" s="272"/>
      <c r="N121" s="272"/>
      <c r="O121" s="284"/>
      <c r="P121" s="275"/>
      <c r="Q121" s="272"/>
      <c r="R121" s="274"/>
      <c r="S121" s="358" t="s">
        <v>13</v>
      </c>
      <c r="T121" s="346">
        <v>8</v>
      </c>
      <c r="U121" s="272"/>
      <c r="V121" s="272"/>
      <c r="W121" s="272"/>
      <c r="X121" s="272"/>
      <c r="Y121" s="272"/>
      <c r="Z121" s="272"/>
      <c r="AA121" s="272"/>
      <c r="AB121" s="272"/>
      <c r="AC121" s="272"/>
      <c r="AD121" s="272"/>
      <c r="AE121" s="272"/>
      <c r="AF121" s="272"/>
      <c r="AG121" s="272"/>
      <c r="AH121" s="284"/>
      <c r="AI121" s="305"/>
      <c r="AJ121" s="272"/>
      <c r="AK121" s="274"/>
      <c r="AL121" s="358" t="s">
        <v>13</v>
      </c>
    </row>
    <row r="122" spans="1:38" s="25" customFormat="1" ht="12.75" customHeight="1" x14ac:dyDescent="0.2">
      <c r="A122" s="346">
        <v>9</v>
      </c>
      <c r="B122" s="272"/>
      <c r="C122" s="272"/>
      <c r="D122" s="272"/>
      <c r="E122" s="272"/>
      <c r="F122" s="274"/>
      <c r="G122" s="251"/>
      <c r="H122" s="305"/>
      <c r="I122" s="481"/>
      <c r="J122" s="271">
        <f t="shared" si="14"/>
        <v>0</v>
      </c>
      <c r="K122" s="283">
        <f t="shared" si="15"/>
        <v>0</v>
      </c>
      <c r="L122" s="272"/>
      <c r="M122" s="272"/>
      <c r="N122" s="272"/>
      <c r="O122" s="284"/>
      <c r="P122" s="275"/>
      <c r="Q122" s="272"/>
      <c r="R122" s="274"/>
      <c r="S122" s="358" t="s">
        <v>14</v>
      </c>
      <c r="T122" s="346">
        <v>9</v>
      </c>
      <c r="U122" s="272"/>
      <c r="V122" s="272"/>
      <c r="W122" s="272"/>
      <c r="X122" s="272"/>
      <c r="Y122" s="272"/>
      <c r="Z122" s="272"/>
      <c r="AA122" s="272"/>
      <c r="AB122" s="272"/>
      <c r="AC122" s="272"/>
      <c r="AD122" s="272"/>
      <c r="AE122" s="272"/>
      <c r="AF122" s="272"/>
      <c r="AG122" s="272"/>
      <c r="AH122" s="284"/>
      <c r="AI122" s="305"/>
      <c r="AJ122" s="272"/>
      <c r="AK122" s="274"/>
      <c r="AL122" s="358" t="s">
        <v>14</v>
      </c>
    </row>
    <row r="123" spans="1:38" s="25" customFormat="1" ht="12.75" customHeight="1" x14ac:dyDescent="0.2">
      <c r="A123" s="346">
        <v>10</v>
      </c>
      <c r="B123" s="272"/>
      <c r="C123" s="272"/>
      <c r="D123" s="272"/>
      <c r="E123" s="272"/>
      <c r="F123" s="274"/>
      <c r="G123" s="251"/>
      <c r="H123" s="305"/>
      <c r="I123" s="481"/>
      <c r="J123" s="271">
        <f t="shared" si="14"/>
        <v>0</v>
      </c>
      <c r="K123" s="283">
        <f t="shared" si="15"/>
        <v>0</v>
      </c>
      <c r="L123" s="272"/>
      <c r="M123" s="272"/>
      <c r="N123" s="272"/>
      <c r="O123" s="284"/>
      <c r="P123" s="275"/>
      <c r="Q123" s="272"/>
      <c r="R123" s="274"/>
      <c r="S123" s="358" t="s">
        <v>15</v>
      </c>
      <c r="T123" s="346">
        <v>10</v>
      </c>
      <c r="U123" s="272"/>
      <c r="V123" s="272"/>
      <c r="W123" s="272"/>
      <c r="X123" s="272"/>
      <c r="Y123" s="272"/>
      <c r="Z123" s="272"/>
      <c r="AA123" s="272"/>
      <c r="AB123" s="272"/>
      <c r="AC123" s="272"/>
      <c r="AD123" s="272"/>
      <c r="AE123" s="272"/>
      <c r="AF123" s="272"/>
      <c r="AG123" s="272"/>
      <c r="AH123" s="284"/>
      <c r="AI123" s="305"/>
      <c r="AJ123" s="272"/>
      <c r="AK123" s="274"/>
      <c r="AL123" s="358" t="s">
        <v>15</v>
      </c>
    </row>
    <row r="124" spans="1:38" s="25" customFormat="1" ht="12.75" customHeight="1" x14ac:dyDescent="0.2">
      <c r="A124" s="346">
        <v>11</v>
      </c>
      <c r="B124" s="272"/>
      <c r="C124" s="272"/>
      <c r="D124" s="272"/>
      <c r="E124" s="272"/>
      <c r="F124" s="274"/>
      <c r="G124" s="251"/>
      <c r="H124" s="305"/>
      <c r="I124" s="481"/>
      <c r="J124" s="271">
        <f t="shared" si="14"/>
        <v>0</v>
      </c>
      <c r="K124" s="283">
        <f t="shared" si="15"/>
        <v>0</v>
      </c>
      <c r="L124" s="272"/>
      <c r="M124" s="272"/>
      <c r="N124" s="272"/>
      <c r="O124" s="284"/>
      <c r="P124" s="275"/>
      <c r="Q124" s="272"/>
      <c r="R124" s="274"/>
      <c r="S124" s="358" t="s">
        <v>16</v>
      </c>
      <c r="T124" s="346">
        <v>11</v>
      </c>
      <c r="U124" s="272"/>
      <c r="V124" s="272"/>
      <c r="W124" s="272"/>
      <c r="X124" s="272"/>
      <c r="Y124" s="272"/>
      <c r="Z124" s="272"/>
      <c r="AA124" s="272"/>
      <c r="AB124" s="272"/>
      <c r="AC124" s="272"/>
      <c r="AD124" s="272"/>
      <c r="AE124" s="272"/>
      <c r="AF124" s="272"/>
      <c r="AG124" s="272"/>
      <c r="AH124" s="284"/>
      <c r="AI124" s="305"/>
      <c r="AJ124" s="272"/>
      <c r="AK124" s="274"/>
      <c r="AL124" s="358" t="s">
        <v>16</v>
      </c>
    </row>
    <row r="125" spans="1:38" s="25" customFormat="1" ht="12.75" customHeight="1" x14ac:dyDescent="0.2">
      <c r="A125" s="346">
        <v>12</v>
      </c>
      <c r="B125" s="272"/>
      <c r="C125" s="272"/>
      <c r="D125" s="272"/>
      <c r="E125" s="272"/>
      <c r="F125" s="274"/>
      <c r="G125" s="251"/>
      <c r="H125" s="305"/>
      <c r="I125" s="481"/>
      <c r="J125" s="271">
        <f t="shared" si="14"/>
        <v>0</v>
      </c>
      <c r="K125" s="283">
        <f t="shared" si="15"/>
        <v>0</v>
      </c>
      <c r="L125" s="272"/>
      <c r="M125" s="272"/>
      <c r="N125" s="272"/>
      <c r="O125" s="284"/>
      <c r="P125" s="275"/>
      <c r="Q125" s="272"/>
      <c r="R125" s="274"/>
      <c r="S125" s="358" t="s">
        <v>17</v>
      </c>
      <c r="T125" s="346">
        <v>12</v>
      </c>
      <c r="U125" s="272"/>
      <c r="V125" s="272"/>
      <c r="W125" s="272"/>
      <c r="X125" s="272"/>
      <c r="Y125" s="272"/>
      <c r="Z125" s="272"/>
      <c r="AA125" s="272"/>
      <c r="AB125" s="272"/>
      <c r="AC125" s="272"/>
      <c r="AD125" s="272"/>
      <c r="AE125" s="272"/>
      <c r="AF125" s="272"/>
      <c r="AG125" s="272"/>
      <c r="AH125" s="284"/>
      <c r="AI125" s="305"/>
      <c r="AJ125" s="272"/>
      <c r="AK125" s="274"/>
      <c r="AL125" s="358" t="s">
        <v>17</v>
      </c>
    </row>
    <row r="126" spans="1:38" s="25" customFormat="1" ht="12.75" customHeight="1" x14ac:dyDescent="0.2">
      <c r="A126" s="346">
        <v>13</v>
      </c>
      <c r="B126" s="272"/>
      <c r="C126" s="272"/>
      <c r="D126" s="272"/>
      <c r="E126" s="272"/>
      <c r="F126" s="274"/>
      <c r="G126" s="251"/>
      <c r="H126" s="305"/>
      <c r="I126" s="481"/>
      <c r="J126" s="271">
        <f t="shared" si="14"/>
        <v>0</v>
      </c>
      <c r="K126" s="283">
        <f t="shared" si="15"/>
        <v>0</v>
      </c>
      <c r="L126" s="272"/>
      <c r="M126" s="272"/>
      <c r="N126" s="272"/>
      <c r="O126" s="284"/>
      <c r="P126" s="275"/>
      <c r="Q126" s="272"/>
      <c r="R126" s="274"/>
      <c r="S126" s="358" t="s">
        <v>18</v>
      </c>
      <c r="T126" s="346">
        <v>13</v>
      </c>
      <c r="U126" s="272"/>
      <c r="V126" s="272"/>
      <c r="W126" s="272"/>
      <c r="X126" s="272"/>
      <c r="Y126" s="272"/>
      <c r="Z126" s="272"/>
      <c r="AA126" s="272"/>
      <c r="AB126" s="272"/>
      <c r="AC126" s="272"/>
      <c r="AD126" s="272"/>
      <c r="AE126" s="272"/>
      <c r="AF126" s="272"/>
      <c r="AG126" s="272"/>
      <c r="AH126" s="284"/>
      <c r="AI126" s="305"/>
      <c r="AJ126" s="272"/>
      <c r="AK126" s="274"/>
      <c r="AL126" s="358" t="s">
        <v>18</v>
      </c>
    </row>
    <row r="127" spans="1:38" s="25" customFormat="1" ht="12.75" customHeight="1" x14ac:dyDescent="0.2">
      <c r="A127" s="346">
        <v>14</v>
      </c>
      <c r="B127" s="272"/>
      <c r="C127" s="272"/>
      <c r="D127" s="272"/>
      <c r="E127" s="272"/>
      <c r="F127" s="274"/>
      <c r="G127" s="251"/>
      <c r="H127" s="305"/>
      <c r="I127" s="481"/>
      <c r="J127" s="271">
        <f t="shared" si="14"/>
        <v>0</v>
      </c>
      <c r="K127" s="283">
        <f t="shared" si="15"/>
        <v>0</v>
      </c>
      <c r="L127" s="272"/>
      <c r="M127" s="272"/>
      <c r="N127" s="272"/>
      <c r="O127" s="284"/>
      <c r="P127" s="275"/>
      <c r="Q127" s="272"/>
      <c r="R127" s="274"/>
      <c r="S127" s="358" t="s">
        <v>19</v>
      </c>
      <c r="T127" s="346">
        <v>14</v>
      </c>
      <c r="U127" s="272"/>
      <c r="V127" s="272"/>
      <c r="W127" s="272"/>
      <c r="X127" s="272"/>
      <c r="Y127" s="272"/>
      <c r="Z127" s="272"/>
      <c r="AA127" s="272"/>
      <c r="AB127" s="272"/>
      <c r="AC127" s="272"/>
      <c r="AD127" s="272"/>
      <c r="AE127" s="272"/>
      <c r="AF127" s="272"/>
      <c r="AG127" s="272"/>
      <c r="AH127" s="284"/>
      <c r="AI127" s="305"/>
      <c r="AJ127" s="272"/>
      <c r="AK127" s="274"/>
      <c r="AL127" s="358" t="s">
        <v>19</v>
      </c>
    </row>
    <row r="128" spans="1:38" s="25" customFormat="1" ht="12.75" customHeight="1" x14ac:dyDescent="0.2">
      <c r="A128" s="346">
        <v>15</v>
      </c>
      <c r="B128" s="272"/>
      <c r="C128" s="272"/>
      <c r="D128" s="272"/>
      <c r="E128" s="272"/>
      <c r="F128" s="274"/>
      <c r="G128" s="251"/>
      <c r="H128" s="305"/>
      <c r="I128" s="481"/>
      <c r="J128" s="271">
        <f t="shared" si="14"/>
        <v>0</v>
      </c>
      <c r="K128" s="283">
        <f t="shared" si="15"/>
        <v>0</v>
      </c>
      <c r="L128" s="272"/>
      <c r="M128" s="272"/>
      <c r="N128" s="272"/>
      <c r="O128" s="284"/>
      <c r="P128" s="275"/>
      <c r="Q128" s="272"/>
      <c r="R128" s="274"/>
      <c r="S128" s="358" t="s">
        <v>20</v>
      </c>
      <c r="T128" s="346">
        <v>15</v>
      </c>
      <c r="U128" s="272"/>
      <c r="V128" s="272"/>
      <c r="W128" s="272"/>
      <c r="X128" s="272"/>
      <c r="Y128" s="272"/>
      <c r="Z128" s="272"/>
      <c r="AA128" s="272"/>
      <c r="AB128" s="272"/>
      <c r="AC128" s="272"/>
      <c r="AD128" s="272"/>
      <c r="AE128" s="272"/>
      <c r="AF128" s="272"/>
      <c r="AG128" s="272"/>
      <c r="AH128" s="284"/>
      <c r="AI128" s="305"/>
      <c r="AJ128" s="272"/>
      <c r="AK128" s="274"/>
      <c r="AL128" s="358" t="s">
        <v>20</v>
      </c>
    </row>
    <row r="129" spans="1:38" s="25" customFormat="1" ht="12.75" customHeight="1" x14ac:dyDescent="0.2">
      <c r="A129" s="346">
        <v>16</v>
      </c>
      <c r="B129" s="272"/>
      <c r="C129" s="272"/>
      <c r="D129" s="272"/>
      <c r="E129" s="272"/>
      <c r="F129" s="274"/>
      <c r="G129" s="251"/>
      <c r="H129" s="305"/>
      <c r="I129" s="481"/>
      <c r="J129" s="271">
        <f t="shared" si="14"/>
        <v>0</v>
      </c>
      <c r="K129" s="283">
        <f t="shared" si="15"/>
        <v>0</v>
      </c>
      <c r="L129" s="272"/>
      <c r="M129" s="272"/>
      <c r="N129" s="272"/>
      <c r="O129" s="284"/>
      <c r="P129" s="275"/>
      <c r="Q129" s="272"/>
      <c r="R129" s="274"/>
      <c r="S129" s="358" t="s">
        <v>21</v>
      </c>
      <c r="T129" s="346">
        <v>16</v>
      </c>
      <c r="U129" s="272"/>
      <c r="V129" s="272"/>
      <c r="W129" s="272"/>
      <c r="X129" s="272"/>
      <c r="Y129" s="272"/>
      <c r="Z129" s="272"/>
      <c r="AA129" s="272"/>
      <c r="AB129" s="272"/>
      <c r="AC129" s="272"/>
      <c r="AD129" s="272"/>
      <c r="AE129" s="272"/>
      <c r="AF129" s="272"/>
      <c r="AG129" s="272"/>
      <c r="AH129" s="284"/>
      <c r="AI129" s="305"/>
      <c r="AJ129" s="272"/>
      <c r="AK129" s="274"/>
      <c r="AL129" s="358" t="s">
        <v>21</v>
      </c>
    </row>
    <row r="130" spans="1:38" s="25" customFormat="1" ht="12.75" customHeight="1" x14ac:dyDescent="0.2">
      <c r="A130" s="346">
        <v>17</v>
      </c>
      <c r="B130" s="272"/>
      <c r="C130" s="272"/>
      <c r="D130" s="272"/>
      <c r="E130" s="272"/>
      <c r="F130" s="274"/>
      <c r="G130" s="251"/>
      <c r="H130" s="305"/>
      <c r="I130" s="481"/>
      <c r="J130" s="271">
        <f t="shared" si="14"/>
        <v>0</v>
      </c>
      <c r="K130" s="283">
        <f t="shared" si="15"/>
        <v>0</v>
      </c>
      <c r="L130" s="272"/>
      <c r="M130" s="272"/>
      <c r="N130" s="272"/>
      <c r="O130" s="284"/>
      <c r="P130" s="275"/>
      <c r="Q130" s="272"/>
      <c r="R130" s="274"/>
      <c r="S130" s="358" t="s">
        <v>22</v>
      </c>
      <c r="T130" s="346">
        <v>17</v>
      </c>
      <c r="U130" s="272"/>
      <c r="V130" s="272"/>
      <c r="W130" s="272"/>
      <c r="X130" s="272"/>
      <c r="Y130" s="272"/>
      <c r="Z130" s="272"/>
      <c r="AA130" s="272"/>
      <c r="AB130" s="272"/>
      <c r="AC130" s="272"/>
      <c r="AD130" s="272"/>
      <c r="AE130" s="272"/>
      <c r="AF130" s="272"/>
      <c r="AG130" s="272"/>
      <c r="AH130" s="284"/>
      <c r="AI130" s="305"/>
      <c r="AJ130" s="272"/>
      <c r="AK130" s="274"/>
      <c r="AL130" s="358" t="s">
        <v>22</v>
      </c>
    </row>
    <row r="131" spans="1:38" s="25" customFormat="1" ht="12.75" customHeight="1" x14ac:dyDescent="0.2">
      <c r="A131" s="346">
        <v>18</v>
      </c>
      <c r="B131" s="272"/>
      <c r="C131" s="272"/>
      <c r="D131" s="272"/>
      <c r="E131" s="272"/>
      <c r="F131" s="274"/>
      <c r="G131" s="251"/>
      <c r="H131" s="305"/>
      <c r="I131" s="481"/>
      <c r="J131" s="271">
        <f t="shared" si="14"/>
        <v>0</v>
      </c>
      <c r="K131" s="283">
        <f t="shared" si="15"/>
        <v>0</v>
      </c>
      <c r="L131" s="272"/>
      <c r="M131" s="272"/>
      <c r="N131" s="272"/>
      <c r="O131" s="284"/>
      <c r="P131" s="275"/>
      <c r="Q131" s="272"/>
      <c r="R131" s="274"/>
      <c r="S131" s="358" t="s">
        <v>23</v>
      </c>
      <c r="T131" s="346">
        <v>18</v>
      </c>
      <c r="U131" s="272"/>
      <c r="V131" s="272"/>
      <c r="W131" s="272"/>
      <c r="X131" s="272"/>
      <c r="Y131" s="272"/>
      <c r="Z131" s="272"/>
      <c r="AA131" s="272"/>
      <c r="AB131" s="272"/>
      <c r="AC131" s="272"/>
      <c r="AD131" s="272"/>
      <c r="AE131" s="272"/>
      <c r="AF131" s="272"/>
      <c r="AG131" s="272"/>
      <c r="AH131" s="284"/>
      <c r="AI131" s="305"/>
      <c r="AJ131" s="272"/>
      <c r="AK131" s="274"/>
      <c r="AL131" s="358" t="s">
        <v>23</v>
      </c>
    </row>
    <row r="132" spans="1:38" s="25" customFormat="1" ht="12.75" customHeight="1" x14ac:dyDescent="0.2">
      <c r="A132" s="346">
        <v>19</v>
      </c>
      <c r="B132" s="272"/>
      <c r="C132" s="272"/>
      <c r="D132" s="272"/>
      <c r="E132" s="272"/>
      <c r="F132" s="274"/>
      <c r="G132" s="251"/>
      <c r="H132" s="305"/>
      <c r="I132" s="481"/>
      <c r="J132" s="271">
        <f t="shared" si="14"/>
        <v>0</v>
      </c>
      <c r="K132" s="283">
        <f t="shared" si="15"/>
        <v>0</v>
      </c>
      <c r="L132" s="272"/>
      <c r="M132" s="272"/>
      <c r="N132" s="272"/>
      <c r="O132" s="284"/>
      <c r="P132" s="275"/>
      <c r="Q132" s="272"/>
      <c r="R132" s="274"/>
      <c r="S132" s="358" t="s">
        <v>24</v>
      </c>
      <c r="T132" s="346">
        <v>19</v>
      </c>
      <c r="U132" s="272"/>
      <c r="V132" s="272"/>
      <c r="W132" s="272"/>
      <c r="X132" s="272"/>
      <c r="Y132" s="272"/>
      <c r="Z132" s="272"/>
      <c r="AA132" s="272"/>
      <c r="AB132" s="272"/>
      <c r="AC132" s="272"/>
      <c r="AD132" s="272"/>
      <c r="AE132" s="272"/>
      <c r="AF132" s="272"/>
      <c r="AG132" s="272"/>
      <c r="AH132" s="284"/>
      <c r="AI132" s="305"/>
      <c r="AJ132" s="272"/>
      <c r="AK132" s="274"/>
      <c r="AL132" s="358" t="s">
        <v>24</v>
      </c>
    </row>
    <row r="133" spans="1:38" s="25" customFormat="1" ht="12.75" customHeight="1" x14ac:dyDescent="0.2">
      <c r="A133" s="346">
        <v>20</v>
      </c>
      <c r="B133" s="272"/>
      <c r="C133" s="272"/>
      <c r="D133" s="272"/>
      <c r="E133" s="272"/>
      <c r="F133" s="274"/>
      <c r="G133" s="251"/>
      <c r="H133" s="305"/>
      <c r="I133" s="481"/>
      <c r="J133" s="271">
        <f t="shared" si="14"/>
        <v>0</v>
      </c>
      <c r="K133" s="283">
        <f t="shared" si="15"/>
        <v>0</v>
      </c>
      <c r="L133" s="272"/>
      <c r="M133" s="272"/>
      <c r="N133" s="272"/>
      <c r="O133" s="284"/>
      <c r="P133" s="275"/>
      <c r="Q133" s="272"/>
      <c r="R133" s="274"/>
      <c r="S133" s="358" t="s">
        <v>25</v>
      </c>
      <c r="T133" s="346">
        <v>20</v>
      </c>
      <c r="U133" s="272"/>
      <c r="V133" s="272"/>
      <c r="W133" s="272"/>
      <c r="X133" s="272"/>
      <c r="Y133" s="272"/>
      <c r="Z133" s="272"/>
      <c r="AA133" s="272"/>
      <c r="AB133" s="272"/>
      <c r="AC133" s="272"/>
      <c r="AD133" s="272"/>
      <c r="AE133" s="272"/>
      <c r="AF133" s="272"/>
      <c r="AG133" s="272"/>
      <c r="AH133" s="284"/>
      <c r="AI133" s="305"/>
      <c r="AJ133" s="272"/>
      <c r="AK133" s="274"/>
      <c r="AL133" s="358" t="s">
        <v>25</v>
      </c>
    </row>
    <row r="134" spans="1:38" s="25" customFormat="1" ht="12.75" customHeight="1" x14ac:dyDescent="0.2">
      <c r="A134" s="346">
        <v>21</v>
      </c>
      <c r="B134" s="272"/>
      <c r="C134" s="272"/>
      <c r="D134" s="272"/>
      <c r="E134" s="272"/>
      <c r="F134" s="274"/>
      <c r="G134" s="251"/>
      <c r="H134" s="305"/>
      <c r="I134" s="481"/>
      <c r="J134" s="271">
        <f t="shared" si="14"/>
        <v>0</v>
      </c>
      <c r="K134" s="283">
        <f t="shared" si="15"/>
        <v>0</v>
      </c>
      <c r="L134" s="272"/>
      <c r="M134" s="272"/>
      <c r="N134" s="272"/>
      <c r="O134" s="284"/>
      <c r="P134" s="275"/>
      <c r="Q134" s="272"/>
      <c r="R134" s="274"/>
      <c r="S134" s="358" t="s">
        <v>26</v>
      </c>
      <c r="T134" s="346">
        <v>21</v>
      </c>
      <c r="U134" s="272"/>
      <c r="V134" s="272"/>
      <c r="W134" s="272"/>
      <c r="X134" s="272"/>
      <c r="Y134" s="272"/>
      <c r="Z134" s="272"/>
      <c r="AA134" s="272"/>
      <c r="AB134" s="272"/>
      <c r="AC134" s="272"/>
      <c r="AD134" s="272"/>
      <c r="AE134" s="272"/>
      <c r="AF134" s="272"/>
      <c r="AG134" s="272"/>
      <c r="AH134" s="284"/>
      <c r="AI134" s="305"/>
      <c r="AJ134" s="272"/>
      <c r="AK134" s="274"/>
      <c r="AL134" s="358" t="s">
        <v>26</v>
      </c>
    </row>
    <row r="135" spans="1:38" s="25" customFormat="1" ht="12.75" customHeight="1" x14ac:dyDescent="0.2">
      <c r="A135" s="346">
        <v>22</v>
      </c>
      <c r="B135" s="272"/>
      <c r="C135" s="272"/>
      <c r="D135" s="272"/>
      <c r="E135" s="272"/>
      <c r="F135" s="274"/>
      <c r="G135" s="251"/>
      <c r="H135" s="305"/>
      <c r="I135" s="481"/>
      <c r="J135" s="271">
        <f t="shared" si="14"/>
        <v>0</v>
      </c>
      <c r="K135" s="283">
        <f t="shared" si="15"/>
        <v>0</v>
      </c>
      <c r="L135" s="272"/>
      <c r="M135" s="272"/>
      <c r="N135" s="272"/>
      <c r="O135" s="284"/>
      <c r="P135" s="275"/>
      <c r="Q135" s="272"/>
      <c r="R135" s="274"/>
      <c r="S135" s="358" t="s">
        <v>27</v>
      </c>
      <c r="T135" s="346">
        <v>22</v>
      </c>
      <c r="U135" s="272"/>
      <c r="V135" s="272"/>
      <c r="W135" s="272"/>
      <c r="X135" s="272"/>
      <c r="Y135" s="272"/>
      <c r="Z135" s="272"/>
      <c r="AA135" s="272"/>
      <c r="AB135" s="272"/>
      <c r="AC135" s="272"/>
      <c r="AD135" s="272"/>
      <c r="AE135" s="272"/>
      <c r="AF135" s="272"/>
      <c r="AG135" s="272"/>
      <c r="AH135" s="284"/>
      <c r="AI135" s="305"/>
      <c r="AJ135" s="272"/>
      <c r="AK135" s="274"/>
      <c r="AL135" s="358" t="s">
        <v>27</v>
      </c>
    </row>
    <row r="136" spans="1:38" s="25" customFormat="1" ht="12.75" customHeight="1" x14ac:dyDescent="0.2">
      <c r="A136" s="346">
        <v>23</v>
      </c>
      <c r="B136" s="272"/>
      <c r="C136" s="272"/>
      <c r="D136" s="272"/>
      <c r="E136" s="272"/>
      <c r="F136" s="274"/>
      <c r="G136" s="251"/>
      <c r="H136" s="305"/>
      <c r="I136" s="481"/>
      <c r="J136" s="271">
        <f t="shared" si="14"/>
        <v>0</v>
      </c>
      <c r="K136" s="283">
        <f t="shared" si="15"/>
        <v>0</v>
      </c>
      <c r="L136" s="272"/>
      <c r="M136" s="272"/>
      <c r="N136" s="272"/>
      <c r="O136" s="284"/>
      <c r="P136" s="275"/>
      <c r="Q136" s="272"/>
      <c r="R136" s="274"/>
      <c r="S136" s="358" t="s">
        <v>28</v>
      </c>
      <c r="T136" s="346">
        <v>23</v>
      </c>
      <c r="U136" s="272"/>
      <c r="V136" s="272"/>
      <c r="W136" s="272"/>
      <c r="X136" s="272"/>
      <c r="Y136" s="272"/>
      <c r="Z136" s="272"/>
      <c r="AA136" s="272"/>
      <c r="AB136" s="272"/>
      <c r="AC136" s="272"/>
      <c r="AD136" s="272"/>
      <c r="AE136" s="272"/>
      <c r="AF136" s="272"/>
      <c r="AG136" s="272"/>
      <c r="AH136" s="284"/>
      <c r="AI136" s="305"/>
      <c r="AJ136" s="272"/>
      <c r="AK136" s="274"/>
      <c r="AL136" s="358" t="s">
        <v>28</v>
      </c>
    </row>
    <row r="137" spans="1:38" s="25" customFormat="1" ht="12.75" customHeight="1" x14ac:dyDescent="0.2">
      <c r="A137" s="346">
        <v>24</v>
      </c>
      <c r="B137" s="272"/>
      <c r="C137" s="272"/>
      <c r="D137" s="272"/>
      <c r="E137" s="272"/>
      <c r="F137" s="274"/>
      <c r="G137" s="251"/>
      <c r="H137" s="305"/>
      <c r="I137" s="481"/>
      <c r="J137" s="271">
        <f t="shared" si="14"/>
        <v>0</v>
      </c>
      <c r="K137" s="283">
        <f t="shared" si="15"/>
        <v>0</v>
      </c>
      <c r="L137" s="272"/>
      <c r="M137" s="272"/>
      <c r="N137" s="272"/>
      <c r="O137" s="284"/>
      <c r="P137" s="275"/>
      <c r="Q137" s="272"/>
      <c r="R137" s="274"/>
      <c r="S137" s="358" t="s">
        <v>29</v>
      </c>
      <c r="T137" s="346">
        <v>24</v>
      </c>
      <c r="U137" s="272"/>
      <c r="V137" s="272"/>
      <c r="W137" s="272"/>
      <c r="X137" s="272"/>
      <c r="Y137" s="272"/>
      <c r="Z137" s="272"/>
      <c r="AA137" s="272"/>
      <c r="AB137" s="272"/>
      <c r="AC137" s="272"/>
      <c r="AD137" s="272"/>
      <c r="AE137" s="272"/>
      <c r="AF137" s="272"/>
      <c r="AG137" s="272"/>
      <c r="AH137" s="284"/>
      <c r="AI137" s="305"/>
      <c r="AJ137" s="272"/>
      <c r="AK137" s="274"/>
      <c r="AL137" s="358" t="s">
        <v>29</v>
      </c>
    </row>
    <row r="138" spans="1:38" s="25" customFormat="1" ht="12.75" customHeight="1" x14ac:dyDescent="0.2">
      <c r="A138" s="346">
        <v>25</v>
      </c>
      <c r="B138" s="272"/>
      <c r="C138" s="272"/>
      <c r="D138" s="272"/>
      <c r="E138" s="272"/>
      <c r="F138" s="274"/>
      <c r="G138" s="251"/>
      <c r="H138" s="305"/>
      <c r="I138" s="481"/>
      <c r="J138" s="271">
        <f t="shared" si="14"/>
        <v>0</v>
      </c>
      <c r="K138" s="283">
        <f t="shared" si="15"/>
        <v>0</v>
      </c>
      <c r="L138" s="272"/>
      <c r="M138" s="272"/>
      <c r="N138" s="272"/>
      <c r="O138" s="284"/>
      <c r="P138" s="275"/>
      <c r="Q138" s="272"/>
      <c r="R138" s="274"/>
      <c r="S138" s="358" t="s">
        <v>30</v>
      </c>
      <c r="T138" s="346">
        <v>25</v>
      </c>
      <c r="U138" s="272"/>
      <c r="V138" s="272"/>
      <c r="W138" s="272"/>
      <c r="X138" s="272"/>
      <c r="Y138" s="272"/>
      <c r="Z138" s="272"/>
      <c r="AA138" s="272"/>
      <c r="AB138" s="272"/>
      <c r="AC138" s="272"/>
      <c r="AD138" s="272"/>
      <c r="AE138" s="272"/>
      <c r="AF138" s="272"/>
      <c r="AG138" s="272"/>
      <c r="AH138" s="284"/>
      <c r="AI138" s="305"/>
      <c r="AJ138" s="272"/>
      <c r="AK138" s="274"/>
      <c r="AL138" s="358" t="s">
        <v>30</v>
      </c>
    </row>
    <row r="139" spans="1:38" s="25" customFormat="1" ht="12.75" customHeight="1" x14ac:dyDescent="0.2">
      <c r="A139" s="346">
        <v>26</v>
      </c>
      <c r="B139" s="272"/>
      <c r="C139" s="272"/>
      <c r="D139" s="272"/>
      <c r="E139" s="272"/>
      <c r="F139" s="274"/>
      <c r="G139" s="251"/>
      <c r="H139" s="305"/>
      <c r="I139" s="481"/>
      <c r="J139" s="271">
        <f t="shared" si="14"/>
        <v>0</v>
      </c>
      <c r="K139" s="283">
        <f t="shared" si="15"/>
        <v>0</v>
      </c>
      <c r="L139" s="272"/>
      <c r="M139" s="272"/>
      <c r="N139" s="272"/>
      <c r="O139" s="284"/>
      <c r="P139" s="275"/>
      <c r="Q139" s="272"/>
      <c r="R139" s="274"/>
      <c r="S139" s="358" t="s">
        <v>31</v>
      </c>
      <c r="T139" s="346">
        <v>26</v>
      </c>
      <c r="U139" s="272"/>
      <c r="V139" s="272"/>
      <c r="W139" s="272"/>
      <c r="X139" s="272"/>
      <c r="Y139" s="272"/>
      <c r="Z139" s="272"/>
      <c r="AA139" s="272"/>
      <c r="AB139" s="272"/>
      <c r="AC139" s="272"/>
      <c r="AD139" s="272"/>
      <c r="AE139" s="272"/>
      <c r="AF139" s="272"/>
      <c r="AG139" s="272"/>
      <c r="AH139" s="284"/>
      <c r="AI139" s="305"/>
      <c r="AJ139" s="272"/>
      <c r="AK139" s="274"/>
      <c r="AL139" s="358" t="s">
        <v>31</v>
      </c>
    </row>
    <row r="140" spans="1:38" s="25" customFormat="1" ht="12.75" customHeight="1" x14ac:dyDescent="0.2">
      <c r="A140" s="346">
        <v>27</v>
      </c>
      <c r="B140" s="272"/>
      <c r="C140" s="272"/>
      <c r="D140" s="272"/>
      <c r="E140" s="272"/>
      <c r="F140" s="274"/>
      <c r="G140" s="251"/>
      <c r="H140" s="305"/>
      <c r="I140" s="481"/>
      <c r="J140" s="271">
        <f t="shared" si="14"/>
        <v>0</v>
      </c>
      <c r="K140" s="283">
        <f t="shared" si="15"/>
        <v>0</v>
      </c>
      <c r="L140" s="272"/>
      <c r="M140" s="272"/>
      <c r="N140" s="272"/>
      <c r="O140" s="284"/>
      <c r="P140" s="275"/>
      <c r="Q140" s="272"/>
      <c r="R140" s="274"/>
      <c r="S140" s="358" t="s">
        <v>32</v>
      </c>
      <c r="T140" s="346">
        <v>27</v>
      </c>
      <c r="U140" s="272"/>
      <c r="V140" s="272"/>
      <c r="W140" s="272"/>
      <c r="X140" s="272"/>
      <c r="Y140" s="272"/>
      <c r="Z140" s="272"/>
      <c r="AA140" s="272"/>
      <c r="AB140" s="272"/>
      <c r="AC140" s="272"/>
      <c r="AD140" s="272"/>
      <c r="AE140" s="272"/>
      <c r="AF140" s="272"/>
      <c r="AG140" s="272"/>
      <c r="AH140" s="284"/>
      <c r="AI140" s="305"/>
      <c r="AJ140" s="272"/>
      <c r="AK140" s="274"/>
      <c r="AL140" s="358" t="s">
        <v>32</v>
      </c>
    </row>
    <row r="141" spans="1:38" s="25" customFormat="1" ht="12.75" customHeight="1" x14ac:dyDescent="0.2">
      <c r="A141" s="346">
        <v>28</v>
      </c>
      <c r="B141" s="272"/>
      <c r="C141" s="272"/>
      <c r="D141" s="272"/>
      <c r="E141" s="272"/>
      <c r="F141" s="274"/>
      <c r="G141" s="251"/>
      <c r="H141" s="305"/>
      <c r="I141" s="481"/>
      <c r="J141" s="271">
        <f t="shared" si="14"/>
        <v>0</v>
      </c>
      <c r="K141" s="283">
        <f t="shared" si="15"/>
        <v>0</v>
      </c>
      <c r="L141" s="272"/>
      <c r="M141" s="272"/>
      <c r="N141" s="272"/>
      <c r="O141" s="284"/>
      <c r="P141" s="275"/>
      <c r="Q141" s="272"/>
      <c r="R141" s="274"/>
      <c r="S141" s="358" t="s">
        <v>33</v>
      </c>
      <c r="T141" s="346">
        <v>28</v>
      </c>
      <c r="U141" s="272"/>
      <c r="V141" s="272"/>
      <c r="W141" s="272"/>
      <c r="X141" s="272"/>
      <c r="Y141" s="272"/>
      <c r="Z141" s="272"/>
      <c r="AA141" s="272"/>
      <c r="AB141" s="272"/>
      <c r="AC141" s="272"/>
      <c r="AD141" s="272"/>
      <c r="AE141" s="272"/>
      <c r="AF141" s="272"/>
      <c r="AG141" s="272"/>
      <c r="AH141" s="284"/>
      <c r="AI141" s="305"/>
      <c r="AJ141" s="272"/>
      <c r="AK141" s="274"/>
      <c r="AL141" s="358" t="s">
        <v>33</v>
      </c>
    </row>
    <row r="142" spans="1:38" s="25" customFormat="1" ht="12.75" customHeight="1" x14ac:dyDescent="0.2">
      <c r="A142" s="346">
        <v>29</v>
      </c>
      <c r="B142" s="272"/>
      <c r="C142" s="272"/>
      <c r="D142" s="272"/>
      <c r="E142" s="272"/>
      <c r="F142" s="274"/>
      <c r="G142" s="251"/>
      <c r="H142" s="305"/>
      <c r="I142" s="481"/>
      <c r="J142" s="271">
        <f t="shared" si="14"/>
        <v>0</v>
      </c>
      <c r="K142" s="283">
        <f t="shared" si="15"/>
        <v>0</v>
      </c>
      <c r="L142" s="272"/>
      <c r="M142" s="272"/>
      <c r="N142" s="272"/>
      <c r="O142" s="284"/>
      <c r="P142" s="275"/>
      <c r="Q142" s="272"/>
      <c r="R142" s="274"/>
      <c r="S142" s="358" t="s">
        <v>34</v>
      </c>
      <c r="T142" s="346">
        <v>29</v>
      </c>
      <c r="U142" s="272"/>
      <c r="V142" s="272"/>
      <c r="W142" s="272"/>
      <c r="X142" s="273"/>
      <c r="Y142" s="272"/>
      <c r="Z142" s="272"/>
      <c r="AA142" s="272"/>
      <c r="AB142" s="272"/>
      <c r="AC142" s="272"/>
      <c r="AD142" s="272"/>
      <c r="AE142" s="272"/>
      <c r="AF142" s="272"/>
      <c r="AG142" s="272"/>
      <c r="AH142" s="284"/>
      <c r="AI142" s="305"/>
      <c r="AJ142" s="272"/>
      <c r="AK142" s="274"/>
      <c r="AL142" s="358" t="s">
        <v>34</v>
      </c>
    </row>
    <row r="143" spans="1:38" s="25" customFormat="1" ht="12.75" customHeight="1" x14ac:dyDescent="0.2">
      <c r="A143" s="346">
        <v>30</v>
      </c>
      <c r="B143" s="272"/>
      <c r="C143" s="272"/>
      <c r="D143" s="272"/>
      <c r="E143" s="272"/>
      <c r="F143" s="274"/>
      <c r="G143" s="254"/>
      <c r="H143" s="305"/>
      <c r="I143" s="481"/>
      <c r="J143" s="271">
        <f t="shared" si="14"/>
        <v>0</v>
      </c>
      <c r="K143" s="283">
        <f t="shared" si="15"/>
        <v>0</v>
      </c>
      <c r="L143" s="272"/>
      <c r="M143" s="272"/>
      <c r="N143" s="272"/>
      <c r="O143" s="284"/>
      <c r="P143" s="275"/>
      <c r="Q143" s="272"/>
      <c r="R143" s="274"/>
      <c r="S143" s="358" t="s">
        <v>35</v>
      </c>
      <c r="T143" s="346">
        <v>30</v>
      </c>
      <c r="U143" s="272"/>
      <c r="V143" s="272"/>
      <c r="W143" s="272"/>
      <c r="X143" s="272"/>
      <c r="Y143" s="272"/>
      <c r="Z143" s="272"/>
      <c r="AA143" s="272"/>
      <c r="AB143" s="272"/>
      <c r="AC143" s="272"/>
      <c r="AD143" s="272"/>
      <c r="AE143" s="272"/>
      <c r="AF143" s="272"/>
      <c r="AG143" s="272"/>
      <c r="AH143" s="284"/>
      <c r="AI143" s="305"/>
      <c r="AJ143" s="272"/>
      <c r="AK143" s="274"/>
      <c r="AL143" s="358" t="s">
        <v>35</v>
      </c>
    </row>
    <row r="144" spans="1:38" s="25" customFormat="1" ht="12.75" customHeight="1" x14ac:dyDescent="0.2">
      <c r="A144" s="483">
        <v>31</v>
      </c>
      <c r="B144" s="286"/>
      <c r="C144" s="286"/>
      <c r="D144" s="286"/>
      <c r="E144" s="286"/>
      <c r="F144" s="289"/>
      <c r="G144" s="484"/>
      <c r="H144" s="307"/>
      <c r="I144" s="485"/>
      <c r="J144" s="486">
        <f t="shared" si="14"/>
        <v>0</v>
      </c>
      <c r="K144" s="487">
        <f t="shared" si="15"/>
        <v>0</v>
      </c>
      <c r="L144" s="286"/>
      <c r="M144" s="286"/>
      <c r="N144" s="286"/>
      <c r="O144" s="287"/>
      <c r="P144" s="291"/>
      <c r="Q144" s="286"/>
      <c r="R144" s="289"/>
      <c r="S144" s="488" t="s">
        <v>36</v>
      </c>
      <c r="T144" s="483">
        <v>31</v>
      </c>
      <c r="U144" s="286"/>
      <c r="V144" s="286"/>
      <c r="W144" s="286"/>
      <c r="X144" s="286"/>
      <c r="Y144" s="286"/>
      <c r="Z144" s="286"/>
      <c r="AA144" s="286"/>
      <c r="AB144" s="286"/>
      <c r="AC144" s="286"/>
      <c r="AD144" s="286"/>
      <c r="AE144" s="286"/>
      <c r="AF144" s="286"/>
      <c r="AG144" s="286"/>
      <c r="AH144" s="287"/>
      <c r="AI144" s="307"/>
      <c r="AJ144" s="286"/>
      <c r="AK144" s="289"/>
      <c r="AL144" s="488" t="s">
        <v>36</v>
      </c>
    </row>
    <row r="145" spans="1:38" s="48" customFormat="1" ht="12.75" customHeight="1" thickBot="1" x14ac:dyDescent="0.25">
      <c r="A145" s="81"/>
      <c r="B145" s="292">
        <f>SUM(B113:B144)</f>
        <v>0</v>
      </c>
      <c r="C145" s="288">
        <f>SUM(C113:C144)</f>
        <v>0</v>
      </c>
      <c r="D145" s="288">
        <f>SUM(D113:D144)</f>
        <v>0</v>
      </c>
      <c r="E145" s="288">
        <f>SUM(E113:E144)</f>
        <v>0</v>
      </c>
      <c r="F145" s="293">
        <f>SUM(F113:F144)</f>
        <v>0</v>
      </c>
      <c r="G145" s="255"/>
      <c r="H145" s="82" t="s">
        <v>112</v>
      </c>
      <c r="I145" s="303"/>
      <c r="J145" s="288">
        <f t="shared" ref="J145:R145" si="16">SUM(J113:J144)</f>
        <v>0</v>
      </c>
      <c r="K145" s="288">
        <f t="shared" si="16"/>
        <v>0</v>
      </c>
      <c r="L145" s="288">
        <f t="shared" si="16"/>
        <v>0</v>
      </c>
      <c r="M145" s="288">
        <f t="shared" si="16"/>
        <v>0</v>
      </c>
      <c r="N145" s="288">
        <f t="shared" si="16"/>
        <v>0</v>
      </c>
      <c r="O145" s="288">
        <f t="shared" si="16"/>
        <v>0</v>
      </c>
      <c r="P145" s="288">
        <f t="shared" si="16"/>
        <v>0</v>
      </c>
      <c r="Q145" s="288">
        <f t="shared" si="16"/>
        <v>0</v>
      </c>
      <c r="R145" s="288">
        <f t="shared" si="16"/>
        <v>0</v>
      </c>
      <c r="S145" s="360"/>
      <c r="T145" s="81"/>
      <c r="U145" s="288">
        <f t="shared" ref="U145:AH145" si="17">SUM(U113:U144)</f>
        <v>0</v>
      </c>
      <c r="V145" s="288">
        <f t="shared" si="17"/>
        <v>0</v>
      </c>
      <c r="W145" s="288">
        <f t="shared" si="17"/>
        <v>0</v>
      </c>
      <c r="X145" s="288">
        <f t="shared" si="17"/>
        <v>0</v>
      </c>
      <c r="Y145" s="288">
        <f t="shared" si="17"/>
        <v>0</v>
      </c>
      <c r="Z145" s="288">
        <f t="shared" si="17"/>
        <v>0</v>
      </c>
      <c r="AA145" s="288">
        <f t="shared" si="17"/>
        <v>0</v>
      </c>
      <c r="AB145" s="288">
        <f t="shared" si="17"/>
        <v>0</v>
      </c>
      <c r="AC145" s="288">
        <f t="shared" si="17"/>
        <v>0</v>
      </c>
      <c r="AD145" s="288">
        <f t="shared" si="17"/>
        <v>0</v>
      </c>
      <c r="AE145" s="288">
        <f t="shared" si="17"/>
        <v>0</v>
      </c>
      <c r="AF145" s="288">
        <f t="shared" si="17"/>
        <v>0</v>
      </c>
      <c r="AG145" s="288">
        <f t="shared" si="17"/>
        <v>0</v>
      </c>
      <c r="AH145" s="288">
        <f t="shared" si="17"/>
        <v>0</v>
      </c>
      <c r="AI145" s="249"/>
      <c r="AJ145" s="288">
        <f>SUM(AJ113:AJ144)</f>
        <v>0</v>
      </c>
      <c r="AK145" s="290">
        <f>SUM(AK113:AK144)</f>
        <v>0</v>
      </c>
      <c r="AL145" s="367"/>
    </row>
    <row r="146" spans="1:38" s="9" customFormat="1" ht="12.75" customHeight="1" thickTop="1" x14ac:dyDescent="0.2">
      <c r="A146" s="71"/>
      <c r="B146" s="25"/>
      <c r="C146" s="25"/>
      <c r="D146" s="25"/>
      <c r="E146" s="25"/>
      <c r="F146" s="25"/>
      <c r="G146" s="53"/>
      <c r="H146" s="25"/>
      <c r="I146" s="53"/>
      <c r="J146" s="25"/>
      <c r="K146" s="25"/>
      <c r="L146" s="25"/>
      <c r="M146" s="25"/>
      <c r="N146" s="25"/>
      <c r="O146" s="25"/>
      <c r="P146" s="25"/>
      <c r="Q146" s="25"/>
      <c r="R146" s="25"/>
      <c r="S146" s="71"/>
      <c r="T146" s="71"/>
      <c r="U146" s="25"/>
      <c r="V146" s="25"/>
      <c r="W146" s="25"/>
      <c r="X146" s="25"/>
      <c r="Y146" s="25"/>
      <c r="Z146" s="25"/>
      <c r="AA146" s="25"/>
      <c r="AB146" s="25"/>
      <c r="AC146" s="25"/>
      <c r="AD146" s="25"/>
      <c r="AE146" s="25"/>
      <c r="AF146" s="25"/>
      <c r="AG146" s="25"/>
      <c r="AH146" s="25"/>
      <c r="AI146" s="25"/>
      <c r="AJ146" s="25"/>
      <c r="AK146" s="25"/>
      <c r="AL146" s="71"/>
    </row>
    <row r="147" spans="1:38" s="9" customFormat="1" ht="12.75" customHeight="1" x14ac:dyDescent="0.2">
      <c r="A147" s="347"/>
      <c r="G147" s="60"/>
      <c r="I147" s="60"/>
      <c r="J147" s="70"/>
      <c r="S147" s="347"/>
      <c r="T147" s="347"/>
      <c r="AL147" s="347"/>
    </row>
    <row r="148" spans="1:38" ht="12.75" customHeight="1" x14ac:dyDescent="0.2">
      <c r="A148" s="71"/>
      <c r="B148" s="25"/>
      <c r="C148" s="25"/>
      <c r="D148" s="25"/>
      <c r="E148" s="25"/>
      <c r="F148" s="25"/>
      <c r="G148" s="1"/>
      <c r="H148" s="607" t="str">
        <f>H10</f>
        <v xml:space="preserve">SYNDICAT DES MÉTALLOS SL </v>
      </c>
      <c r="I148" s="607"/>
      <c r="J148" s="607"/>
      <c r="K148" s="25"/>
      <c r="L148" s="25"/>
      <c r="M148" s="25"/>
      <c r="N148" s="25"/>
      <c r="O148" s="25"/>
      <c r="P148" s="25"/>
      <c r="Q148" s="25"/>
      <c r="R148" s="25"/>
      <c r="S148" s="71"/>
      <c r="T148" s="71"/>
      <c r="U148" s="25"/>
      <c r="V148" s="25"/>
      <c r="W148" s="25"/>
      <c r="X148" s="25"/>
      <c r="Y148" s="25"/>
      <c r="Z148" s="25"/>
      <c r="AA148" s="18" t="s">
        <v>61</v>
      </c>
      <c r="AB148" s="25"/>
      <c r="AC148" s="25"/>
      <c r="AD148" s="25"/>
      <c r="AE148" s="25"/>
      <c r="AF148" s="25"/>
      <c r="AG148" s="25"/>
      <c r="AH148" s="25"/>
      <c r="AI148" s="25"/>
      <c r="AJ148" s="25"/>
      <c r="AK148" s="25"/>
      <c r="AL148" s="71"/>
    </row>
    <row r="149" spans="1:38" ht="12.75" customHeight="1" x14ac:dyDescent="0.2">
      <c r="A149" s="71"/>
      <c r="B149" s="68" t="str">
        <f>$B$11</f>
        <v>Mois</v>
      </c>
      <c r="C149" s="44" t="str">
        <f>$C$11</f>
        <v>Décembre</v>
      </c>
      <c r="D149" s="138" t="str">
        <f>$D$11</f>
        <v>Année</v>
      </c>
      <c r="E149" s="133">
        <f>$E$11</f>
        <v>0</v>
      </c>
      <c r="F149" s="25"/>
      <c r="G149" s="1"/>
      <c r="H149" s="243"/>
      <c r="I149" s="243"/>
      <c r="J149" s="243"/>
      <c r="K149" s="25"/>
      <c r="L149" s="25"/>
      <c r="M149" s="25"/>
      <c r="N149" s="25"/>
      <c r="O149" s="25"/>
      <c r="P149" s="25"/>
      <c r="Q149" s="25"/>
      <c r="R149" s="25"/>
      <c r="S149" s="71"/>
      <c r="T149" s="71"/>
      <c r="U149" s="68"/>
      <c r="V149" s="134"/>
      <c r="W149" s="131"/>
      <c r="X149" s="25"/>
      <c r="Y149" s="25"/>
      <c r="Z149" s="25"/>
      <c r="AA149" s="25"/>
      <c r="AB149" s="25"/>
      <c r="AC149" s="25"/>
      <c r="AD149" s="25"/>
      <c r="AE149" s="25"/>
      <c r="AF149" s="25"/>
      <c r="AG149" s="25"/>
      <c r="AH149" s="25"/>
      <c r="AI149" s="68"/>
      <c r="AJ149" s="123" t="str">
        <f>$C$11</f>
        <v>Décembre</v>
      </c>
      <c r="AK149" s="44">
        <f>$E$11</f>
        <v>0</v>
      </c>
      <c r="AL149" s="71"/>
    </row>
    <row r="150" spans="1:38" ht="12.75" customHeight="1" x14ac:dyDescent="0.2">
      <c r="A150" s="71"/>
      <c r="B150" s="68" t="str">
        <f>$B$12</f>
        <v>Page No.</v>
      </c>
      <c r="C150" s="69">
        <f>C104+1</f>
        <v>4</v>
      </c>
      <c r="D150" s="44"/>
      <c r="E150" s="25"/>
      <c r="F150" s="25"/>
      <c r="G150" s="1"/>
      <c r="H150" s="25"/>
      <c r="I150" s="56" t="s">
        <v>56</v>
      </c>
      <c r="J150" s="25"/>
      <c r="K150" s="25"/>
      <c r="L150" s="10"/>
      <c r="M150" s="25"/>
      <c r="N150" s="25"/>
      <c r="O150" s="25"/>
      <c r="P150" s="36"/>
      <c r="Q150" s="25"/>
      <c r="R150" s="36"/>
      <c r="S150" s="71"/>
      <c r="T150" s="71"/>
      <c r="U150" s="68"/>
      <c r="V150" s="131"/>
      <c r="W150" s="131"/>
      <c r="X150" s="25"/>
      <c r="Y150" s="25"/>
      <c r="Z150" s="25"/>
      <c r="AA150" s="25"/>
      <c r="AB150" s="37" t="s">
        <v>62</v>
      </c>
      <c r="AC150" s="25"/>
      <c r="AD150" s="25"/>
      <c r="AE150" s="25"/>
      <c r="AF150" s="25"/>
      <c r="AG150" s="25"/>
      <c r="AH150" s="25"/>
      <c r="AI150" s="68" t="str">
        <f>$B$12</f>
        <v>Page No.</v>
      </c>
      <c r="AJ150" s="80">
        <f>AJ104+1</f>
        <v>4</v>
      </c>
      <c r="AK150" s="72"/>
      <c r="AL150" s="71"/>
    </row>
    <row r="151" spans="1:38" ht="12.75" customHeight="1" x14ac:dyDescent="0.2">
      <c r="A151" s="74"/>
      <c r="B151" s="8"/>
      <c r="C151" s="8"/>
      <c r="D151" s="8"/>
      <c r="E151" s="8"/>
      <c r="F151" s="8"/>
      <c r="G151" s="56"/>
      <c r="H151" s="8"/>
      <c r="I151" s="56"/>
      <c r="J151" s="8"/>
      <c r="K151" s="8"/>
      <c r="L151" s="25"/>
      <c r="M151" s="8"/>
      <c r="N151" s="8"/>
      <c r="O151" s="8"/>
      <c r="P151" s="8"/>
      <c r="Q151" s="8"/>
      <c r="R151" s="8"/>
      <c r="S151" s="74"/>
      <c r="T151" s="74"/>
      <c r="U151" s="8"/>
      <c r="V151" s="8"/>
      <c r="W151" s="8"/>
      <c r="X151" s="8"/>
      <c r="Y151" s="8"/>
      <c r="Z151" s="8"/>
      <c r="AA151" s="8"/>
      <c r="AB151" s="8"/>
      <c r="AC151" s="8"/>
      <c r="AD151" s="8"/>
      <c r="AE151" s="25"/>
      <c r="AF151" s="8"/>
      <c r="AG151" s="8"/>
      <c r="AH151" s="8"/>
      <c r="AI151" s="8"/>
      <c r="AJ151" s="8"/>
      <c r="AK151" s="8"/>
      <c r="AL151" s="74"/>
    </row>
    <row r="152" spans="1:38" ht="12.75" customHeight="1" x14ac:dyDescent="0.2">
      <c r="A152" s="38"/>
      <c r="B152" s="38"/>
      <c r="C152" s="38"/>
      <c r="D152" s="38"/>
      <c r="E152" s="38"/>
      <c r="F152" s="38"/>
      <c r="G152" s="57"/>
      <c r="H152" s="38"/>
      <c r="I152" s="57"/>
      <c r="J152" s="38"/>
      <c r="K152" s="38"/>
      <c r="L152" s="39"/>
      <c r="M152" s="38"/>
      <c r="N152" s="38"/>
      <c r="O152" s="38"/>
      <c r="P152" s="38"/>
      <c r="Q152" s="38"/>
      <c r="R152" s="38"/>
      <c r="S152" s="38"/>
      <c r="T152" s="38"/>
      <c r="U152" s="38"/>
      <c r="V152" s="38"/>
      <c r="W152" s="38"/>
      <c r="X152" s="38"/>
      <c r="Y152" s="38"/>
      <c r="Z152" s="38"/>
      <c r="AA152" s="38"/>
      <c r="AB152" s="38"/>
      <c r="AC152" s="38"/>
      <c r="AD152" s="38"/>
      <c r="AE152" s="39"/>
      <c r="AF152" s="38"/>
      <c r="AG152" s="38"/>
      <c r="AH152" s="38"/>
      <c r="AI152" s="38"/>
      <c r="AJ152" s="38"/>
      <c r="AK152" s="38"/>
      <c r="AL152" s="38"/>
    </row>
    <row r="153" spans="1:38" ht="12.75" customHeight="1" x14ac:dyDescent="0.2">
      <c r="A153" s="2"/>
      <c r="B153" s="8"/>
      <c r="C153" s="8" t="s">
        <v>57</v>
      </c>
      <c r="D153" s="8"/>
      <c r="E153" s="73"/>
      <c r="F153" s="2"/>
      <c r="G153" s="64"/>
      <c r="H153" s="6" t="s">
        <v>58</v>
      </c>
      <c r="I153" s="399"/>
      <c r="J153" s="579" t="s">
        <v>59</v>
      </c>
      <c r="K153" s="580"/>
      <c r="L153" s="8"/>
      <c r="M153" s="8"/>
      <c r="N153" s="8"/>
      <c r="O153" s="10" t="s">
        <v>113</v>
      </c>
      <c r="P153" s="8"/>
      <c r="Q153" s="8"/>
      <c r="R153" s="2"/>
      <c r="S153" s="74"/>
      <c r="T153" s="2"/>
      <c r="U153" s="8"/>
      <c r="V153" s="8"/>
      <c r="W153" s="8"/>
      <c r="X153" s="8"/>
      <c r="Y153" s="8"/>
      <c r="Z153" s="8"/>
      <c r="AA153" s="8"/>
      <c r="AB153" s="8"/>
      <c r="AC153" s="8"/>
      <c r="AD153" s="8"/>
      <c r="AE153" s="8"/>
      <c r="AF153" s="8"/>
      <c r="AG153" s="8"/>
      <c r="AH153" s="8"/>
      <c r="AI153" s="21"/>
      <c r="AJ153" s="8"/>
      <c r="AK153" s="2"/>
      <c r="AL153" s="74"/>
    </row>
    <row r="154" spans="1:38" ht="12.75" customHeight="1" x14ac:dyDescent="0.2">
      <c r="A154" s="2"/>
      <c r="B154" s="8"/>
      <c r="C154" s="8"/>
      <c r="D154" s="8"/>
      <c r="E154" s="74"/>
      <c r="F154" s="2"/>
      <c r="G154" s="64"/>
      <c r="H154" s="21"/>
      <c r="I154" s="400"/>
      <c r="J154" s="8"/>
      <c r="K154" s="2"/>
      <c r="L154" s="8"/>
      <c r="M154" s="8"/>
      <c r="N154" s="8"/>
      <c r="O154" s="8"/>
      <c r="P154" s="8"/>
      <c r="Q154" s="8"/>
      <c r="R154" s="2"/>
      <c r="S154" s="74"/>
      <c r="T154" s="2"/>
      <c r="U154" s="8"/>
      <c r="V154" s="8"/>
      <c r="W154" s="8"/>
      <c r="X154" s="8"/>
      <c r="Y154" s="8"/>
      <c r="Z154" s="8"/>
      <c r="AA154" s="8"/>
      <c r="AB154" s="8"/>
      <c r="AC154" s="8"/>
      <c r="AD154" s="8"/>
      <c r="AE154" s="8"/>
      <c r="AF154" s="8"/>
      <c r="AG154" s="8"/>
      <c r="AH154" s="8"/>
      <c r="AI154" s="21"/>
      <c r="AJ154" s="8"/>
      <c r="AK154" s="2"/>
      <c r="AL154" s="74"/>
    </row>
    <row r="155" spans="1:38" ht="12.75" customHeight="1" thickBot="1" x14ac:dyDescent="0.25">
      <c r="A155" s="34"/>
      <c r="B155" s="31">
        <v>1</v>
      </c>
      <c r="C155" s="31">
        <v>2</v>
      </c>
      <c r="D155" s="31">
        <v>3</v>
      </c>
      <c r="E155" s="31">
        <v>4</v>
      </c>
      <c r="F155" s="33">
        <v>5</v>
      </c>
      <c r="G155" s="65">
        <v>6</v>
      </c>
      <c r="H155" s="33">
        <v>7</v>
      </c>
      <c r="I155" s="401">
        <v>8</v>
      </c>
      <c r="J155" s="31">
        <v>9</v>
      </c>
      <c r="K155" s="33">
        <v>10</v>
      </c>
      <c r="L155" s="31">
        <v>11</v>
      </c>
      <c r="M155" s="31" t="s">
        <v>0</v>
      </c>
      <c r="N155" s="31">
        <v>12</v>
      </c>
      <c r="O155" s="31">
        <v>13</v>
      </c>
      <c r="P155" s="31">
        <v>14</v>
      </c>
      <c r="Q155" s="31">
        <v>15</v>
      </c>
      <c r="R155" s="33" t="s">
        <v>1</v>
      </c>
      <c r="S155" s="30"/>
      <c r="T155" s="34"/>
      <c r="U155" s="31">
        <v>16</v>
      </c>
      <c r="V155" s="31">
        <v>17</v>
      </c>
      <c r="W155" s="31">
        <v>18</v>
      </c>
      <c r="X155" s="31">
        <v>19</v>
      </c>
      <c r="Y155" s="31">
        <v>20</v>
      </c>
      <c r="Z155" s="31" t="s">
        <v>2</v>
      </c>
      <c r="AA155" s="31">
        <v>21</v>
      </c>
      <c r="AB155" s="31">
        <v>22</v>
      </c>
      <c r="AC155" s="31">
        <v>23</v>
      </c>
      <c r="AD155" s="31">
        <v>24</v>
      </c>
      <c r="AE155" s="31">
        <v>25</v>
      </c>
      <c r="AF155" s="31">
        <v>26</v>
      </c>
      <c r="AG155" s="31">
        <v>27</v>
      </c>
      <c r="AH155" s="31">
        <v>28</v>
      </c>
      <c r="AI155" s="35">
        <v>29</v>
      </c>
      <c r="AJ155" s="31">
        <v>30</v>
      </c>
      <c r="AK155" s="33">
        <v>31</v>
      </c>
      <c r="AL155" s="30"/>
    </row>
    <row r="156" spans="1:38" s="9" customFormat="1" ht="15.75" customHeight="1" thickTop="1" x14ac:dyDescent="0.2">
      <c r="A156" s="2"/>
      <c r="B156" s="530" t="s">
        <v>360</v>
      </c>
      <c r="C156" s="543" t="s">
        <v>361</v>
      </c>
      <c r="D156" s="543" t="s">
        <v>362</v>
      </c>
      <c r="E156" s="543" t="s">
        <v>374</v>
      </c>
      <c r="F156" s="533" t="s">
        <v>364</v>
      </c>
      <c r="G156" s="66"/>
      <c r="H156" s="6"/>
      <c r="I156" s="58"/>
      <c r="J156" s="20"/>
      <c r="K156" s="6"/>
      <c r="L156" s="530" t="s">
        <v>365</v>
      </c>
      <c r="M156" s="543" t="s">
        <v>366</v>
      </c>
      <c r="N156" s="543" t="s">
        <v>367</v>
      </c>
      <c r="O156" s="543" t="s">
        <v>368</v>
      </c>
      <c r="P156" s="543" t="s">
        <v>369</v>
      </c>
      <c r="Q156" s="543" t="s">
        <v>371</v>
      </c>
      <c r="R156" s="533" t="s">
        <v>370</v>
      </c>
      <c r="S156" s="74"/>
      <c r="T156" s="2"/>
      <c r="U156" s="562" t="s">
        <v>260</v>
      </c>
      <c r="V156" s="563"/>
      <c r="W156" s="563"/>
      <c r="X156" s="563"/>
      <c r="Y156" s="564"/>
      <c r="Z156" s="543" t="s">
        <v>346</v>
      </c>
      <c r="AA156" s="543" t="s">
        <v>347</v>
      </c>
      <c r="AB156" s="543" t="s">
        <v>348</v>
      </c>
      <c r="AC156" s="543" t="s">
        <v>349</v>
      </c>
      <c r="AD156" s="543" t="s">
        <v>350</v>
      </c>
      <c r="AE156" s="543" t="s">
        <v>351</v>
      </c>
      <c r="AF156" s="543" t="s">
        <v>352</v>
      </c>
      <c r="AG156" s="536" t="s">
        <v>353</v>
      </c>
      <c r="AH156" s="533" t="s">
        <v>354</v>
      </c>
      <c r="AI156" s="21"/>
      <c r="AJ156" s="530" t="s">
        <v>355</v>
      </c>
      <c r="AK156" s="533" t="s">
        <v>356</v>
      </c>
      <c r="AL156" s="74"/>
    </row>
    <row r="157" spans="1:38" s="9" customFormat="1" ht="15.75" customHeight="1" x14ac:dyDescent="0.2">
      <c r="A157" s="2"/>
      <c r="B157" s="531"/>
      <c r="C157" s="544"/>
      <c r="D157" s="544"/>
      <c r="E157" s="544"/>
      <c r="F157" s="534"/>
      <c r="G157" s="66" t="s">
        <v>3</v>
      </c>
      <c r="H157" s="6" t="s">
        <v>48</v>
      </c>
      <c r="I157" s="58" t="s">
        <v>79</v>
      </c>
      <c r="J157" s="20" t="s">
        <v>49</v>
      </c>
      <c r="K157" s="6" t="s">
        <v>50</v>
      </c>
      <c r="L157" s="531"/>
      <c r="M157" s="544"/>
      <c r="N157" s="544"/>
      <c r="O157" s="544"/>
      <c r="P157" s="544"/>
      <c r="Q157" s="544"/>
      <c r="R157" s="534"/>
      <c r="S157" s="74"/>
      <c r="T157" s="2"/>
      <c r="U157" s="539" t="s">
        <v>357</v>
      </c>
      <c r="V157" s="541" t="s">
        <v>358</v>
      </c>
      <c r="W157" s="541" t="s">
        <v>52</v>
      </c>
      <c r="X157" s="541" t="s">
        <v>51</v>
      </c>
      <c r="Y157" s="541" t="s">
        <v>359</v>
      </c>
      <c r="Z157" s="544"/>
      <c r="AA157" s="544"/>
      <c r="AB157" s="544"/>
      <c r="AC157" s="544"/>
      <c r="AD157" s="544"/>
      <c r="AE157" s="544"/>
      <c r="AF157" s="544"/>
      <c r="AG157" s="537"/>
      <c r="AH157" s="534"/>
      <c r="AI157" s="11" t="s">
        <v>53</v>
      </c>
      <c r="AJ157" s="531"/>
      <c r="AK157" s="534"/>
      <c r="AL157" s="74"/>
    </row>
    <row r="158" spans="1:38" s="9" customFormat="1" ht="15.75" customHeight="1" thickBot="1" x14ac:dyDescent="0.25">
      <c r="A158" s="12"/>
      <c r="B158" s="532"/>
      <c r="C158" s="542"/>
      <c r="D158" s="542"/>
      <c r="E158" s="542"/>
      <c r="F158" s="535"/>
      <c r="G158" s="67"/>
      <c r="H158" s="15"/>
      <c r="I158" s="59" t="s">
        <v>4</v>
      </c>
      <c r="J158" s="22"/>
      <c r="K158" s="15"/>
      <c r="L158" s="532"/>
      <c r="M158" s="542"/>
      <c r="N158" s="542"/>
      <c r="O158" s="542"/>
      <c r="P158" s="542"/>
      <c r="Q158" s="542"/>
      <c r="R158" s="535"/>
      <c r="S158" s="356"/>
      <c r="T158" s="12"/>
      <c r="U158" s="540"/>
      <c r="V158" s="542"/>
      <c r="W158" s="542"/>
      <c r="X158" s="542"/>
      <c r="Y158" s="542"/>
      <c r="Z158" s="542"/>
      <c r="AA158" s="542"/>
      <c r="AB158" s="542"/>
      <c r="AC158" s="542"/>
      <c r="AD158" s="542"/>
      <c r="AE158" s="542"/>
      <c r="AF158" s="542"/>
      <c r="AG158" s="538"/>
      <c r="AH158" s="535"/>
      <c r="AI158" s="23"/>
      <c r="AJ158" s="532"/>
      <c r="AK158" s="535"/>
      <c r="AL158" s="356"/>
    </row>
    <row r="159" spans="1:38" s="48" customFormat="1" ht="12.75" customHeight="1" thickTop="1" x14ac:dyDescent="0.2">
      <c r="A159" s="47"/>
      <c r="B159" s="309">
        <f>B145</f>
        <v>0</v>
      </c>
      <c r="C159" s="310">
        <f>C145</f>
        <v>0</v>
      </c>
      <c r="D159" s="310">
        <f>D145</f>
        <v>0</v>
      </c>
      <c r="E159" s="310">
        <f>E145</f>
        <v>0</v>
      </c>
      <c r="F159" s="311">
        <f>F145</f>
        <v>0</v>
      </c>
      <c r="G159" s="376" t="str">
        <f>$C$11</f>
        <v>Décembre</v>
      </c>
      <c r="H159" s="247" t="s">
        <v>63</v>
      </c>
      <c r="I159" s="250"/>
      <c r="J159" s="316">
        <f t="shared" ref="J159:R159" si="18">J145</f>
        <v>0</v>
      </c>
      <c r="K159" s="310">
        <f t="shared" si="18"/>
        <v>0</v>
      </c>
      <c r="L159" s="310">
        <f t="shared" si="18"/>
        <v>0</v>
      </c>
      <c r="M159" s="310">
        <f t="shared" si="18"/>
        <v>0</v>
      </c>
      <c r="N159" s="310">
        <f t="shared" si="18"/>
        <v>0</v>
      </c>
      <c r="O159" s="310">
        <f t="shared" si="18"/>
        <v>0</v>
      </c>
      <c r="P159" s="310">
        <f t="shared" si="18"/>
        <v>0</v>
      </c>
      <c r="Q159" s="310">
        <f t="shared" si="18"/>
        <v>0</v>
      </c>
      <c r="R159" s="310">
        <f t="shared" si="18"/>
        <v>0</v>
      </c>
      <c r="S159" s="364"/>
      <c r="T159" s="248"/>
      <c r="U159" s="310">
        <f t="shared" ref="U159:AH159" si="19">U145</f>
        <v>0</v>
      </c>
      <c r="V159" s="310">
        <f t="shared" si="19"/>
        <v>0</v>
      </c>
      <c r="W159" s="310">
        <f t="shared" si="19"/>
        <v>0</v>
      </c>
      <c r="X159" s="310">
        <f t="shared" si="19"/>
        <v>0</v>
      </c>
      <c r="Y159" s="310">
        <f t="shared" si="19"/>
        <v>0</v>
      </c>
      <c r="Z159" s="310">
        <f t="shared" si="19"/>
        <v>0</v>
      </c>
      <c r="AA159" s="310">
        <f t="shared" si="19"/>
        <v>0</v>
      </c>
      <c r="AB159" s="310">
        <f t="shared" si="19"/>
        <v>0</v>
      </c>
      <c r="AC159" s="310">
        <f t="shared" si="19"/>
        <v>0</v>
      </c>
      <c r="AD159" s="310">
        <f t="shared" si="19"/>
        <v>0</v>
      </c>
      <c r="AE159" s="310">
        <f t="shared" si="19"/>
        <v>0</v>
      </c>
      <c r="AF159" s="310">
        <f t="shared" si="19"/>
        <v>0</v>
      </c>
      <c r="AG159" s="310">
        <f t="shared" si="19"/>
        <v>0</v>
      </c>
      <c r="AH159" s="310">
        <f t="shared" si="19"/>
        <v>0</v>
      </c>
      <c r="AI159" s="315"/>
      <c r="AJ159" s="310">
        <f>AJ145</f>
        <v>0</v>
      </c>
      <c r="AK159" s="310">
        <f>AK145</f>
        <v>0</v>
      </c>
      <c r="AL159" s="368"/>
    </row>
    <row r="160" spans="1:38" s="25" customFormat="1" ht="12.75" customHeight="1" x14ac:dyDescent="0.2">
      <c r="A160" s="346">
        <v>1</v>
      </c>
      <c r="B160" s="272"/>
      <c r="C160" s="272"/>
      <c r="D160" s="272"/>
      <c r="E160" s="272"/>
      <c r="F160" s="274"/>
      <c r="G160" s="251"/>
      <c r="H160" s="305"/>
      <c r="I160" s="481"/>
      <c r="J160" s="271">
        <f t="shared" ref="J160:J190" si="20">SUM(B160:F160)</f>
        <v>0</v>
      </c>
      <c r="K160" s="283">
        <f t="shared" ref="K160:K190" si="21">SUM(U160:AK160)-SUM(L160:R160)</f>
        <v>0</v>
      </c>
      <c r="L160" s="272"/>
      <c r="M160" s="272"/>
      <c r="N160" s="272"/>
      <c r="O160" s="284"/>
      <c r="P160" s="275"/>
      <c r="Q160" s="272"/>
      <c r="R160" s="274"/>
      <c r="S160" s="358" t="s">
        <v>6</v>
      </c>
      <c r="T160" s="346">
        <v>1</v>
      </c>
      <c r="U160" s="272"/>
      <c r="V160" s="272"/>
      <c r="W160" s="272"/>
      <c r="X160" s="272"/>
      <c r="Y160" s="272"/>
      <c r="Z160" s="272"/>
      <c r="AA160" s="272"/>
      <c r="AB160" s="272"/>
      <c r="AC160" s="272"/>
      <c r="AD160" s="272"/>
      <c r="AE160" s="272"/>
      <c r="AF160" s="272"/>
      <c r="AG160" s="272"/>
      <c r="AH160" s="284"/>
      <c r="AI160" s="305"/>
      <c r="AJ160" s="272"/>
      <c r="AK160" s="274"/>
      <c r="AL160" s="358" t="s">
        <v>6</v>
      </c>
    </row>
    <row r="161" spans="1:38" s="25" customFormat="1" ht="12.75" customHeight="1" x14ac:dyDescent="0.2">
      <c r="A161" s="346">
        <v>2</v>
      </c>
      <c r="B161" s="272"/>
      <c r="C161" s="272"/>
      <c r="D161" s="272"/>
      <c r="E161" s="272"/>
      <c r="F161" s="274"/>
      <c r="G161" s="251"/>
      <c r="H161" s="305"/>
      <c r="I161" s="481"/>
      <c r="J161" s="271">
        <f t="shared" si="20"/>
        <v>0</v>
      </c>
      <c r="K161" s="283">
        <f t="shared" si="21"/>
        <v>0</v>
      </c>
      <c r="L161" s="272"/>
      <c r="M161" s="272"/>
      <c r="N161" s="272"/>
      <c r="O161" s="284"/>
      <c r="P161" s="275"/>
      <c r="Q161" s="272"/>
      <c r="R161" s="274"/>
      <c r="S161" s="358" t="s">
        <v>7</v>
      </c>
      <c r="T161" s="346">
        <v>2</v>
      </c>
      <c r="U161" s="272"/>
      <c r="V161" s="272"/>
      <c r="W161" s="272"/>
      <c r="X161" s="272"/>
      <c r="Y161" s="272"/>
      <c r="Z161" s="272"/>
      <c r="AA161" s="272"/>
      <c r="AB161" s="272"/>
      <c r="AC161" s="272"/>
      <c r="AD161" s="272"/>
      <c r="AE161" s="272"/>
      <c r="AF161" s="272"/>
      <c r="AG161" s="272"/>
      <c r="AH161" s="284"/>
      <c r="AI161" s="305"/>
      <c r="AJ161" s="272"/>
      <c r="AK161" s="274"/>
      <c r="AL161" s="358" t="s">
        <v>7</v>
      </c>
    </row>
    <row r="162" spans="1:38" s="25" customFormat="1" ht="12.75" customHeight="1" x14ac:dyDescent="0.2">
      <c r="A162" s="346">
        <v>3</v>
      </c>
      <c r="B162" s="272"/>
      <c r="C162" s="272"/>
      <c r="D162" s="272"/>
      <c r="E162" s="272"/>
      <c r="F162" s="274"/>
      <c r="G162" s="251"/>
      <c r="H162" s="305"/>
      <c r="I162" s="481"/>
      <c r="J162" s="271">
        <f t="shared" si="20"/>
        <v>0</v>
      </c>
      <c r="K162" s="283">
        <f t="shared" si="21"/>
        <v>0</v>
      </c>
      <c r="L162" s="272"/>
      <c r="M162" s="272"/>
      <c r="N162" s="272"/>
      <c r="O162" s="284"/>
      <c r="P162" s="275"/>
      <c r="Q162" s="272"/>
      <c r="R162" s="274"/>
      <c r="S162" s="358" t="s">
        <v>8</v>
      </c>
      <c r="T162" s="346">
        <v>3</v>
      </c>
      <c r="U162" s="272"/>
      <c r="V162" s="272"/>
      <c r="W162" s="272"/>
      <c r="X162" s="272"/>
      <c r="Y162" s="272"/>
      <c r="Z162" s="272"/>
      <c r="AA162" s="272"/>
      <c r="AB162" s="272"/>
      <c r="AC162" s="272"/>
      <c r="AD162" s="272"/>
      <c r="AE162" s="272"/>
      <c r="AF162" s="272"/>
      <c r="AG162" s="272"/>
      <c r="AH162" s="284"/>
      <c r="AI162" s="305"/>
      <c r="AJ162" s="272"/>
      <c r="AK162" s="274"/>
      <c r="AL162" s="358" t="s">
        <v>8</v>
      </c>
    </row>
    <row r="163" spans="1:38" s="25" customFormat="1" ht="12.75" customHeight="1" x14ac:dyDescent="0.2">
      <c r="A163" s="346">
        <v>4</v>
      </c>
      <c r="B163" s="272"/>
      <c r="C163" s="272"/>
      <c r="D163" s="272"/>
      <c r="E163" s="272"/>
      <c r="F163" s="274"/>
      <c r="G163" s="251"/>
      <c r="H163" s="305"/>
      <c r="I163" s="481"/>
      <c r="J163" s="271">
        <f t="shared" si="20"/>
        <v>0</v>
      </c>
      <c r="K163" s="283">
        <f t="shared" si="21"/>
        <v>0</v>
      </c>
      <c r="L163" s="272"/>
      <c r="M163" s="272"/>
      <c r="N163" s="272"/>
      <c r="O163" s="284"/>
      <c r="P163" s="275"/>
      <c r="Q163" s="272"/>
      <c r="R163" s="274"/>
      <c r="S163" s="358" t="s">
        <v>9</v>
      </c>
      <c r="T163" s="346">
        <v>4</v>
      </c>
      <c r="U163" s="272"/>
      <c r="V163" s="272"/>
      <c r="W163" s="272"/>
      <c r="X163" s="272"/>
      <c r="Y163" s="272"/>
      <c r="Z163" s="272"/>
      <c r="AA163" s="272"/>
      <c r="AB163" s="272"/>
      <c r="AC163" s="272"/>
      <c r="AD163" s="272"/>
      <c r="AE163" s="272"/>
      <c r="AF163" s="272"/>
      <c r="AG163" s="272"/>
      <c r="AH163" s="284"/>
      <c r="AI163" s="305"/>
      <c r="AJ163" s="272"/>
      <c r="AK163" s="274"/>
      <c r="AL163" s="358" t="s">
        <v>9</v>
      </c>
    </row>
    <row r="164" spans="1:38" s="25" customFormat="1" ht="12.75" customHeight="1" x14ac:dyDescent="0.2">
      <c r="A164" s="346">
        <v>5</v>
      </c>
      <c r="B164" s="272"/>
      <c r="C164" s="272"/>
      <c r="D164" s="272"/>
      <c r="E164" s="272"/>
      <c r="F164" s="274"/>
      <c r="G164" s="252"/>
      <c r="H164" s="305"/>
      <c r="I164" s="481"/>
      <c r="J164" s="271">
        <f t="shared" si="20"/>
        <v>0</v>
      </c>
      <c r="K164" s="283">
        <f t="shared" si="21"/>
        <v>0</v>
      </c>
      <c r="L164" s="272"/>
      <c r="M164" s="272"/>
      <c r="N164" s="272"/>
      <c r="O164" s="284"/>
      <c r="P164" s="275"/>
      <c r="Q164" s="272"/>
      <c r="R164" s="274"/>
      <c r="S164" s="358" t="s">
        <v>10</v>
      </c>
      <c r="T164" s="346">
        <v>5</v>
      </c>
      <c r="U164" s="272"/>
      <c r="V164" s="272"/>
      <c r="W164" s="272"/>
      <c r="X164" s="272"/>
      <c r="Y164" s="272"/>
      <c r="Z164" s="272"/>
      <c r="AA164" s="272"/>
      <c r="AB164" s="272"/>
      <c r="AC164" s="272"/>
      <c r="AD164" s="272"/>
      <c r="AE164" s="272"/>
      <c r="AF164" s="272"/>
      <c r="AG164" s="272"/>
      <c r="AH164" s="284"/>
      <c r="AI164" s="305"/>
      <c r="AJ164" s="272"/>
      <c r="AK164" s="274"/>
      <c r="AL164" s="358" t="s">
        <v>10</v>
      </c>
    </row>
    <row r="165" spans="1:38" s="25" customFormat="1" ht="12.75" customHeight="1" x14ac:dyDescent="0.2">
      <c r="A165" s="24">
        <v>6</v>
      </c>
      <c r="B165" s="276"/>
      <c r="C165" s="276"/>
      <c r="D165" s="276"/>
      <c r="E165" s="276"/>
      <c r="F165" s="277"/>
      <c r="G165" s="251"/>
      <c r="H165" s="306"/>
      <c r="I165" s="482"/>
      <c r="J165" s="271">
        <f t="shared" si="20"/>
        <v>0</v>
      </c>
      <c r="K165" s="283">
        <f t="shared" si="21"/>
        <v>0</v>
      </c>
      <c r="L165" s="276"/>
      <c r="M165" s="276"/>
      <c r="N165" s="276"/>
      <c r="O165" s="285"/>
      <c r="P165" s="273"/>
      <c r="Q165" s="276"/>
      <c r="R165" s="277"/>
      <c r="S165" s="359" t="s">
        <v>11</v>
      </c>
      <c r="T165" s="24">
        <v>6</v>
      </c>
      <c r="U165" s="276"/>
      <c r="V165" s="276"/>
      <c r="W165" s="276"/>
      <c r="X165" s="276"/>
      <c r="Y165" s="276"/>
      <c r="Z165" s="276"/>
      <c r="AA165" s="276"/>
      <c r="AB165" s="276"/>
      <c r="AC165" s="276"/>
      <c r="AD165" s="276"/>
      <c r="AE165" s="276"/>
      <c r="AF165" s="276"/>
      <c r="AG165" s="276"/>
      <c r="AH165" s="285"/>
      <c r="AI165" s="306"/>
      <c r="AJ165" s="276"/>
      <c r="AK165" s="277"/>
      <c r="AL165" s="359" t="s">
        <v>11</v>
      </c>
    </row>
    <row r="166" spans="1:38" s="25" customFormat="1" ht="12.75" customHeight="1" x14ac:dyDescent="0.2">
      <c r="A166" s="346">
        <v>7</v>
      </c>
      <c r="B166" s="272"/>
      <c r="C166" s="272"/>
      <c r="D166" s="272"/>
      <c r="E166" s="272"/>
      <c r="F166" s="274"/>
      <c r="G166" s="251"/>
      <c r="H166" s="305"/>
      <c r="I166" s="481"/>
      <c r="J166" s="271">
        <f t="shared" si="20"/>
        <v>0</v>
      </c>
      <c r="K166" s="283">
        <f t="shared" si="21"/>
        <v>0</v>
      </c>
      <c r="L166" s="272"/>
      <c r="M166" s="272"/>
      <c r="N166" s="272"/>
      <c r="O166" s="284"/>
      <c r="P166" s="275"/>
      <c r="Q166" s="272"/>
      <c r="R166" s="274"/>
      <c r="S166" s="358" t="s">
        <v>12</v>
      </c>
      <c r="T166" s="346">
        <v>7</v>
      </c>
      <c r="U166" s="272"/>
      <c r="V166" s="272"/>
      <c r="W166" s="272"/>
      <c r="X166" s="272"/>
      <c r="Y166" s="272"/>
      <c r="Z166" s="272"/>
      <c r="AA166" s="272"/>
      <c r="AB166" s="272"/>
      <c r="AC166" s="272"/>
      <c r="AD166" s="272"/>
      <c r="AE166" s="272"/>
      <c r="AF166" s="272"/>
      <c r="AG166" s="272"/>
      <c r="AH166" s="284"/>
      <c r="AI166" s="305"/>
      <c r="AJ166" s="272"/>
      <c r="AK166" s="274"/>
      <c r="AL166" s="358" t="s">
        <v>12</v>
      </c>
    </row>
    <row r="167" spans="1:38" s="25" customFormat="1" ht="12.75" customHeight="1" x14ac:dyDescent="0.2">
      <c r="A167" s="346">
        <v>8</v>
      </c>
      <c r="B167" s="272"/>
      <c r="C167" s="272"/>
      <c r="D167" s="272"/>
      <c r="E167" s="272"/>
      <c r="F167" s="274"/>
      <c r="G167" s="251"/>
      <c r="H167" s="305"/>
      <c r="I167" s="481"/>
      <c r="J167" s="271">
        <f t="shared" si="20"/>
        <v>0</v>
      </c>
      <c r="K167" s="283">
        <f t="shared" si="21"/>
        <v>0</v>
      </c>
      <c r="L167" s="272"/>
      <c r="M167" s="272"/>
      <c r="N167" s="272"/>
      <c r="O167" s="284"/>
      <c r="P167" s="275"/>
      <c r="Q167" s="272"/>
      <c r="R167" s="274"/>
      <c r="S167" s="358" t="s">
        <v>13</v>
      </c>
      <c r="T167" s="346">
        <v>8</v>
      </c>
      <c r="U167" s="272"/>
      <c r="V167" s="272"/>
      <c r="W167" s="272"/>
      <c r="X167" s="272"/>
      <c r="Y167" s="272"/>
      <c r="Z167" s="272"/>
      <c r="AA167" s="272"/>
      <c r="AB167" s="272"/>
      <c r="AC167" s="272"/>
      <c r="AD167" s="272"/>
      <c r="AE167" s="272"/>
      <c r="AF167" s="272"/>
      <c r="AG167" s="272"/>
      <c r="AH167" s="284"/>
      <c r="AI167" s="305"/>
      <c r="AJ167" s="272"/>
      <c r="AK167" s="274"/>
      <c r="AL167" s="358" t="s">
        <v>13</v>
      </c>
    </row>
    <row r="168" spans="1:38" s="25" customFormat="1" ht="12.75" customHeight="1" x14ac:dyDescent="0.2">
      <c r="A168" s="346">
        <v>9</v>
      </c>
      <c r="B168" s="272"/>
      <c r="C168" s="272"/>
      <c r="D168" s="272"/>
      <c r="E168" s="272"/>
      <c r="F168" s="274"/>
      <c r="G168" s="251"/>
      <c r="H168" s="305"/>
      <c r="I168" s="481"/>
      <c r="J168" s="271">
        <f t="shared" si="20"/>
        <v>0</v>
      </c>
      <c r="K168" s="283">
        <f t="shared" si="21"/>
        <v>0</v>
      </c>
      <c r="L168" s="272"/>
      <c r="M168" s="272"/>
      <c r="N168" s="272"/>
      <c r="O168" s="284"/>
      <c r="P168" s="275"/>
      <c r="Q168" s="272"/>
      <c r="R168" s="274"/>
      <c r="S168" s="358" t="s">
        <v>14</v>
      </c>
      <c r="T168" s="346">
        <v>9</v>
      </c>
      <c r="U168" s="272"/>
      <c r="V168" s="272"/>
      <c r="W168" s="272"/>
      <c r="X168" s="272"/>
      <c r="Y168" s="272"/>
      <c r="Z168" s="272"/>
      <c r="AA168" s="272"/>
      <c r="AB168" s="272"/>
      <c r="AC168" s="272"/>
      <c r="AD168" s="272"/>
      <c r="AE168" s="272"/>
      <c r="AF168" s="272"/>
      <c r="AG168" s="272"/>
      <c r="AH168" s="284"/>
      <c r="AI168" s="305"/>
      <c r="AJ168" s="272"/>
      <c r="AK168" s="274"/>
      <c r="AL168" s="358" t="s">
        <v>14</v>
      </c>
    </row>
    <row r="169" spans="1:38" s="25" customFormat="1" ht="12.75" customHeight="1" x14ac:dyDescent="0.2">
      <c r="A169" s="346">
        <v>10</v>
      </c>
      <c r="B169" s="272"/>
      <c r="C169" s="272"/>
      <c r="D169" s="272"/>
      <c r="E169" s="272"/>
      <c r="F169" s="274"/>
      <c r="G169" s="251"/>
      <c r="H169" s="305"/>
      <c r="I169" s="481"/>
      <c r="J169" s="271">
        <f t="shared" si="20"/>
        <v>0</v>
      </c>
      <c r="K169" s="283">
        <f t="shared" si="21"/>
        <v>0</v>
      </c>
      <c r="L169" s="272"/>
      <c r="M169" s="272"/>
      <c r="N169" s="272"/>
      <c r="O169" s="284"/>
      <c r="P169" s="275"/>
      <c r="Q169" s="272"/>
      <c r="R169" s="274"/>
      <c r="S169" s="358" t="s">
        <v>15</v>
      </c>
      <c r="T169" s="346">
        <v>10</v>
      </c>
      <c r="U169" s="272"/>
      <c r="V169" s="272"/>
      <c r="W169" s="272"/>
      <c r="X169" s="272"/>
      <c r="Y169" s="272"/>
      <c r="Z169" s="272"/>
      <c r="AA169" s="272"/>
      <c r="AB169" s="272"/>
      <c r="AC169" s="272"/>
      <c r="AD169" s="272"/>
      <c r="AE169" s="272"/>
      <c r="AF169" s="272"/>
      <c r="AG169" s="272"/>
      <c r="AH169" s="284"/>
      <c r="AI169" s="305"/>
      <c r="AJ169" s="272"/>
      <c r="AK169" s="274"/>
      <c r="AL169" s="358" t="s">
        <v>15</v>
      </c>
    </row>
    <row r="170" spans="1:38" s="25" customFormat="1" ht="12.75" customHeight="1" x14ac:dyDescent="0.2">
      <c r="A170" s="346">
        <v>11</v>
      </c>
      <c r="B170" s="272"/>
      <c r="C170" s="272"/>
      <c r="D170" s="272"/>
      <c r="E170" s="272"/>
      <c r="F170" s="274"/>
      <c r="G170" s="251"/>
      <c r="H170" s="305"/>
      <c r="I170" s="481"/>
      <c r="J170" s="271">
        <f t="shared" si="20"/>
        <v>0</v>
      </c>
      <c r="K170" s="283">
        <f t="shared" si="21"/>
        <v>0</v>
      </c>
      <c r="L170" s="272"/>
      <c r="M170" s="272"/>
      <c r="N170" s="272"/>
      <c r="O170" s="284"/>
      <c r="P170" s="275"/>
      <c r="Q170" s="272"/>
      <c r="R170" s="274"/>
      <c r="S170" s="358" t="s">
        <v>16</v>
      </c>
      <c r="T170" s="346">
        <v>11</v>
      </c>
      <c r="U170" s="272"/>
      <c r="V170" s="272"/>
      <c r="W170" s="272"/>
      <c r="X170" s="272"/>
      <c r="Y170" s="272"/>
      <c r="Z170" s="272"/>
      <c r="AA170" s="272"/>
      <c r="AB170" s="272"/>
      <c r="AC170" s="272"/>
      <c r="AD170" s="272"/>
      <c r="AE170" s="272"/>
      <c r="AF170" s="272"/>
      <c r="AG170" s="272"/>
      <c r="AH170" s="284"/>
      <c r="AI170" s="305"/>
      <c r="AJ170" s="272"/>
      <c r="AK170" s="274"/>
      <c r="AL170" s="358" t="s">
        <v>16</v>
      </c>
    </row>
    <row r="171" spans="1:38" s="25" customFormat="1" ht="12.75" customHeight="1" x14ac:dyDescent="0.2">
      <c r="A171" s="346">
        <v>12</v>
      </c>
      <c r="B171" s="272"/>
      <c r="C171" s="272"/>
      <c r="D171" s="272"/>
      <c r="E171" s="272"/>
      <c r="F171" s="274"/>
      <c r="G171" s="251"/>
      <c r="H171" s="305"/>
      <c r="I171" s="481"/>
      <c r="J171" s="271">
        <f t="shared" si="20"/>
        <v>0</v>
      </c>
      <c r="K171" s="283">
        <f t="shared" si="21"/>
        <v>0</v>
      </c>
      <c r="L171" s="272"/>
      <c r="M171" s="272"/>
      <c r="N171" s="272"/>
      <c r="O171" s="284"/>
      <c r="P171" s="275"/>
      <c r="Q171" s="272"/>
      <c r="R171" s="274"/>
      <c r="S171" s="358" t="s">
        <v>17</v>
      </c>
      <c r="T171" s="346">
        <v>12</v>
      </c>
      <c r="U171" s="272"/>
      <c r="V171" s="272"/>
      <c r="W171" s="272"/>
      <c r="X171" s="272"/>
      <c r="Y171" s="272"/>
      <c r="Z171" s="272"/>
      <c r="AA171" s="272"/>
      <c r="AB171" s="272"/>
      <c r="AC171" s="272"/>
      <c r="AD171" s="272"/>
      <c r="AE171" s="272"/>
      <c r="AF171" s="272"/>
      <c r="AG171" s="272"/>
      <c r="AH171" s="284"/>
      <c r="AI171" s="305"/>
      <c r="AJ171" s="272"/>
      <c r="AK171" s="274"/>
      <c r="AL171" s="358" t="s">
        <v>17</v>
      </c>
    </row>
    <row r="172" spans="1:38" s="25" customFormat="1" ht="12.75" customHeight="1" x14ac:dyDescent="0.2">
      <c r="A172" s="346">
        <v>13</v>
      </c>
      <c r="B172" s="272"/>
      <c r="C172" s="272"/>
      <c r="D172" s="272"/>
      <c r="E172" s="272"/>
      <c r="F172" s="274"/>
      <c r="G172" s="251"/>
      <c r="H172" s="305"/>
      <c r="I172" s="481"/>
      <c r="J172" s="271">
        <f t="shared" si="20"/>
        <v>0</v>
      </c>
      <c r="K172" s="283">
        <f t="shared" si="21"/>
        <v>0</v>
      </c>
      <c r="L172" s="272"/>
      <c r="M172" s="272"/>
      <c r="N172" s="272"/>
      <c r="O172" s="284"/>
      <c r="P172" s="275"/>
      <c r="Q172" s="272"/>
      <c r="R172" s="274"/>
      <c r="S172" s="358" t="s">
        <v>18</v>
      </c>
      <c r="T172" s="346">
        <v>13</v>
      </c>
      <c r="U172" s="272"/>
      <c r="V172" s="272"/>
      <c r="W172" s="272"/>
      <c r="X172" s="272"/>
      <c r="Y172" s="272"/>
      <c r="Z172" s="272"/>
      <c r="AA172" s="272"/>
      <c r="AB172" s="272"/>
      <c r="AC172" s="272"/>
      <c r="AD172" s="272"/>
      <c r="AE172" s="272"/>
      <c r="AF172" s="272"/>
      <c r="AG172" s="272"/>
      <c r="AH172" s="284"/>
      <c r="AI172" s="305"/>
      <c r="AJ172" s="272"/>
      <c r="AK172" s="274"/>
      <c r="AL172" s="358" t="s">
        <v>18</v>
      </c>
    </row>
    <row r="173" spans="1:38" s="25" customFormat="1" ht="12.75" customHeight="1" x14ac:dyDescent="0.2">
      <c r="A173" s="346">
        <v>14</v>
      </c>
      <c r="B173" s="272"/>
      <c r="C173" s="272"/>
      <c r="D173" s="272"/>
      <c r="E173" s="272"/>
      <c r="F173" s="274"/>
      <c r="G173" s="251"/>
      <c r="H173" s="305"/>
      <c r="I173" s="481"/>
      <c r="J173" s="271">
        <f t="shared" si="20"/>
        <v>0</v>
      </c>
      <c r="K173" s="283">
        <f t="shared" si="21"/>
        <v>0</v>
      </c>
      <c r="L173" s="272"/>
      <c r="M173" s="272"/>
      <c r="N173" s="272"/>
      <c r="O173" s="284"/>
      <c r="P173" s="275"/>
      <c r="Q173" s="272"/>
      <c r="R173" s="274"/>
      <c r="S173" s="358" t="s">
        <v>19</v>
      </c>
      <c r="T173" s="346">
        <v>14</v>
      </c>
      <c r="U173" s="272"/>
      <c r="V173" s="272"/>
      <c r="W173" s="272"/>
      <c r="X173" s="272"/>
      <c r="Y173" s="272"/>
      <c r="Z173" s="272"/>
      <c r="AA173" s="272"/>
      <c r="AB173" s="272"/>
      <c r="AC173" s="272"/>
      <c r="AD173" s="272"/>
      <c r="AE173" s="272"/>
      <c r="AF173" s="272"/>
      <c r="AG173" s="272"/>
      <c r="AH173" s="284"/>
      <c r="AI173" s="305"/>
      <c r="AJ173" s="272"/>
      <c r="AK173" s="274"/>
      <c r="AL173" s="358" t="s">
        <v>19</v>
      </c>
    </row>
    <row r="174" spans="1:38" s="25" customFormat="1" ht="12.75" customHeight="1" x14ac:dyDescent="0.2">
      <c r="A174" s="346">
        <v>15</v>
      </c>
      <c r="B174" s="272"/>
      <c r="C174" s="272"/>
      <c r="D174" s="272"/>
      <c r="E174" s="272"/>
      <c r="F174" s="274"/>
      <c r="G174" s="251"/>
      <c r="H174" s="305"/>
      <c r="I174" s="481"/>
      <c r="J174" s="271">
        <f t="shared" si="20"/>
        <v>0</v>
      </c>
      <c r="K174" s="283">
        <f t="shared" si="21"/>
        <v>0</v>
      </c>
      <c r="L174" s="272"/>
      <c r="M174" s="272"/>
      <c r="N174" s="272"/>
      <c r="O174" s="284"/>
      <c r="P174" s="275"/>
      <c r="Q174" s="272"/>
      <c r="R174" s="274"/>
      <c r="S174" s="358" t="s">
        <v>20</v>
      </c>
      <c r="T174" s="346">
        <v>15</v>
      </c>
      <c r="U174" s="272"/>
      <c r="V174" s="272"/>
      <c r="W174" s="272"/>
      <c r="X174" s="272"/>
      <c r="Y174" s="272"/>
      <c r="Z174" s="272"/>
      <c r="AA174" s="272"/>
      <c r="AB174" s="272"/>
      <c r="AC174" s="272"/>
      <c r="AD174" s="272"/>
      <c r="AE174" s="272"/>
      <c r="AF174" s="272"/>
      <c r="AG174" s="272"/>
      <c r="AH174" s="284"/>
      <c r="AI174" s="305"/>
      <c r="AJ174" s="272"/>
      <c r="AK174" s="274"/>
      <c r="AL174" s="358" t="s">
        <v>20</v>
      </c>
    </row>
    <row r="175" spans="1:38" s="25" customFormat="1" ht="12.75" customHeight="1" x14ac:dyDescent="0.2">
      <c r="A175" s="346">
        <v>16</v>
      </c>
      <c r="B175" s="272"/>
      <c r="C175" s="272"/>
      <c r="D175" s="272"/>
      <c r="E175" s="272"/>
      <c r="F175" s="274"/>
      <c r="G175" s="251"/>
      <c r="H175" s="305"/>
      <c r="I175" s="481"/>
      <c r="J175" s="271">
        <f t="shared" si="20"/>
        <v>0</v>
      </c>
      <c r="K175" s="283">
        <f t="shared" si="21"/>
        <v>0</v>
      </c>
      <c r="L175" s="272"/>
      <c r="M175" s="272"/>
      <c r="N175" s="272"/>
      <c r="O175" s="284"/>
      <c r="P175" s="275"/>
      <c r="Q175" s="272"/>
      <c r="R175" s="274"/>
      <c r="S175" s="358" t="s">
        <v>21</v>
      </c>
      <c r="T175" s="346">
        <v>16</v>
      </c>
      <c r="U175" s="272"/>
      <c r="V175" s="272"/>
      <c r="W175" s="272"/>
      <c r="X175" s="272"/>
      <c r="Y175" s="272"/>
      <c r="Z175" s="272"/>
      <c r="AA175" s="272"/>
      <c r="AB175" s="272"/>
      <c r="AC175" s="272"/>
      <c r="AD175" s="272"/>
      <c r="AE175" s="272"/>
      <c r="AF175" s="272"/>
      <c r="AG175" s="272"/>
      <c r="AH175" s="284"/>
      <c r="AI175" s="305"/>
      <c r="AJ175" s="272"/>
      <c r="AK175" s="274"/>
      <c r="AL175" s="358" t="s">
        <v>21</v>
      </c>
    </row>
    <row r="176" spans="1:38" s="25" customFormat="1" ht="12.75" customHeight="1" x14ac:dyDescent="0.2">
      <c r="A176" s="346">
        <v>17</v>
      </c>
      <c r="B176" s="272"/>
      <c r="C176" s="272"/>
      <c r="D176" s="272"/>
      <c r="E176" s="272"/>
      <c r="F176" s="274"/>
      <c r="G176" s="251"/>
      <c r="H176" s="305"/>
      <c r="I176" s="481"/>
      <c r="J176" s="271">
        <f t="shared" si="20"/>
        <v>0</v>
      </c>
      <c r="K176" s="283">
        <f t="shared" si="21"/>
        <v>0</v>
      </c>
      <c r="L176" s="272"/>
      <c r="M176" s="272"/>
      <c r="N176" s="272"/>
      <c r="O176" s="284"/>
      <c r="P176" s="275"/>
      <c r="Q176" s="272"/>
      <c r="R176" s="274"/>
      <c r="S176" s="358" t="s">
        <v>22</v>
      </c>
      <c r="T176" s="346">
        <v>17</v>
      </c>
      <c r="U176" s="272"/>
      <c r="V176" s="272"/>
      <c r="W176" s="272"/>
      <c r="X176" s="272"/>
      <c r="Y176" s="272"/>
      <c r="Z176" s="272"/>
      <c r="AA176" s="272"/>
      <c r="AB176" s="272"/>
      <c r="AC176" s="272"/>
      <c r="AD176" s="272"/>
      <c r="AE176" s="272"/>
      <c r="AF176" s="272"/>
      <c r="AG176" s="272"/>
      <c r="AH176" s="284"/>
      <c r="AI176" s="305"/>
      <c r="AJ176" s="272"/>
      <c r="AK176" s="274"/>
      <c r="AL176" s="358" t="s">
        <v>22</v>
      </c>
    </row>
    <row r="177" spans="1:38" s="25" customFormat="1" ht="12.75" customHeight="1" x14ac:dyDescent="0.2">
      <c r="A177" s="346">
        <v>18</v>
      </c>
      <c r="B177" s="272"/>
      <c r="C177" s="272"/>
      <c r="D177" s="272"/>
      <c r="E177" s="272"/>
      <c r="F177" s="274"/>
      <c r="G177" s="251"/>
      <c r="H177" s="305"/>
      <c r="I177" s="481"/>
      <c r="J177" s="271">
        <f t="shared" si="20"/>
        <v>0</v>
      </c>
      <c r="K177" s="283">
        <f t="shared" si="21"/>
        <v>0</v>
      </c>
      <c r="L177" s="272"/>
      <c r="M177" s="272"/>
      <c r="N177" s="272"/>
      <c r="O177" s="284"/>
      <c r="P177" s="275"/>
      <c r="Q177" s="272"/>
      <c r="R177" s="274"/>
      <c r="S177" s="358" t="s">
        <v>23</v>
      </c>
      <c r="T177" s="346">
        <v>18</v>
      </c>
      <c r="U177" s="272"/>
      <c r="V177" s="272"/>
      <c r="W177" s="272"/>
      <c r="X177" s="272"/>
      <c r="Y177" s="272"/>
      <c r="Z177" s="272"/>
      <c r="AA177" s="272"/>
      <c r="AB177" s="272"/>
      <c r="AC177" s="272"/>
      <c r="AD177" s="272"/>
      <c r="AE177" s="272"/>
      <c r="AF177" s="272"/>
      <c r="AG177" s="272"/>
      <c r="AH177" s="284"/>
      <c r="AI177" s="305"/>
      <c r="AJ177" s="272"/>
      <c r="AK177" s="274"/>
      <c r="AL177" s="358" t="s">
        <v>23</v>
      </c>
    </row>
    <row r="178" spans="1:38" s="25" customFormat="1" ht="12.75" customHeight="1" x14ac:dyDescent="0.2">
      <c r="A178" s="346">
        <v>19</v>
      </c>
      <c r="B178" s="272"/>
      <c r="C178" s="272"/>
      <c r="D178" s="272"/>
      <c r="E178" s="272"/>
      <c r="F178" s="274"/>
      <c r="G178" s="251"/>
      <c r="H178" s="305"/>
      <c r="I178" s="481"/>
      <c r="J178" s="271">
        <f t="shared" si="20"/>
        <v>0</v>
      </c>
      <c r="K178" s="283">
        <f t="shared" si="21"/>
        <v>0</v>
      </c>
      <c r="L178" s="272"/>
      <c r="M178" s="272"/>
      <c r="N178" s="272"/>
      <c r="O178" s="284"/>
      <c r="P178" s="275"/>
      <c r="Q178" s="272"/>
      <c r="R178" s="274"/>
      <c r="S178" s="358" t="s">
        <v>24</v>
      </c>
      <c r="T178" s="346">
        <v>19</v>
      </c>
      <c r="U178" s="272"/>
      <c r="V178" s="272"/>
      <c r="W178" s="272"/>
      <c r="X178" s="272"/>
      <c r="Y178" s="272"/>
      <c r="Z178" s="272"/>
      <c r="AA178" s="272"/>
      <c r="AB178" s="272"/>
      <c r="AC178" s="272"/>
      <c r="AD178" s="272"/>
      <c r="AE178" s="272"/>
      <c r="AF178" s="272"/>
      <c r="AG178" s="272"/>
      <c r="AH178" s="284"/>
      <c r="AI178" s="305"/>
      <c r="AJ178" s="272"/>
      <c r="AK178" s="274"/>
      <c r="AL178" s="358" t="s">
        <v>24</v>
      </c>
    </row>
    <row r="179" spans="1:38" s="25" customFormat="1" ht="12.75" customHeight="1" x14ac:dyDescent="0.2">
      <c r="A179" s="346">
        <v>20</v>
      </c>
      <c r="B179" s="272"/>
      <c r="C179" s="272"/>
      <c r="D179" s="272"/>
      <c r="E179" s="272"/>
      <c r="F179" s="274"/>
      <c r="G179" s="251"/>
      <c r="H179" s="305"/>
      <c r="I179" s="481"/>
      <c r="J179" s="271">
        <f t="shared" si="20"/>
        <v>0</v>
      </c>
      <c r="K179" s="283">
        <f t="shared" si="21"/>
        <v>0</v>
      </c>
      <c r="L179" s="272"/>
      <c r="M179" s="272"/>
      <c r="N179" s="272"/>
      <c r="O179" s="284"/>
      <c r="P179" s="275"/>
      <c r="Q179" s="272"/>
      <c r="R179" s="274"/>
      <c r="S179" s="358" t="s">
        <v>25</v>
      </c>
      <c r="T179" s="346">
        <v>20</v>
      </c>
      <c r="U179" s="272"/>
      <c r="V179" s="272"/>
      <c r="W179" s="272"/>
      <c r="X179" s="272"/>
      <c r="Y179" s="272"/>
      <c r="Z179" s="272"/>
      <c r="AA179" s="272"/>
      <c r="AB179" s="272"/>
      <c r="AC179" s="272"/>
      <c r="AD179" s="272"/>
      <c r="AE179" s="272"/>
      <c r="AF179" s="272"/>
      <c r="AG179" s="272"/>
      <c r="AH179" s="284"/>
      <c r="AI179" s="305"/>
      <c r="AJ179" s="272"/>
      <c r="AK179" s="274"/>
      <c r="AL179" s="358" t="s">
        <v>25</v>
      </c>
    </row>
    <row r="180" spans="1:38" s="25" customFormat="1" ht="12.75" customHeight="1" x14ac:dyDescent="0.2">
      <c r="A180" s="346">
        <v>21</v>
      </c>
      <c r="B180" s="272"/>
      <c r="C180" s="272"/>
      <c r="D180" s="272"/>
      <c r="E180" s="272"/>
      <c r="F180" s="274"/>
      <c r="G180" s="251"/>
      <c r="H180" s="305"/>
      <c r="I180" s="481"/>
      <c r="J180" s="271">
        <f t="shared" si="20"/>
        <v>0</v>
      </c>
      <c r="K180" s="283">
        <f t="shared" si="21"/>
        <v>0</v>
      </c>
      <c r="L180" s="272"/>
      <c r="M180" s="272"/>
      <c r="N180" s="272"/>
      <c r="O180" s="284"/>
      <c r="P180" s="275"/>
      <c r="Q180" s="272"/>
      <c r="R180" s="274"/>
      <c r="S180" s="358" t="s">
        <v>26</v>
      </c>
      <c r="T180" s="346">
        <v>21</v>
      </c>
      <c r="U180" s="272"/>
      <c r="V180" s="272"/>
      <c r="W180" s="272"/>
      <c r="X180" s="272"/>
      <c r="Y180" s="272"/>
      <c r="Z180" s="272"/>
      <c r="AA180" s="272"/>
      <c r="AB180" s="272"/>
      <c r="AC180" s="272"/>
      <c r="AD180" s="272"/>
      <c r="AE180" s="272"/>
      <c r="AF180" s="272"/>
      <c r="AG180" s="272"/>
      <c r="AH180" s="284"/>
      <c r="AI180" s="305"/>
      <c r="AJ180" s="272"/>
      <c r="AK180" s="274"/>
      <c r="AL180" s="358" t="s">
        <v>26</v>
      </c>
    </row>
    <row r="181" spans="1:38" s="25" customFormat="1" ht="12.75" customHeight="1" x14ac:dyDescent="0.2">
      <c r="A181" s="346">
        <v>22</v>
      </c>
      <c r="B181" s="272"/>
      <c r="C181" s="272"/>
      <c r="D181" s="272"/>
      <c r="E181" s="272"/>
      <c r="F181" s="274"/>
      <c r="G181" s="251"/>
      <c r="H181" s="305"/>
      <c r="I181" s="481"/>
      <c r="J181" s="271">
        <f t="shared" si="20"/>
        <v>0</v>
      </c>
      <c r="K181" s="283">
        <f t="shared" si="21"/>
        <v>0</v>
      </c>
      <c r="L181" s="272"/>
      <c r="M181" s="272"/>
      <c r="N181" s="272"/>
      <c r="O181" s="284"/>
      <c r="P181" s="275"/>
      <c r="Q181" s="272"/>
      <c r="R181" s="274"/>
      <c r="S181" s="358" t="s">
        <v>27</v>
      </c>
      <c r="T181" s="346">
        <v>22</v>
      </c>
      <c r="U181" s="272"/>
      <c r="V181" s="272"/>
      <c r="W181" s="272"/>
      <c r="X181" s="272"/>
      <c r="Y181" s="272"/>
      <c r="Z181" s="272"/>
      <c r="AA181" s="272"/>
      <c r="AB181" s="272"/>
      <c r="AC181" s="272"/>
      <c r="AD181" s="272"/>
      <c r="AE181" s="272"/>
      <c r="AF181" s="272"/>
      <c r="AG181" s="272"/>
      <c r="AH181" s="284"/>
      <c r="AI181" s="305"/>
      <c r="AJ181" s="272"/>
      <c r="AK181" s="274"/>
      <c r="AL181" s="358" t="s">
        <v>27</v>
      </c>
    </row>
    <row r="182" spans="1:38" s="25" customFormat="1" ht="12.75" customHeight="1" x14ac:dyDescent="0.2">
      <c r="A182" s="346">
        <v>23</v>
      </c>
      <c r="B182" s="272"/>
      <c r="C182" s="272"/>
      <c r="D182" s="272"/>
      <c r="E182" s="272"/>
      <c r="F182" s="274"/>
      <c r="G182" s="251"/>
      <c r="H182" s="305"/>
      <c r="I182" s="481"/>
      <c r="J182" s="271">
        <f t="shared" si="20"/>
        <v>0</v>
      </c>
      <c r="K182" s="283">
        <f t="shared" si="21"/>
        <v>0</v>
      </c>
      <c r="L182" s="272"/>
      <c r="M182" s="272"/>
      <c r="N182" s="272"/>
      <c r="O182" s="284"/>
      <c r="P182" s="275"/>
      <c r="Q182" s="272"/>
      <c r="R182" s="274"/>
      <c r="S182" s="358" t="s">
        <v>28</v>
      </c>
      <c r="T182" s="346">
        <v>23</v>
      </c>
      <c r="U182" s="272"/>
      <c r="V182" s="272"/>
      <c r="W182" s="272"/>
      <c r="X182" s="272"/>
      <c r="Y182" s="272"/>
      <c r="Z182" s="272"/>
      <c r="AA182" s="272"/>
      <c r="AB182" s="272"/>
      <c r="AC182" s="272"/>
      <c r="AD182" s="272"/>
      <c r="AE182" s="272"/>
      <c r="AF182" s="272"/>
      <c r="AG182" s="272"/>
      <c r="AH182" s="284"/>
      <c r="AI182" s="305"/>
      <c r="AJ182" s="272"/>
      <c r="AK182" s="274"/>
      <c r="AL182" s="358" t="s">
        <v>28</v>
      </c>
    </row>
    <row r="183" spans="1:38" s="25" customFormat="1" ht="12.75" customHeight="1" x14ac:dyDescent="0.2">
      <c r="A183" s="346">
        <v>24</v>
      </c>
      <c r="B183" s="272"/>
      <c r="C183" s="272"/>
      <c r="D183" s="272"/>
      <c r="E183" s="272"/>
      <c r="F183" s="274"/>
      <c r="G183" s="251"/>
      <c r="H183" s="305"/>
      <c r="I183" s="481"/>
      <c r="J183" s="271">
        <f t="shared" si="20"/>
        <v>0</v>
      </c>
      <c r="K183" s="283">
        <f t="shared" si="21"/>
        <v>0</v>
      </c>
      <c r="L183" s="272"/>
      <c r="M183" s="272"/>
      <c r="N183" s="272"/>
      <c r="O183" s="284"/>
      <c r="P183" s="275"/>
      <c r="Q183" s="272"/>
      <c r="R183" s="274"/>
      <c r="S183" s="358" t="s">
        <v>29</v>
      </c>
      <c r="T183" s="346">
        <v>24</v>
      </c>
      <c r="U183" s="272"/>
      <c r="V183" s="272"/>
      <c r="W183" s="272"/>
      <c r="X183" s="272"/>
      <c r="Y183" s="272"/>
      <c r="Z183" s="272"/>
      <c r="AA183" s="272"/>
      <c r="AB183" s="272"/>
      <c r="AC183" s="272"/>
      <c r="AD183" s="272"/>
      <c r="AE183" s="272"/>
      <c r="AF183" s="272"/>
      <c r="AG183" s="272"/>
      <c r="AH183" s="284"/>
      <c r="AI183" s="305"/>
      <c r="AJ183" s="272"/>
      <c r="AK183" s="274"/>
      <c r="AL183" s="358" t="s">
        <v>29</v>
      </c>
    </row>
    <row r="184" spans="1:38" s="25" customFormat="1" ht="12.75" customHeight="1" x14ac:dyDescent="0.2">
      <c r="A184" s="346">
        <v>25</v>
      </c>
      <c r="B184" s="272"/>
      <c r="C184" s="272"/>
      <c r="D184" s="272"/>
      <c r="E184" s="272"/>
      <c r="F184" s="274"/>
      <c r="G184" s="251"/>
      <c r="H184" s="305"/>
      <c r="I184" s="481"/>
      <c r="J184" s="271">
        <f t="shared" si="20"/>
        <v>0</v>
      </c>
      <c r="K184" s="283">
        <f t="shared" si="21"/>
        <v>0</v>
      </c>
      <c r="L184" s="272"/>
      <c r="M184" s="272"/>
      <c r="N184" s="272"/>
      <c r="O184" s="284"/>
      <c r="P184" s="275"/>
      <c r="Q184" s="272"/>
      <c r="R184" s="274"/>
      <c r="S184" s="358" t="s">
        <v>30</v>
      </c>
      <c r="T184" s="346">
        <v>25</v>
      </c>
      <c r="U184" s="272"/>
      <c r="V184" s="272"/>
      <c r="W184" s="272"/>
      <c r="X184" s="272"/>
      <c r="Y184" s="272"/>
      <c r="Z184" s="272"/>
      <c r="AA184" s="272"/>
      <c r="AB184" s="272"/>
      <c r="AC184" s="272"/>
      <c r="AD184" s="272"/>
      <c r="AE184" s="272"/>
      <c r="AF184" s="272"/>
      <c r="AG184" s="272"/>
      <c r="AH184" s="284"/>
      <c r="AI184" s="305"/>
      <c r="AJ184" s="272"/>
      <c r="AK184" s="274"/>
      <c r="AL184" s="358" t="s">
        <v>30</v>
      </c>
    </row>
    <row r="185" spans="1:38" s="25" customFormat="1" ht="12.75" customHeight="1" x14ac:dyDescent="0.2">
      <c r="A185" s="346">
        <v>26</v>
      </c>
      <c r="B185" s="272"/>
      <c r="C185" s="272"/>
      <c r="D185" s="272"/>
      <c r="E185" s="272"/>
      <c r="F185" s="274"/>
      <c r="G185" s="251"/>
      <c r="H185" s="305"/>
      <c r="I185" s="481"/>
      <c r="J185" s="271">
        <f t="shared" si="20"/>
        <v>0</v>
      </c>
      <c r="K185" s="283">
        <f t="shared" si="21"/>
        <v>0</v>
      </c>
      <c r="L185" s="272"/>
      <c r="M185" s="272"/>
      <c r="N185" s="272"/>
      <c r="O185" s="284"/>
      <c r="P185" s="275"/>
      <c r="Q185" s="272"/>
      <c r="R185" s="274"/>
      <c r="S185" s="358" t="s">
        <v>31</v>
      </c>
      <c r="T185" s="346">
        <v>26</v>
      </c>
      <c r="U185" s="272"/>
      <c r="V185" s="272"/>
      <c r="W185" s="272"/>
      <c r="X185" s="272"/>
      <c r="Y185" s="272"/>
      <c r="Z185" s="272"/>
      <c r="AA185" s="272"/>
      <c r="AB185" s="272"/>
      <c r="AC185" s="272"/>
      <c r="AD185" s="272"/>
      <c r="AE185" s="272"/>
      <c r="AF185" s="272"/>
      <c r="AG185" s="272"/>
      <c r="AH185" s="284"/>
      <c r="AI185" s="305"/>
      <c r="AJ185" s="272"/>
      <c r="AK185" s="274"/>
      <c r="AL185" s="358" t="s">
        <v>31</v>
      </c>
    </row>
    <row r="186" spans="1:38" s="25" customFormat="1" ht="12.75" customHeight="1" x14ac:dyDescent="0.2">
      <c r="A186" s="346">
        <v>27</v>
      </c>
      <c r="B186" s="272"/>
      <c r="C186" s="272"/>
      <c r="D186" s="272"/>
      <c r="E186" s="272"/>
      <c r="F186" s="274"/>
      <c r="G186" s="251"/>
      <c r="H186" s="305"/>
      <c r="I186" s="481"/>
      <c r="J186" s="271">
        <f t="shared" si="20"/>
        <v>0</v>
      </c>
      <c r="K186" s="283">
        <f t="shared" si="21"/>
        <v>0</v>
      </c>
      <c r="L186" s="272"/>
      <c r="M186" s="272"/>
      <c r="N186" s="272"/>
      <c r="O186" s="284"/>
      <c r="P186" s="275"/>
      <c r="Q186" s="272"/>
      <c r="R186" s="274"/>
      <c r="S186" s="358" t="s">
        <v>32</v>
      </c>
      <c r="T186" s="346">
        <v>27</v>
      </c>
      <c r="U186" s="272"/>
      <c r="V186" s="272"/>
      <c r="W186" s="272"/>
      <c r="X186" s="272"/>
      <c r="Y186" s="272"/>
      <c r="Z186" s="272"/>
      <c r="AA186" s="272"/>
      <c r="AB186" s="272"/>
      <c r="AC186" s="272"/>
      <c r="AD186" s="272"/>
      <c r="AE186" s="272"/>
      <c r="AF186" s="272"/>
      <c r="AG186" s="272"/>
      <c r="AH186" s="284"/>
      <c r="AI186" s="305"/>
      <c r="AJ186" s="272"/>
      <c r="AK186" s="274"/>
      <c r="AL186" s="358" t="s">
        <v>32</v>
      </c>
    </row>
    <row r="187" spans="1:38" s="25" customFormat="1" ht="12.75" customHeight="1" x14ac:dyDescent="0.2">
      <c r="A187" s="346">
        <v>28</v>
      </c>
      <c r="B187" s="272"/>
      <c r="C187" s="272"/>
      <c r="D187" s="272"/>
      <c r="E187" s="272"/>
      <c r="F187" s="274"/>
      <c r="G187" s="251"/>
      <c r="H187" s="305"/>
      <c r="I187" s="481"/>
      <c r="J187" s="271">
        <f t="shared" si="20"/>
        <v>0</v>
      </c>
      <c r="K187" s="283">
        <f t="shared" si="21"/>
        <v>0</v>
      </c>
      <c r="L187" s="272"/>
      <c r="M187" s="272"/>
      <c r="N187" s="272"/>
      <c r="O187" s="284"/>
      <c r="P187" s="275"/>
      <c r="Q187" s="272"/>
      <c r="R187" s="274"/>
      <c r="S187" s="358" t="s">
        <v>33</v>
      </c>
      <c r="T187" s="346">
        <v>28</v>
      </c>
      <c r="U187" s="272"/>
      <c r="V187" s="272"/>
      <c r="W187" s="272"/>
      <c r="X187" s="272"/>
      <c r="Y187" s="272"/>
      <c r="Z187" s="272"/>
      <c r="AA187" s="272"/>
      <c r="AB187" s="272"/>
      <c r="AC187" s="272"/>
      <c r="AD187" s="272"/>
      <c r="AE187" s="272"/>
      <c r="AF187" s="272"/>
      <c r="AG187" s="272"/>
      <c r="AH187" s="284"/>
      <c r="AI187" s="305"/>
      <c r="AJ187" s="272"/>
      <c r="AK187" s="274"/>
      <c r="AL187" s="358" t="s">
        <v>33</v>
      </c>
    </row>
    <row r="188" spans="1:38" s="25" customFormat="1" ht="12.75" customHeight="1" x14ac:dyDescent="0.2">
      <c r="A188" s="346">
        <v>29</v>
      </c>
      <c r="B188" s="272"/>
      <c r="C188" s="272"/>
      <c r="D188" s="272"/>
      <c r="E188" s="272"/>
      <c r="F188" s="274"/>
      <c r="G188" s="251"/>
      <c r="H188" s="305"/>
      <c r="I188" s="481"/>
      <c r="J188" s="271">
        <f t="shared" si="20"/>
        <v>0</v>
      </c>
      <c r="K188" s="283">
        <f t="shared" si="21"/>
        <v>0</v>
      </c>
      <c r="L188" s="272"/>
      <c r="M188" s="272"/>
      <c r="N188" s="272"/>
      <c r="O188" s="284"/>
      <c r="P188" s="275"/>
      <c r="Q188" s="272"/>
      <c r="R188" s="274"/>
      <c r="S188" s="358" t="s">
        <v>34</v>
      </c>
      <c r="T188" s="346">
        <v>29</v>
      </c>
      <c r="U188" s="272"/>
      <c r="V188" s="272"/>
      <c r="W188" s="272"/>
      <c r="X188" s="273"/>
      <c r="Y188" s="272"/>
      <c r="Z188" s="272"/>
      <c r="AA188" s="272"/>
      <c r="AB188" s="272"/>
      <c r="AC188" s="272"/>
      <c r="AD188" s="272"/>
      <c r="AE188" s="272"/>
      <c r="AF188" s="272"/>
      <c r="AG188" s="272"/>
      <c r="AH188" s="284"/>
      <c r="AI188" s="305"/>
      <c r="AJ188" s="272"/>
      <c r="AK188" s="274"/>
      <c r="AL188" s="358" t="s">
        <v>34</v>
      </c>
    </row>
    <row r="189" spans="1:38" s="25" customFormat="1" ht="12.75" customHeight="1" x14ac:dyDescent="0.2">
      <c r="A189" s="346">
        <v>30</v>
      </c>
      <c r="B189" s="272"/>
      <c r="C189" s="272"/>
      <c r="D189" s="272"/>
      <c r="E189" s="272"/>
      <c r="F189" s="274"/>
      <c r="G189" s="254"/>
      <c r="H189" s="305"/>
      <c r="I189" s="481"/>
      <c r="J189" s="271">
        <f t="shared" si="20"/>
        <v>0</v>
      </c>
      <c r="K189" s="283">
        <f t="shared" si="21"/>
        <v>0</v>
      </c>
      <c r="L189" s="272"/>
      <c r="M189" s="272"/>
      <c r="N189" s="272"/>
      <c r="O189" s="284"/>
      <c r="P189" s="275"/>
      <c r="Q189" s="272"/>
      <c r="R189" s="274"/>
      <c r="S189" s="358" t="s">
        <v>35</v>
      </c>
      <c r="T189" s="346">
        <v>30</v>
      </c>
      <c r="U189" s="272"/>
      <c r="V189" s="272"/>
      <c r="W189" s="272"/>
      <c r="X189" s="272"/>
      <c r="Y189" s="272"/>
      <c r="Z189" s="272"/>
      <c r="AA189" s="272"/>
      <c r="AB189" s="272"/>
      <c r="AC189" s="272"/>
      <c r="AD189" s="272"/>
      <c r="AE189" s="272"/>
      <c r="AF189" s="272"/>
      <c r="AG189" s="272"/>
      <c r="AH189" s="284"/>
      <c r="AI189" s="305"/>
      <c r="AJ189" s="272"/>
      <c r="AK189" s="274"/>
      <c r="AL189" s="358" t="s">
        <v>35</v>
      </c>
    </row>
    <row r="190" spans="1:38" s="25" customFormat="1" ht="12.75" customHeight="1" x14ac:dyDescent="0.2">
      <c r="A190" s="483">
        <v>31</v>
      </c>
      <c r="B190" s="286"/>
      <c r="C190" s="286"/>
      <c r="D190" s="286"/>
      <c r="E190" s="286"/>
      <c r="F190" s="289"/>
      <c r="G190" s="484"/>
      <c r="H190" s="307"/>
      <c r="I190" s="485"/>
      <c r="J190" s="486">
        <f t="shared" si="20"/>
        <v>0</v>
      </c>
      <c r="K190" s="487">
        <f t="shared" si="21"/>
        <v>0</v>
      </c>
      <c r="L190" s="286"/>
      <c r="M190" s="286"/>
      <c r="N190" s="286"/>
      <c r="O190" s="287"/>
      <c r="P190" s="291"/>
      <c r="Q190" s="286"/>
      <c r="R190" s="289"/>
      <c r="S190" s="488" t="s">
        <v>36</v>
      </c>
      <c r="T190" s="483">
        <v>31</v>
      </c>
      <c r="U190" s="286"/>
      <c r="V190" s="286"/>
      <c r="W190" s="286"/>
      <c r="X190" s="286"/>
      <c r="Y190" s="286"/>
      <c r="Z190" s="286"/>
      <c r="AA190" s="286"/>
      <c r="AB190" s="286"/>
      <c r="AC190" s="286"/>
      <c r="AD190" s="286"/>
      <c r="AE190" s="286"/>
      <c r="AF190" s="286"/>
      <c r="AG190" s="286"/>
      <c r="AH190" s="287"/>
      <c r="AI190" s="307"/>
      <c r="AJ190" s="286"/>
      <c r="AK190" s="289"/>
      <c r="AL190" s="488" t="s">
        <v>36</v>
      </c>
    </row>
    <row r="191" spans="1:38" s="48" customFormat="1" ht="12.75" customHeight="1" thickBot="1" x14ac:dyDescent="0.25">
      <c r="A191" s="81"/>
      <c r="B191" s="292">
        <f>SUM(B159:B190)</f>
        <v>0</v>
      </c>
      <c r="C191" s="288">
        <f>SUM(C159:C190)</f>
        <v>0</v>
      </c>
      <c r="D191" s="288">
        <f>SUM(D159:D190)</f>
        <v>0</v>
      </c>
      <c r="E191" s="288">
        <f>SUM(E159:E190)</f>
        <v>0</v>
      </c>
      <c r="F191" s="293">
        <f>SUM(F159:F190)</f>
        <v>0</v>
      </c>
      <c r="G191" s="255"/>
      <c r="H191" s="82" t="s">
        <v>112</v>
      </c>
      <c r="I191" s="303"/>
      <c r="J191" s="288">
        <f t="shared" ref="J191:R191" si="22">SUM(J159:J190)</f>
        <v>0</v>
      </c>
      <c r="K191" s="288">
        <f t="shared" si="22"/>
        <v>0</v>
      </c>
      <c r="L191" s="288">
        <f t="shared" si="22"/>
        <v>0</v>
      </c>
      <c r="M191" s="288">
        <f t="shared" si="22"/>
        <v>0</v>
      </c>
      <c r="N191" s="288">
        <f t="shared" si="22"/>
        <v>0</v>
      </c>
      <c r="O191" s="288">
        <f t="shared" si="22"/>
        <v>0</v>
      </c>
      <c r="P191" s="288">
        <f t="shared" si="22"/>
        <v>0</v>
      </c>
      <c r="Q191" s="288">
        <f t="shared" si="22"/>
        <v>0</v>
      </c>
      <c r="R191" s="288">
        <f t="shared" si="22"/>
        <v>0</v>
      </c>
      <c r="S191" s="360"/>
      <c r="T191" s="81"/>
      <c r="U191" s="288">
        <f t="shared" ref="U191:AH191" si="23">SUM(U159:U190)</f>
        <v>0</v>
      </c>
      <c r="V191" s="288">
        <f t="shared" si="23"/>
        <v>0</v>
      </c>
      <c r="W191" s="288">
        <f t="shared" si="23"/>
        <v>0</v>
      </c>
      <c r="X191" s="288">
        <f t="shared" si="23"/>
        <v>0</v>
      </c>
      <c r="Y191" s="288">
        <f t="shared" si="23"/>
        <v>0</v>
      </c>
      <c r="Z191" s="288">
        <f t="shared" si="23"/>
        <v>0</v>
      </c>
      <c r="AA191" s="288">
        <f t="shared" si="23"/>
        <v>0</v>
      </c>
      <c r="AB191" s="288">
        <f t="shared" si="23"/>
        <v>0</v>
      </c>
      <c r="AC191" s="288">
        <f t="shared" si="23"/>
        <v>0</v>
      </c>
      <c r="AD191" s="288">
        <f t="shared" si="23"/>
        <v>0</v>
      </c>
      <c r="AE191" s="288">
        <f t="shared" si="23"/>
        <v>0</v>
      </c>
      <c r="AF191" s="288">
        <f t="shared" si="23"/>
        <v>0</v>
      </c>
      <c r="AG191" s="288">
        <f t="shared" si="23"/>
        <v>0</v>
      </c>
      <c r="AH191" s="288">
        <f t="shared" si="23"/>
        <v>0</v>
      </c>
      <c r="AI191" s="249"/>
      <c r="AJ191" s="288">
        <f>SUM(AJ159:AJ190)</f>
        <v>0</v>
      </c>
      <c r="AK191" s="290">
        <f>SUM(AK159:AK190)</f>
        <v>0</v>
      </c>
      <c r="AL191" s="367"/>
    </row>
    <row r="192" spans="1:38" s="9" customFormat="1" ht="12.75" customHeight="1" thickTop="1" x14ac:dyDescent="0.2">
      <c r="A192" s="71"/>
      <c r="B192" s="25"/>
      <c r="C192" s="25"/>
      <c r="D192" s="25"/>
      <c r="E192" s="25"/>
      <c r="F192" s="25"/>
      <c r="G192" s="53"/>
      <c r="H192" s="25"/>
      <c r="I192" s="53"/>
      <c r="J192" s="25"/>
      <c r="K192" s="25"/>
      <c r="L192" s="25"/>
      <c r="M192" s="25"/>
      <c r="N192" s="25"/>
      <c r="O192" s="25"/>
      <c r="P192" s="25"/>
      <c r="Q192" s="25"/>
      <c r="R192" s="25"/>
      <c r="S192" s="71"/>
      <c r="T192" s="71"/>
      <c r="U192" s="25"/>
      <c r="V192" s="25"/>
      <c r="W192" s="25"/>
      <c r="X192" s="25"/>
      <c r="Y192" s="25"/>
      <c r="Z192" s="25"/>
      <c r="AA192" s="25"/>
      <c r="AB192" s="25"/>
      <c r="AC192" s="25"/>
      <c r="AD192" s="25"/>
      <c r="AE192" s="25"/>
      <c r="AF192" s="25"/>
      <c r="AG192" s="25"/>
      <c r="AH192" s="25"/>
      <c r="AI192" s="25"/>
      <c r="AJ192" s="25"/>
      <c r="AK192" s="25"/>
      <c r="AL192" s="71"/>
    </row>
    <row r="193" spans="1:38" s="9" customFormat="1" ht="12.75" customHeight="1" x14ac:dyDescent="0.2">
      <c r="A193" s="347"/>
      <c r="G193" s="60"/>
      <c r="H193" s="9" t="s">
        <v>424</v>
      </c>
      <c r="I193" s="60"/>
      <c r="J193" s="456">
        <f>SUM(J191-K191)</f>
        <v>0</v>
      </c>
      <c r="S193" s="347"/>
      <c r="T193" s="347"/>
      <c r="AL193" s="347"/>
    </row>
    <row r="194" spans="1:38" ht="12.75" customHeight="1" thickBot="1" x14ac:dyDescent="0.25">
      <c r="A194" s="347"/>
      <c r="B194" s="79"/>
      <c r="C194" s="79"/>
      <c r="D194" s="79"/>
      <c r="E194" s="79"/>
      <c r="F194" s="79"/>
      <c r="G194" s="79"/>
      <c r="H194" s="79"/>
      <c r="I194" s="79"/>
      <c r="J194" s="79"/>
      <c r="K194" s="79"/>
      <c r="L194" s="9"/>
      <c r="M194" s="9"/>
      <c r="N194" s="9"/>
      <c r="O194" s="9"/>
      <c r="P194" s="9"/>
      <c r="Q194" s="9"/>
      <c r="R194" s="9"/>
      <c r="S194" s="347"/>
      <c r="T194" s="347"/>
      <c r="U194" s="9"/>
      <c r="V194" s="9"/>
      <c r="W194" s="9"/>
      <c r="X194" s="9"/>
      <c r="Y194" s="9"/>
      <c r="Z194" s="9"/>
      <c r="AA194" s="9"/>
      <c r="AB194" s="9"/>
      <c r="AC194" s="9"/>
      <c r="AD194" s="9"/>
      <c r="AE194" s="9"/>
      <c r="AF194" s="9"/>
      <c r="AG194" s="9"/>
      <c r="AH194" s="9"/>
      <c r="AI194" s="9"/>
      <c r="AJ194" s="9"/>
      <c r="AK194" s="9"/>
      <c r="AL194" s="347"/>
    </row>
    <row r="195" spans="1:38" s="26" customFormat="1" ht="12.75" customHeight="1" thickBot="1" x14ac:dyDescent="0.25">
      <c r="A195" s="27"/>
      <c r="B195" s="79"/>
      <c r="C195" s="79"/>
      <c r="D195" s="79"/>
      <c r="E195" s="79"/>
      <c r="F195" s="79"/>
      <c r="G195" s="79"/>
      <c r="H195" s="79"/>
      <c r="I195" s="79"/>
      <c r="J195" s="79"/>
      <c r="K195" s="79"/>
      <c r="L195" s="587" t="s">
        <v>93</v>
      </c>
      <c r="M195" s="588"/>
      <c r="N195" s="588"/>
      <c r="O195" s="588"/>
      <c r="P195" s="590"/>
      <c r="Q195" s="590"/>
      <c r="R195" s="40"/>
      <c r="S195" s="27"/>
      <c r="T195" s="27"/>
      <c r="U195" s="566" t="s">
        <v>376</v>
      </c>
      <c r="V195" s="567"/>
      <c r="W195" s="567"/>
      <c r="X195" s="568"/>
      <c r="Y195" s="84"/>
      <c r="Z195" s="566" t="s">
        <v>376</v>
      </c>
      <c r="AA195" s="567"/>
      <c r="AB195" s="567"/>
      <c r="AC195" s="568"/>
      <c r="AD195" s="84"/>
      <c r="AE195" s="566" t="s">
        <v>376</v>
      </c>
      <c r="AF195" s="567"/>
      <c r="AG195" s="567"/>
      <c r="AH195" s="568"/>
      <c r="AL195" s="27"/>
    </row>
    <row r="196" spans="1:38" s="26" customFormat="1" ht="12.75" customHeight="1" x14ac:dyDescent="0.2">
      <c r="A196" s="27"/>
      <c r="B196" s="587" t="s">
        <v>80</v>
      </c>
      <c r="C196" s="588"/>
      <c r="D196" s="588"/>
      <c r="E196" s="589"/>
      <c r="F196" s="77"/>
      <c r="G196" s="75"/>
      <c r="H196" s="75"/>
      <c r="I196" s="75"/>
      <c r="J196" s="75"/>
      <c r="K196" s="75"/>
      <c r="L196" s="591" t="s">
        <v>386</v>
      </c>
      <c r="M196" s="592"/>
      <c r="N196" s="592"/>
      <c r="O196" s="592"/>
      <c r="P196" s="593"/>
      <c r="Q196" s="593"/>
      <c r="R196" s="41"/>
      <c r="S196" s="27"/>
      <c r="T196" s="27"/>
      <c r="U196" s="406" t="s">
        <v>78</v>
      </c>
      <c r="V196" s="605">
        <f>JANVIER!V196</f>
        <v>0</v>
      </c>
      <c r="W196" s="605"/>
      <c r="X196" s="606"/>
      <c r="Y196" s="84"/>
      <c r="Z196" s="406" t="s">
        <v>104</v>
      </c>
      <c r="AA196" s="605">
        <f>JANVIER!AA196</f>
        <v>0</v>
      </c>
      <c r="AB196" s="605"/>
      <c r="AC196" s="606"/>
      <c r="AD196" s="84"/>
      <c r="AE196" s="406" t="s">
        <v>109</v>
      </c>
      <c r="AF196" s="605">
        <f>JANVIER!AF196</f>
        <v>0</v>
      </c>
      <c r="AG196" s="605"/>
      <c r="AH196" s="606"/>
      <c r="AL196" s="27"/>
    </row>
    <row r="197" spans="1:38" s="26" customFormat="1" ht="12.75" customHeight="1" thickBot="1" x14ac:dyDescent="0.25">
      <c r="A197" s="27"/>
      <c r="B197" s="470" t="s">
        <v>81</v>
      </c>
      <c r="C197" s="471" t="s">
        <v>82</v>
      </c>
      <c r="D197" s="471" t="s">
        <v>81</v>
      </c>
      <c r="E197" s="117" t="s">
        <v>82</v>
      </c>
      <c r="F197" s="77"/>
      <c r="G197" s="75"/>
      <c r="H197" s="75"/>
      <c r="I197" s="75"/>
      <c r="J197" s="75"/>
      <c r="K197" s="75"/>
      <c r="L197" s="569" t="s">
        <v>425</v>
      </c>
      <c r="M197" s="570"/>
      <c r="N197" s="570"/>
      <c r="O197" s="570"/>
      <c r="P197" s="571">
        <f>J21</f>
        <v>0</v>
      </c>
      <c r="Q197" s="571"/>
      <c r="R197" s="41"/>
      <c r="S197" s="27"/>
      <c r="T197" s="27"/>
      <c r="U197" s="406" t="s">
        <v>68</v>
      </c>
      <c r="V197" s="605">
        <f>JANVIER!V197</f>
        <v>0</v>
      </c>
      <c r="W197" s="605"/>
      <c r="X197" s="606"/>
      <c r="Y197" s="84"/>
      <c r="Z197" s="406" t="s">
        <v>68</v>
      </c>
      <c r="AA197" s="605">
        <f>JANVIER!AA197:AC197</f>
        <v>0</v>
      </c>
      <c r="AB197" s="605"/>
      <c r="AC197" s="606"/>
      <c r="AD197" s="84"/>
      <c r="AE197" s="406" t="s">
        <v>68</v>
      </c>
      <c r="AF197" s="605">
        <f>JANVIER!AF197:AH197</f>
        <v>0</v>
      </c>
      <c r="AG197" s="605"/>
      <c r="AH197" s="606"/>
      <c r="AL197" s="27"/>
    </row>
    <row r="198" spans="1:38" s="26" customFormat="1" ht="12.75" customHeight="1" x14ac:dyDescent="0.2">
      <c r="A198" s="27"/>
      <c r="B198" s="495"/>
      <c r="C198" s="464">
        <v>0</v>
      </c>
      <c r="D198" s="492"/>
      <c r="E198" s="465">
        <v>0</v>
      </c>
      <c r="F198" s="75"/>
      <c r="G198" s="75"/>
      <c r="H198" s="75"/>
      <c r="I198" s="75"/>
      <c r="J198" s="75"/>
      <c r="K198" s="75"/>
      <c r="L198" s="521" t="s">
        <v>388</v>
      </c>
      <c r="M198" s="522"/>
      <c r="N198" s="522"/>
      <c r="O198" s="522"/>
      <c r="P198" s="571">
        <f>J7</f>
        <v>0</v>
      </c>
      <c r="Q198" s="571"/>
      <c r="R198" s="41"/>
      <c r="S198" s="27"/>
      <c r="T198" s="27"/>
      <c r="U198" s="413" t="s">
        <v>83</v>
      </c>
      <c r="V198" s="605">
        <f>JANVIER!V198</f>
        <v>0</v>
      </c>
      <c r="W198" s="605"/>
      <c r="X198" s="606"/>
      <c r="Y198" s="84"/>
      <c r="Z198" s="413" t="s">
        <v>83</v>
      </c>
      <c r="AA198" s="605">
        <f>JANVIER!AA198:AC198</f>
        <v>0</v>
      </c>
      <c r="AB198" s="605"/>
      <c r="AC198" s="606"/>
      <c r="AD198" s="84"/>
      <c r="AE198" s="413" t="s">
        <v>83</v>
      </c>
      <c r="AF198" s="605">
        <f>JANVIER!AF198:AH198</f>
        <v>0</v>
      </c>
      <c r="AG198" s="605"/>
      <c r="AH198" s="606"/>
      <c r="AL198" s="27"/>
    </row>
    <row r="199" spans="1:38" s="26" customFormat="1" ht="12.75" customHeight="1" x14ac:dyDescent="0.2">
      <c r="A199" s="27"/>
      <c r="B199" s="490"/>
      <c r="C199" s="466">
        <v>0</v>
      </c>
      <c r="D199" s="493"/>
      <c r="E199" s="467">
        <v>0</v>
      </c>
      <c r="F199" s="75"/>
      <c r="G199" s="75"/>
      <c r="H199" s="75"/>
      <c r="I199" s="75"/>
      <c r="J199" s="75"/>
      <c r="K199" s="75"/>
      <c r="L199" s="521" t="s">
        <v>389</v>
      </c>
      <c r="M199" s="522"/>
      <c r="N199" s="522"/>
      <c r="O199" s="522"/>
      <c r="P199" s="571">
        <f>SUM(P197:Q198)</f>
        <v>0</v>
      </c>
      <c r="Q199" s="571"/>
      <c r="R199" s="41"/>
      <c r="S199" s="27"/>
      <c r="T199" s="27"/>
      <c r="U199" s="408" t="s">
        <v>116</v>
      </c>
      <c r="V199" s="581">
        <f>NOVEMBRE!V203</f>
        <v>0</v>
      </c>
      <c r="W199" s="581"/>
      <c r="X199" s="582"/>
      <c r="Y199" s="84"/>
      <c r="Z199" s="408" t="s">
        <v>116</v>
      </c>
      <c r="AA199" s="581">
        <f>NOVEMBRE!AA203</f>
        <v>0</v>
      </c>
      <c r="AB199" s="581"/>
      <c r="AC199" s="582"/>
      <c r="AD199" s="84"/>
      <c r="AE199" s="408" t="s">
        <v>116</v>
      </c>
      <c r="AF199" s="581">
        <f>NOVEMBRE!AF203</f>
        <v>0</v>
      </c>
      <c r="AG199" s="581"/>
      <c r="AH199" s="582"/>
      <c r="AL199" s="27"/>
    </row>
    <row r="200" spans="1:38" s="26" customFormat="1" ht="12.75" customHeight="1" x14ac:dyDescent="0.2">
      <c r="A200" s="27"/>
      <c r="B200" s="490"/>
      <c r="C200" s="466">
        <v>0</v>
      </c>
      <c r="D200" s="493"/>
      <c r="E200" s="467">
        <v>0</v>
      </c>
      <c r="F200" s="75"/>
      <c r="G200" s="75"/>
      <c r="H200" s="75"/>
      <c r="I200" s="75"/>
      <c r="J200" s="75"/>
      <c r="K200" s="75"/>
      <c r="L200" s="521" t="s">
        <v>390</v>
      </c>
      <c r="M200" s="522"/>
      <c r="N200" s="522"/>
      <c r="O200" s="522"/>
      <c r="P200" s="571">
        <f>K191</f>
        <v>0</v>
      </c>
      <c r="Q200" s="571"/>
      <c r="R200" s="41"/>
      <c r="S200" s="27"/>
      <c r="T200" s="27"/>
      <c r="U200" s="406" t="s">
        <v>65</v>
      </c>
      <c r="V200" s="574">
        <v>0</v>
      </c>
      <c r="W200" s="574"/>
      <c r="X200" s="575"/>
      <c r="Y200" s="84"/>
      <c r="Z200" s="406" t="s">
        <v>65</v>
      </c>
      <c r="AA200" s="574">
        <v>0</v>
      </c>
      <c r="AB200" s="574"/>
      <c r="AC200" s="575"/>
      <c r="AD200" s="84"/>
      <c r="AE200" s="406" t="s">
        <v>65</v>
      </c>
      <c r="AF200" s="574">
        <v>0</v>
      </c>
      <c r="AG200" s="574"/>
      <c r="AH200" s="575"/>
      <c r="AL200" s="27"/>
    </row>
    <row r="201" spans="1:38" s="26" customFormat="1" ht="12.75" customHeight="1" x14ac:dyDescent="0.2">
      <c r="A201" s="27"/>
      <c r="B201" s="490"/>
      <c r="C201" s="466">
        <v>0</v>
      </c>
      <c r="D201" s="493"/>
      <c r="E201" s="467">
        <v>0</v>
      </c>
      <c r="F201" s="75"/>
      <c r="G201" s="75"/>
      <c r="H201" s="75"/>
      <c r="I201" s="75"/>
      <c r="J201" s="75"/>
      <c r="K201" s="75"/>
      <c r="L201" s="521" t="s">
        <v>391</v>
      </c>
      <c r="M201" s="522"/>
      <c r="N201" s="522"/>
      <c r="O201" s="522"/>
      <c r="P201" s="523"/>
      <c r="Q201" s="523"/>
      <c r="R201" s="41" t="s">
        <v>87</v>
      </c>
      <c r="S201" s="27"/>
      <c r="T201" s="27"/>
      <c r="U201" s="406" t="s">
        <v>66</v>
      </c>
      <c r="V201" s="574">
        <v>0</v>
      </c>
      <c r="W201" s="574"/>
      <c r="X201" s="575"/>
      <c r="Y201" s="84"/>
      <c r="Z201" s="406" t="s">
        <v>66</v>
      </c>
      <c r="AA201" s="574">
        <v>0</v>
      </c>
      <c r="AB201" s="574"/>
      <c r="AC201" s="575"/>
      <c r="AD201" s="84"/>
      <c r="AE201" s="406" t="s">
        <v>66</v>
      </c>
      <c r="AF201" s="574">
        <v>0</v>
      </c>
      <c r="AG201" s="574"/>
      <c r="AH201" s="575"/>
      <c r="AL201" s="27"/>
    </row>
    <row r="202" spans="1:38" s="26" customFormat="1" ht="12.75" customHeight="1" x14ac:dyDescent="0.2">
      <c r="A202" s="27"/>
      <c r="B202" s="490"/>
      <c r="C202" s="466">
        <v>0</v>
      </c>
      <c r="D202" s="493"/>
      <c r="E202" s="467">
        <v>0</v>
      </c>
      <c r="F202" s="75"/>
      <c r="G202" s="75"/>
      <c r="H202" s="75"/>
      <c r="I202" s="75"/>
      <c r="J202" s="75"/>
      <c r="K202" s="75"/>
      <c r="L202" s="569" t="s">
        <v>426</v>
      </c>
      <c r="M202" s="570"/>
      <c r="N202" s="570"/>
      <c r="O202" s="570"/>
      <c r="P202" s="571">
        <f>SUM(P199-P200+P201)</f>
        <v>0</v>
      </c>
      <c r="Q202" s="571"/>
      <c r="R202" s="41"/>
      <c r="S202" s="27"/>
      <c r="T202" s="27"/>
      <c r="U202" s="406" t="s">
        <v>62</v>
      </c>
      <c r="V202" s="574">
        <v>0</v>
      </c>
      <c r="W202" s="574"/>
      <c r="X202" s="575"/>
      <c r="Y202" s="84"/>
      <c r="Z202" s="406" t="s">
        <v>62</v>
      </c>
      <c r="AA202" s="574">
        <v>0</v>
      </c>
      <c r="AB202" s="574"/>
      <c r="AC202" s="575"/>
      <c r="AD202" s="84"/>
      <c r="AE202" s="406" t="s">
        <v>62</v>
      </c>
      <c r="AF202" s="574">
        <v>0</v>
      </c>
      <c r="AG202" s="574"/>
      <c r="AH202" s="575"/>
      <c r="AL202" s="27"/>
    </row>
    <row r="203" spans="1:38" s="26" customFormat="1" ht="12.75" customHeight="1" x14ac:dyDescent="0.2">
      <c r="A203" s="27"/>
      <c r="B203" s="490"/>
      <c r="C203" s="466">
        <v>0</v>
      </c>
      <c r="D203" s="493"/>
      <c r="E203" s="467">
        <v>0</v>
      </c>
      <c r="F203" s="75"/>
      <c r="G203" s="75"/>
      <c r="H203" s="75"/>
      <c r="I203" s="75"/>
      <c r="J203" s="75"/>
      <c r="K203" s="75"/>
      <c r="L203" s="521"/>
      <c r="M203" s="522"/>
      <c r="N203" s="522"/>
      <c r="O203" s="522"/>
      <c r="P203" s="597"/>
      <c r="Q203" s="597"/>
      <c r="R203" s="41"/>
      <c r="S203" s="27"/>
      <c r="T203" s="27"/>
      <c r="U203" s="408" t="s">
        <v>114</v>
      </c>
      <c r="V203" s="581">
        <f>V199+V200+V201-V202</f>
        <v>0</v>
      </c>
      <c r="W203" s="581"/>
      <c r="X203" s="582"/>
      <c r="Y203" s="84"/>
      <c r="Z203" s="408" t="s">
        <v>114</v>
      </c>
      <c r="AA203" s="581">
        <f>AA199+AA200+AA201-AA202</f>
        <v>0</v>
      </c>
      <c r="AB203" s="581"/>
      <c r="AC203" s="582"/>
      <c r="AD203" s="84"/>
      <c r="AE203" s="408" t="s">
        <v>114</v>
      </c>
      <c r="AF203" s="581">
        <f>AF199+AF200+AF201-AF202</f>
        <v>0</v>
      </c>
      <c r="AG203" s="581"/>
      <c r="AH203" s="582"/>
      <c r="AL203" s="27"/>
    </row>
    <row r="204" spans="1:38" s="26" customFormat="1" ht="12.75" customHeight="1" x14ac:dyDescent="0.2">
      <c r="A204" s="27"/>
      <c r="B204" s="490"/>
      <c r="C204" s="466">
        <v>0</v>
      </c>
      <c r="D204" s="493"/>
      <c r="E204" s="467">
        <v>0</v>
      </c>
      <c r="F204" s="75"/>
      <c r="G204" s="75"/>
      <c r="H204" s="75"/>
      <c r="I204" s="75"/>
      <c r="J204" s="75"/>
      <c r="K204" s="75"/>
      <c r="L204" s="521"/>
      <c r="M204" s="522"/>
      <c r="N204" s="522"/>
      <c r="O204" s="522"/>
      <c r="P204" s="597"/>
      <c r="Q204" s="597"/>
      <c r="R204" s="41"/>
      <c r="S204" s="27"/>
      <c r="T204" s="27"/>
      <c r="U204" s="409"/>
      <c r="V204" s="115"/>
      <c r="W204" s="115"/>
      <c r="X204" s="113"/>
      <c r="Y204" s="84"/>
      <c r="Z204" s="409"/>
      <c r="AA204" s="115"/>
      <c r="AB204" s="115"/>
      <c r="AC204" s="113"/>
      <c r="AD204" s="84"/>
      <c r="AE204" s="409"/>
      <c r="AF204" s="115"/>
      <c r="AG204" s="115"/>
      <c r="AH204" s="113"/>
      <c r="AL204" s="27"/>
    </row>
    <row r="205" spans="1:38" s="26" customFormat="1" ht="12.75" customHeight="1" x14ac:dyDescent="0.2">
      <c r="A205" s="27"/>
      <c r="B205" s="490"/>
      <c r="C205" s="466">
        <v>0</v>
      </c>
      <c r="D205" s="493"/>
      <c r="E205" s="467">
        <v>0</v>
      </c>
      <c r="F205" s="75"/>
      <c r="G205" s="75"/>
      <c r="H205" s="75"/>
      <c r="I205" s="75"/>
      <c r="J205" s="75"/>
      <c r="K205" s="75"/>
      <c r="L205" s="569" t="s">
        <v>160</v>
      </c>
      <c r="M205" s="570"/>
      <c r="N205" s="570"/>
      <c r="O205" s="570"/>
      <c r="P205" s="523"/>
      <c r="Q205" s="523"/>
      <c r="R205" s="41"/>
      <c r="S205" s="27"/>
      <c r="T205" s="27"/>
      <c r="U205" s="409"/>
      <c r="V205" s="115"/>
      <c r="W205" s="115"/>
      <c r="X205" s="113"/>
      <c r="Y205" s="84"/>
      <c r="Z205" s="409"/>
      <c r="AA205" s="115"/>
      <c r="AB205" s="115"/>
      <c r="AC205" s="113"/>
      <c r="AD205" s="84"/>
      <c r="AE205" s="409"/>
      <c r="AF205" s="115"/>
      <c r="AG205" s="115"/>
      <c r="AH205" s="113"/>
      <c r="AL205" s="27"/>
    </row>
    <row r="206" spans="1:38" s="26" customFormat="1" ht="12.75" customHeight="1" x14ac:dyDescent="0.2">
      <c r="A206" s="27"/>
      <c r="B206" s="490"/>
      <c r="C206" s="466">
        <v>0</v>
      </c>
      <c r="D206" s="493"/>
      <c r="E206" s="467">
        <v>0</v>
      </c>
      <c r="F206" s="75"/>
      <c r="G206" s="75"/>
      <c r="H206" s="75"/>
      <c r="I206" s="75"/>
      <c r="J206" s="75"/>
      <c r="K206" s="75"/>
      <c r="L206" s="521" t="s">
        <v>64</v>
      </c>
      <c r="M206" s="522"/>
      <c r="N206" s="522"/>
      <c r="O206" s="522"/>
      <c r="P206" s="523"/>
      <c r="Q206" s="523"/>
      <c r="R206" s="41"/>
      <c r="S206" s="27"/>
      <c r="T206" s="27"/>
      <c r="U206" s="406" t="s">
        <v>67</v>
      </c>
      <c r="V206" s="605">
        <f>JANVIER!V206</f>
        <v>0</v>
      </c>
      <c r="W206" s="605"/>
      <c r="X206" s="606"/>
      <c r="Y206" s="84"/>
      <c r="Z206" s="406" t="s">
        <v>105</v>
      </c>
      <c r="AA206" s="605">
        <f>JANVIER!AA206</f>
        <v>0</v>
      </c>
      <c r="AB206" s="605"/>
      <c r="AC206" s="606"/>
      <c r="AD206" s="84"/>
      <c r="AE206" s="406" t="s">
        <v>110</v>
      </c>
      <c r="AF206" s="605">
        <f>JANVIER!AF206</f>
        <v>0</v>
      </c>
      <c r="AG206" s="605"/>
      <c r="AH206" s="606"/>
      <c r="AL206" s="27"/>
    </row>
    <row r="207" spans="1:38" s="26" customFormat="1" ht="12.75" customHeight="1" x14ac:dyDescent="0.2">
      <c r="A207" s="27"/>
      <c r="B207" s="490"/>
      <c r="C207" s="466">
        <v>0</v>
      </c>
      <c r="D207" s="493"/>
      <c r="E207" s="467">
        <v>0</v>
      </c>
      <c r="F207" s="75"/>
      <c r="G207" s="75"/>
      <c r="H207" s="75"/>
      <c r="I207" s="75"/>
      <c r="J207" s="75"/>
      <c r="K207" s="75"/>
      <c r="L207" s="521" t="s">
        <v>393</v>
      </c>
      <c r="M207" s="522"/>
      <c r="N207" s="522"/>
      <c r="O207" s="522"/>
      <c r="P207" s="601">
        <f>H238</f>
        <v>0</v>
      </c>
      <c r="Q207" s="601"/>
      <c r="R207" s="41"/>
      <c r="S207" s="509" t="s">
        <v>77</v>
      </c>
      <c r="T207" s="27"/>
      <c r="U207" s="406" t="s">
        <v>68</v>
      </c>
      <c r="V207" s="605">
        <f>JANVIER!V207</f>
        <v>0</v>
      </c>
      <c r="W207" s="605"/>
      <c r="X207" s="606"/>
      <c r="Y207" s="84"/>
      <c r="Z207" s="406" t="s">
        <v>68</v>
      </c>
      <c r="AA207" s="605">
        <f>JANVIER!AA207:AC207</f>
        <v>0</v>
      </c>
      <c r="AB207" s="605"/>
      <c r="AC207" s="606"/>
      <c r="AD207" s="84"/>
      <c r="AE207" s="406" t="s">
        <v>68</v>
      </c>
      <c r="AF207" s="605">
        <f>JANVIER!AF207:AH207</f>
        <v>0</v>
      </c>
      <c r="AG207" s="605"/>
      <c r="AH207" s="606"/>
      <c r="AL207" s="27"/>
    </row>
    <row r="208" spans="1:38" s="26" customFormat="1" ht="12.75" customHeight="1" x14ac:dyDescent="0.2">
      <c r="A208" s="27"/>
      <c r="B208" s="490"/>
      <c r="C208" s="466">
        <v>0</v>
      </c>
      <c r="D208" s="493"/>
      <c r="E208" s="467">
        <v>0</v>
      </c>
      <c r="F208" s="75"/>
      <c r="G208" s="75"/>
      <c r="H208" s="75"/>
      <c r="I208" s="75"/>
      <c r="J208" s="75"/>
      <c r="K208" s="75"/>
      <c r="L208" s="521" t="s">
        <v>391</v>
      </c>
      <c r="M208" s="522"/>
      <c r="N208" s="522"/>
      <c r="O208" s="522"/>
      <c r="P208" s="523"/>
      <c r="Q208" s="523"/>
      <c r="R208" s="41" t="s">
        <v>87</v>
      </c>
      <c r="S208" s="463">
        <f>SUM(E2-P209)</f>
        <v>0</v>
      </c>
      <c r="T208" s="27"/>
      <c r="U208" s="413" t="s">
        <v>69</v>
      </c>
      <c r="V208" s="605">
        <f>JANVIER!V208</f>
        <v>0</v>
      </c>
      <c r="W208" s="605"/>
      <c r="X208" s="606"/>
      <c r="Y208" s="84"/>
      <c r="Z208" s="413" t="s">
        <v>69</v>
      </c>
      <c r="AA208" s="605">
        <f>JANVIER!AA208:AC208</f>
        <v>0</v>
      </c>
      <c r="AB208" s="605"/>
      <c r="AC208" s="606"/>
      <c r="AD208" s="84"/>
      <c r="AE208" s="413" t="s">
        <v>69</v>
      </c>
      <c r="AF208" s="605">
        <f>JANVIER!AF208:AH208</f>
        <v>0</v>
      </c>
      <c r="AG208" s="605"/>
      <c r="AH208" s="606"/>
      <c r="AL208" s="27"/>
    </row>
    <row r="209" spans="1:38" s="26" customFormat="1" ht="12.75" customHeight="1" x14ac:dyDescent="0.2">
      <c r="A209" s="27"/>
      <c r="B209" s="490"/>
      <c r="C209" s="466">
        <v>0</v>
      </c>
      <c r="D209" s="493"/>
      <c r="E209" s="467">
        <v>0</v>
      </c>
      <c r="F209" s="75"/>
      <c r="G209" s="75"/>
      <c r="H209" s="75"/>
      <c r="I209" s="75"/>
      <c r="J209" s="75"/>
      <c r="K209" s="75"/>
      <c r="L209" s="569" t="s">
        <v>161</v>
      </c>
      <c r="M209" s="570"/>
      <c r="N209" s="570"/>
      <c r="O209" s="570"/>
      <c r="P209" s="571">
        <f>SUM(P205-P207+P208+P206)</f>
        <v>0</v>
      </c>
      <c r="Q209" s="571"/>
      <c r="R209" s="41"/>
      <c r="S209" s="27"/>
      <c r="T209" s="27"/>
      <c r="U209" s="408" t="s">
        <v>116</v>
      </c>
      <c r="V209" s="581">
        <f>NOVEMBRE!V213</f>
        <v>0</v>
      </c>
      <c r="W209" s="581"/>
      <c r="X209" s="582"/>
      <c r="Y209" s="84"/>
      <c r="Z209" s="408" t="s">
        <v>116</v>
      </c>
      <c r="AA209" s="581">
        <f>NOVEMBRE!AA213</f>
        <v>0</v>
      </c>
      <c r="AB209" s="581"/>
      <c r="AC209" s="582"/>
      <c r="AD209" s="84"/>
      <c r="AE209" s="408" t="s">
        <v>116</v>
      </c>
      <c r="AF209" s="581">
        <f>NOVEMBRE!AF213</f>
        <v>0</v>
      </c>
      <c r="AG209" s="581"/>
      <c r="AH209" s="582"/>
      <c r="AL209" s="27"/>
    </row>
    <row r="210" spans="1:38" s="26" customFormat="1" ht="12.75" customHeight="1" thickBot="1" x14ac:dyDescent="0.25">
      <c r="A210" s="27"/>
      <c r="B210" s="490"/>
      <c r="C210" s="466">
        <v>0</v>
      </c>
      <c r="D210" s="493"/>
      <c r="E210" s="467">
        <v>0</v>
      </c>
      <c r="F210" s="75"/>
      <c r="G210" s="75"/>
      <c r="H210" s="75"/>
      <c r="I210" s="75"/>
      <c r="J210" s="75"/>
      <c r="K210" s="75"/>
      <c r="L210" s="610"/>
      <c r="M210" s="611"/>
      <c r="N210" s="611"/>
      <c r="O210" s="611"/>
      <c r="P210" s="600"/>
      <c r="Q210" s="600"/>
      <c r="R210" s="42"/>
      <c r="S210" s="27"/>
      <c r="T210" s="27"/>
      <c r="U210" s="406" t="s">
        <v>70</v>
      </c>
      <c r="V210" s="574">
        <v>0</v>
      </c>
      <c r="W210" s="574"/>
      <c r="X210" s="575"/>
      <c r="Y210" s="84"/>
      <c r="Z210" s="406" t="s">
        <v>70</v>
      </c>
      <c r="AA210" s="574">
        <v>0</v>
      </c>
      <c r="AB210" s="574"/>
      <c r="AC210" s="575"/>
      <c r="AD210" s="84"/>
      <c r="AE210" s="406" t="s">
        <v>70</v>
      </c>
      <c r="AF210" s="574">
        <v>0</v>
      </c>
      <c r="AG210" s="574"/>
      <c r="AH210" s="575"/>
      <c r="AL210" s="27"/>
    </row>
    <row r="211" spans="1:38" s="26" customFormat="1" ht="12.75" customHeight="1" x14ac:dyDescent="0.2">
      <c r="A211" s="27"/>
      <c r="B211" s="490"/>
      <c r="C211" s="466">
        <v>0</v>
      </c>
      <c r="D211" s="493"/>
      <c r="E211" s="467">
        <v>0</v>
      </c>
      <c r="F211" s="76"/>
      <c r="G211" s="76"/>
      <c r="H211" s="76"/>
      <c r="I211" s="76"/>
      <c r="J211" s="76"/>
      <c r="K211" s="76"/>
      <c r="S211" s="27"/>
      <c r="T211" s="27"/>
      <c r="U211" s="406" t="s">
        <v>66</v>
      </c>
      <c r="V211" s="574">
        <v>0</v>
      </c>
      <c r="W211" s="574"/>
      <c r="X211" s="575"/>
      <c r="Y211" s="84"/>
      <c r="Z211" s="406" t="s">
        <v>66</v>
      </c>
      <c r="AA211" s="574">
        <v>0</v>
      </c>
      <c r="AB211" s="574"/>
      <c r="AC211" s="575"/>
      <c r="AD211" s="84"/>
      <c r="AE211" s="406" t="s">
        <v>66</v>
      </c>
      <c r="AF211" s="574">
        <v>0</v>
      </c>
      <c r="AG211" s="574"/>
      <c r="AH211" s="575"/>
      <c r="AL211" s="27"/>
    </row>
    <row r="212" spans="1:38" s="26" customFormat="1" ht="12.75" customHeight="1" x14ac:dyDescent="0.2">
      <c r="A212" s="27"/>
      <c r="B212" s="490"/>
      <c r="C212" s="466">
        <v>0</v>
      </c>
      <c r="D212" s="493"/>
      <c r="E212" s="467">
        <v>0</v>
      </c>
      <c r="F212" s="76"/>
      <c r="G212" s="76"/>
      <c r="H212" s="76"/>
      <c r="I212" s="76"/>
      <c r="J212" s="76"/>
      <c r="K212" s="76"/>
      <c r="S212" s="27"/>
      <c r="T212" s="27"/>
      <c r="U212" s="406" t="s">
        <v>62</v>
      </c>
      <c r="V212" s="574">
        <v>0</v>
      </c>
      <c r="W212" s="574"/>
      <c r="X212" s="575"/>
      <c r="Y212" s="84"/>
      <c r="Z212" s="406" t="s">
        <v>62</v>
      </c>
      <c r="AA212" s="574">
        <v>0</v>
      </c>
      <c r="AB212" s="574"/>
      <c r="AC212" s="575"/>
      <c r="AD212" s="84"/>
      <c r="AE212" s="406" t="s">
        <v>62</v>
      </c>
      <c r="AF212" s="574">
        <v>0</v>
      </c>
      <c r="AG212" s="574"/>
      <c r="AH212" s="575"/>
      <c r="AL212" s="27"/>
    </row>
    <row r="213" spans="1:38" s="26" customFormat="1" ht="12.75" customHeight="1" x14ac:dyDescent="0.2">
      <c r="A213" s="27"/>
      <c r="B213" s="490"/>
      <c r="C213" s="466">
        <v>0</v>
      </c>
      <c r="D213" s="493"/>
      <c r="E213" s="467">
        <v>0</v>
      </c>
      <c r="F213" s="76"/>
      <c r="G213" s="76"/>
      <c r="H213" s="76"/>
      <c r="I213" s="76"/>
      <c r="J213" s="76"/>
      <c r="K213" s="76"/>
      <c r="S213" s="27"/>
      <c r="T213" s="27"/>
      <c r="U213" s="408" t="s">
        <v>114</v>
      </c>
      <c r="V213" s="581">
        <f>V209+V210+V211-V212</f>
        <v>0</v>
      </c>
      <c r="W213" s="581"/>
      <c r="X213" s="582"/>
      <c r="Y213" s="84"/>
      <c r="Z213" s="408" t="s">
        <v>114</v>
      </c>
      <c r="AA213" s="581">
        <f>AA209+AA210+AA211-AA212</f>
        <v>0</v>
      </c>
      <c r="AB213" s="581"/>
      <c r="AC213" s="582"/>
      <c r="AD213" s="84"/>
      <c r="AE213" s="408" t="s">
        <v>114</v>
      </c>
      <c r="AF213" s="581">
        <f>AF209+AF210+AF211-AF212</f>
        <v>0</v>
      </c>
      <c r="AG213" s="581"/>
      <c r="AH213" s="582"/>
      <c r="AL213" s="27"/>
    </row>
    <row r="214" spans="1:38" s="26" customFormat="1" ht="12.75" customHeight="1" x14ac:dyDescent="0.2">
      <c r="A214" s="27"/>
      <c r="B214" s="490"/>
      <c r="C214" s="466">
        <v>0</v>
      </c>
      <c r="D214" s="493"/>
      <c r="E214" s="467">
        <v>0</v>
      </c>
      <c r="F214" s="76"/>
      <c r="G214" s="76"/>
      <c r="H214" s="76"/>
      <c r="I214" s="76"/>
      <c r="J214" s="76"/>
      <c r="K214" s="76"/>
      <c r="S214" s="27"/>
      <c r="T214" s="27"/>
      <c r="U214" s="409"/>
      <c r="V214" s="115"/>
      <c r="W214" s="115"/>
      <c r="X214" s="113"/>
      <c r="Y214" s="84"/>
      <c r="Z214" s="409"/>
      <c r="AA214" s="115"/>
      <c r="AB214" s="115"/>
      <c r="AC214" s="113"/>
      <c r="AD214" s="84"/>
      <c r="AE214" s="409"/>
      <c r="AF214" s="115"/>
      <c r="AG214" s="115"/>
      <c r="AH214" s="113"/>
      <c r="AL214" s="27"/>
    </row>
    <row r="215" spans="1:38" s="26" customFormat="1" ht="12.75" customHeight="1" x14ac:dyDescent="0.2">
      <c r="A215" s="27"/>
      <c r="B215" s="490"/>
      <c r="C215" s="466">
        <v>0</v>
      </c>
      <c r="D215" s="493"/>
      <c r="E215" s="467">
        <v>0</v>
      </c>
      <c r="F215" s="76"/>
      <c r="G215" s="76"/>
      <c r="H215" s="76"/>
      <c r="I215" s="76"/>
      <c r="J215" s="76"/>
      <c r="K215" s="76"/>
      <c r="S215" s="27"/>
      <c r="T215" s="27"/>
      <c r="U215" s="409"/>
      <c r="V215" s="115"/>
      <c r="W215" s="115"/>
      <c r="X215" s="113"/>
      <c r="Y215" s="84"/>
      <c r="Z215" s="409"/>
      <c r="AA215" s="115"/>
      <c r="AB215" s="115"/>
      <c r="AC215" s="113"/>
      <c r="AD215" s="84"/>
      <c r="AE215" s="409"/>
      <c r="AF215" s="115"/>
      <c r="AG215" s="115"/>
      <c r="AH215" s="113"/>
      <c r="AL215" s="27"/>
    </row>
    <row r="216" spans="1:38" s="26" customFormat="1" ht="12.75" customHeight="1" x14ac:dyDescent="0.2">
      <c r="A216" s="27"/>
      <c r="B216" s="490"/>
      <c r="C216" s="466">
        <v>0</v>
      </c>
      <c r="D216" s="493"/>
      <c r="E216" s="467">
        <v>0</v>
      </c>
      <c r="F216" s="76"/>
      <c r="G216" s="76"/>
      <c r="H216" s="76"/>
      <c r="I216" s="76"/>
      <c r="J216" s="76"/>
      <c r="K216" s="76"/>
      <c r="S216" s="27"/>
      <c r="T216" s="27"/>
      <c r="U216" s="406" t="s">
        <v>71</v>
      </c>
      <c r="V216" s="605">
        <f>JANVIER!V216</f>
        <v>0</v>
      </c>
      <c r="W216" s="605"/>
      <c r="X216" s="606"/>
      <c r="Y216" s="84"/>
      <c r="Z216" s="406" t="s">
        <v>106</v>
      </c>
      <c r="AA216" s="605">
        <f>JANVIER!AA216</f>
        <v>0</v>
      </c>
      <c r="AB216" s="605"/>
      <c r="AC216" s="606"/>
      <c r="AD216" s="84"/>
      <c r="AE216" s="406" t="s">
        <v>111</v>
      </c>
      <c r="AF216" s="605">
        <f>JANVIER!AF216</f>
        <v>0</v>
      </c>
      <c r="AG216" s="605"/>
      <c r="AH216" s="606"/>
      <c r="AL216" s="27"/>
    </row>
    <row r="217" spans="1:38" s="26" customFormat="1" ht="12.75" customHeight="1" x14ac:dyDescent="0.2">
      <c r="A217" s="27"/>
      <c r="B217" s="490"/>
      <c r="C217" s="466">
        <v>0</v>
      </c>
      <c r="D217" s="493"/>
      <c r="E217" s="467">
        <v>0</v>
      </c>
      <c r="F217" s="76"/>
      <c r="G217" s="76"/>
      <c r="H217" s="76"/>
      <c r="I217" s="76"/>
      <c r="J217" s="76"/>
      <c r="K217" s="76"/>
      <c r="S217" s="27"/>
      <c r="T217" s="27"/>
      <c r="U217" s="406" t="s">
        <v>68</v>
      </c>
      <c r="V217" s="605">
        <f>JANVIER!V217</f>
        <v>0</v>
      </c>
      <c r="W217" s="605"/>
      <c r="X217" s="606"/>
      <c r="Y217" s="84"/>
      <c r="Z217" s="406" t="s">
        <v>68</v>
      </c>
      <c r="AA217" s="605">
        <f>JANVIER!AA217:AC217</f>
        <v>0</v>
      </c>
      <c r="AB217" s="605"/>
      <c r="AC217" s="606"/>
      <c r="AD217" s="84"/>
      <c r="AE217" s="406" t="s">
        <v>68</v>
      </c>
      <c r="AF217" s="605">
        <f>JANVIER!AF217:AH217</f>
        <v>0</v>
      </c>
      <c r="AG217" s="605"/>
      <c r="AH217" s="606"/>
      <c r="AL217" s="27"/>
    </row>
    <row r="218" spans="1:38" s="26" customFormat="1" ht="12.75" customHeight="1" x14ac:dyDescent="0.2">
      <c r="A218" s="27"/>
      <c r="B218" s="490"/>
      <c r="C218" s="466">
        <v>0</v>
      </c>
      <c r="D218" s="493"/>
      <c r="E218" s="467">
        <v>0</v>
      </c>
      <c r="F218" s="76"/>
      <c r="G218" s="76"/>
      <c r="H218" s="76"/>
      <c r="I218" s="76"/>
      <c r="J218" s="76"/>
      <c r="K218" s="76"/>
      <c r="S218" s="27"/>
      <c r="T218" s="27"/>
      <c r="U218" s="413" t="s">
        <v>69</v>
      </c>
      <c r="V218" s="605">
        <f>JANVIER!V218</f>
        <v>0</v>
      </c>
      <c r="W218" s="605"/>
      <c r="X218" s="606"/>
      <c r="Y218" s="84"/>
      <c r="Z218" s="413" t="s">
        <v>69</v>
      </c>
      <c r="AA218" s="605">
        <f>JANVIER!AA218:AC218</f>
        <v>0</v>
      </c>
      <c r="AB218" s="605"/>
      <c r="AC218" s="606"/>
      <c r="AD218" s="84"/>
      <c r="AE218" s="413" t="s">
        <v>69</v>
      </c>
      <c r="AF218" s="605">
        <f>JANVIER!AF218:AH218</f>
        <v>0</v>
      </c>
      <c r="AG218" s="605"/>
      <c r="AH218" s="606"/>
      <c r="AL218" s="27"/>
    </row>
    <row r="219" spans="1:38" s="26" customFormat="1" ht="12.75" customHeight="1" x14ac:dyDescent="0.2">
      <c r="A219" s="27"/>
      <c r="B219" s="490"/>
      <c r="C219" s="466">
        <v>0</v>
      </c>
      <c r="D219" s="493"/>
      <c r="E219" s="467">
        <v>0</v>
      </c>
      <c r="F219" s="76"/>
      <c r="G219" s="76"/>
      <c r="H219" s="76"/>
      <c r="I219" s="76"/>
      <c r="J219" s="76"/>
      <c r="K219" s="76"/>
      <c r="S219" s="27"/>
      <c r="T219" s="27"/>
      <c r="U219" s="408" t="s">
        <v>116</v>
      </c>
      <c r="V219" s="581">
        <f>NOVEMBRE!V223</f>
        <v>0</v>
      </c>
      <c r="W219" s="581"/>
      <c r="X219" s="582"/>
      <c r="Y219" s="84"/>
      <c r="Z219" s="408" t="s">
        <v>116</v>
      </c>
      <c r="AA219" s="581">
        <f>NOVEMBRE!AA223</f>
        <v>0</v>
      </c>
      <c r="AB219" s="581"/>
      <c r="AC219" s="582"/>
      <c r="AD219" s="84"/>
      <c r="AE219" s="408" t="s">
        <v>116</v>
      </c>
      <c r="AF219" s="581">
        <f>NOVEMBRE!AF223</f>
        <v>0</v>
      </c>
      <c r="AG219" s="581"/>
      <c r="AH219" s="582"/>
      <c r="AL219" s="27"/>
    </row>
    <row r="220" spans="1:38" s="26" customFormat="1" ht="12.75" customHeight="1" x14ac:dyDescent="0.2">
      <c r="A220" s="27"/>
      <c r="B220" s="490"/>
      <c r="C220" s="466">
        <v>0</v>
      </c>
      <c r="D220" s="493"/>
      <c r="E220" s="467">
        <v>0</v>
      </c>
      <c r="F220" s="76"/>
      <c r="G220" s="76"/>
      <c r="H220" s="76"/>
      <c r="I220" s="76"/>
      <c r="J220" s="76"/>
      <c r="K220" s="76"/>
      <c r="S220" s="27"/>
      <c r="T220" s="27"/>
      <c r="U220" s="406" t="s">
        <v>70</v>
      </c>
      <c r="V220" s="574">
        <v>0</v>
      </c>
      <c r="W220" s="574"/>
      <c r="X220" s="575"/>
      <c r="Y220" s="84"/>
      <c r="Z220" s="406" t="s">
        <v>70</v>
      </c>
      <c r="AA220" s="574">
        <v>0</v>
      </c>
      <c r="AB220" s="574"/>
      <c r="AC220" s="575"/>
      <c r="AD220" s="84"/>
      <c r="AE220" s="406" t="s">
        <v>70</v>
      </c>
      <c r="AF220" s="574">
        <v>0</v>
      </c>
      <c r="AG220" s="574"/>
      <c r="AH220" s="575"/>
      <c r="AL220" s="27"/>
    </row>
    <row r="221" spans="1:38" s="26" customFormat="1" ht="12.75" customHeight="1" x14ac:dyDescent="0.2">
      <c r="A221" s="27"/>
      <c r="B221" s="490"/>
      <c r="C221" s="466">
        <v>0</v>
      </c>
      <c r="D221" s="493"/>
      <c r="E221" s="467">
        <v>0</v>
      </c>
      <c r="F221" s="76"/>
      <c r="G221" s="76"/>
      <c r="H221" s="76"/>
      <c r="I221" s="76"/>
      <c r="J221" s="76"/>
      <c r="K221" s="76"/>
      <c r="S221" s="27"/>
      <c r="T221" s="27"/>
      <c r="U221" s="406" t="s">
        <v>66</v>
      </c>
      <c r="V221" s="574">
        <v>0</v>
      </c>
      <c r="W221" s="574"/>
      <c r="X221" s="575"/>
      <c r="Y221" s="84"/>
      <c r="Z221" s="406" t="s">
        <v>66</v>
      </c>
      <c r="AA221" s="574">
        <v>0</v>
      </c>
      <c r="AB221" s="574"/>
      <c r="AC221" s="575"/>
      <c r="AD221" s="84"/>
      <c r="AE221" s="406" t="s">
        <v>66</v>
      </c>
      <c r="AF221" s="574">
        <v>0</v>
      </c>
      <c r="AG221" s="574"/>
      <c r="AH221" s="575"/>
      <c r="AL221" s="27"/>
    </row>
    <row r="222" spans="1:38" s="26" customFormat="1" ht="12.75" customHeight="1" x14ac:dyDescent="0.2">
      <c r="A222" s="27"/>
      <c r="B222" s="490"/>
      <c r="C222" s="466">
        <v>0</v>
      </c>
      <c r="D222" s="493"/>
      <c r="E222" s="467">
        <v>0</v>
      </c>
      <c r="F222" s="76"/>
      <c r="G222" s="76"/>
      <c r="H222" s="76"/>
      <c r="I222" s="76"/>
      <c r="J222" s="76"/>
      <c r="K222" s="76"/>
      <c r="S222" s="27"/>
      <c r="T222" s="27"/>
      <c r="U222" s="406" t="s">
        <v>62</v>
      </c>
      <c r="V222" s="574">
        <v>0</v>
      </c>
      <c r="W222" s="574"/>
      <c r="X222" s="575"/>
      <c r="Y222" s="84"/>
      <c r="Z222" s="406" t="s">
        <v>62</v>
      </c>
      <c r="AA222" s="574">
        <v>0</v>
      </c>
      <c r="AB222" s="574"/>
      <c r="AC222" s="575"/>
      <c r="AD222" s="84"/>
      <c r="AE222" s="406" t="s">
        <v>62</v>
      </c>
      <c r="AF222" s="574">
        <v>0</v>
      </c>
      <c r="AG222" s="574"/>
      <c r="AH222" s="575"/>
      <c r="AL222" s="27"/>
    </row>
    <row r="223" spans="1:38" s="26" customFormat="1" ht="12.75" customHeight="1" x14ac:dyDescent="0.2">
      <c r="A223" s="27"/>
      <c r="B223" s="490"/>
      <c r="C223" s="466">
        <v>0</v>
      </c>
      <c r="D223" s="493"/>
      <c r="E223" s="467">
        <v>0</v>
      </c>
      <c r="F223" s="76"/>
      <c r="G223" s="76"/>
      <c r="H223" s="76"/>
      <c r="I223" s="76"/>
      <c r="J223" s="76"/>
      <c r="K223" s="76"/>
      <c r="S223" s="27"/>
      <c r="T223" s="27"/>
      <c r="U223" s="408" t="s">
        <v>114</v>
      </c>
      <c r="V223" s="581">
        <f>V219+V220+V221-V222</f>
        <v>0</v>
      </c>
      <c r="W223" s="581"/>
      <c r="X223" s="582"/>
      <c r="Y223" s="84"/>
      <c r="Z223" s="408" t="s">
        <v>114</v>
      </c>
      <c r="AA223" s="581">
        <f>AA219+AA220+AA221-AA222</f>
        <v>0</v>
      </c>
      <c r="AB223" s="581"/>
      <c r="AC223" s="582"/>
      <c r="AD223" s="84"/>
      <c r="AE223" s="408" t="s">
        <v>114</v>
      </c>
      <c r="AF223" s="581">
        <f>AF219+AF220+AF221-AF222</f>
        <v>0</v>
      </c>
      <c r="AG223" s="581"/>
      <c r="AH223" s="582"/>
      <c r="AL223" s="27"/>
    </row>
    <row r="224" spans="1:38" s="26" customFormat="1" ht="12.75" customHeight="1" x14ac:dyDescent="0.2">
      <c r="A224" s="27"/>
      <c r="B224" s="490"/>
      <c r="C224" s="466">
        <v>0</v>
      </c>
      <c r="D224" s="493"/>
      <c r="E224" s="467">
        <v>0</v>
      </c>
      <c r="F224" s="76"/>
      <c r="G224" s="76"/>
      <c r="H224" s="76"/>
      <c r="I224" s="76"/>
      <c r="J224" s="76"/>
      <c r="K224" s="76"/>
      <c r="S224" s="27"/>
      <c r="T224" s="27"/>
      <c r="U224" s="409"/>
      <c r="V224" s="115"/>
      <c r="W224" s="115"/>
      <c r="X224" s="113"/>
      <c r="Y224" s="84"/>
      <c r="Z224" s="409"/>
      <c r="AA224" s="115"/>
      <c r="AB224" s="115"/>
      <c r="AC224" s="113"/>
      <c r="AD224" s="84"/>
      <c r="AE224" s="409"/>
      <c r="AF224" s="115"/>
      <c r="AG224" s="115"/>
      <c r="AH224" s="113"/>
      <c r="AL224" s="27"/>
    </row>
    <row r="225" spans="1:38" s="26" customFormat="1" ht="12.75" customHeight="1" x14ac:dyDescent="0.2">
      <c r="A225" s="27"/>
      <c r="B225" s="490"/>
      <c r="C225" s="466">
        <v>0</v>
      </c>
      <c r="D225" s="493"/>
      <c r="E225" s="467">
        <v>0</v>
      </c>
      <c r="F225" s="76"/>
      <c r="G225" s="76"/>
      <c r="H225" s="76"/>
      <c r="I225" s="76"/>
      <c r="J225" s="76"/>
      <c r="K225" s="76"/>
      <c r="S225" s="27"/>
      <c r="T225" s="27"/>
      <c r="U225" s="409"/>
      <c r="V225" s="115"/>
      <c r="W225" s="115"/>
      <c r="X225" s="113"/>
      <c r="Y225" s="84"/>
      <c r="Z225" s="409"/>
      <c r="AA225" s="115"/>
      <c r="AB225" s="115"/>
      <c r="AC225" s="113"/>
      <c r="AD225" s="84"/>
      <c r="AE225" s="409"/>
      <c r="AF225" s="115"/>
      <c r="AG225" s="115"/>
      <c r="AH225" s="113"/>
      <c r="AL225" s="27"/>
    </row>
    <row r="226" spans="1:38" s="26" customFormat="1" ht="12.75" customHeight="1" x14ac:dyDescent="0.2">
      <c r="A226" s="27"/>
      <c r="B226" s="490"/>
      <c r="C226" s="466">
        <v>0</v>
      </c>
      <c r="D226" s="493"/>
      <c r="E226" s="467">
        <v>0</v>
      </c>
      <c r="F226" s="76"/>
      <c r="G226" s="76"/>
      <c r="H226" s="76"/>
      <c r="I226" s="76"/>
      <c r="J226" s="76"/>
      <c r="K226" s="76"/>
      <c r="S226" s="27"/>
      <c r="T226" s="27"/>
      <c r="U226" s="406" t="s">
        <v>72</v>
      </c>
      <c r="V226" s="605">
        <f>JANVIER!V226</f>
        <v>0</v>
      </c>
      <c r="W226" s="605"/>
      <c r="X226" s="606"/>
      <c r="Y226" s="84"/>
      <c r="Z226" s="406" t="s">
        <v>107</v>
      </c>
      <c r="AA226" s="605">
        <f>JANVIER!AA226</f>
        <v>0</v>
      </c>
      <c r="AB226" s="605"/>
      <c r="AC226" s="606"/>
      <c r="AD226" s="84"/>
      <c r="AE226" s="406" t="s">
        <v>108</v>
      </c>
      <c r="AF226" s="605">
        <f>JANVIER!AF226</f>
        <v>0</v>
      </c>
      <c r="AG226" s="605"/>
      <c r="AH226" s="606"/>
      <c r="AL226" s="27"/>
    </row>
    <row r="227" spans="1:38" s="26" customFormat="1" ht="12.75" customHeight="1" x14ac:dyDescent="0.2">
      <c r="A227" s="27"/>
      <c r="B227" s="490"/>
      <c r="C227" s="466">
        <v>0</v>
      </c>
      <c r="D227" s="493"/>
      <c r="E227" s="467">
        <v>0</v>
      </c>
      <c r="F227" s="76"/>
      <c r="G227" s="76"/>
      <c r="H227" s="76"/>
      <c r="I227" s="76"/>
      <c r="J227" s="76"/>
      <c r="K227" s="76"/>
      <c r="S227" s="27"/>
      <c r="T227" s="27"/>
      <c r="U227" s="406" t="s">
        <v>68</v>
      </c>
      <c r="V227" s="605">
        <f>JANVIER!V227</f>
        <v>0</v>
      </c>
      <c r="W227" s="605"/>
      <c r="X227" s="606"/>
      <c r="Y227" s="84"/>
      <c r="Z227" s="406" t="s">
        <v>68</v>
      </c>
      <c r="AA227" s="605">
        <f>JANVIER!AA227:AC227</f>
        <v>0</v>
      </c>
      <c r="AB227" s="605"/>
      <c r="AC227" s="606"/>
      <c r="AD227" s="84"/>
      <c r="AE227" s="406" t="s">
        <v>68</v>
      </c>
      <c r="AF227" s="605">
        <f>JANVIER!AF227:AH227</f>
        <v>0</v>
      </c>
      <c r="AG227" s="605"/>
      <c r="AH227" s="606"/>
      <c r="AL227" s="27"/>
    </row>
    <row r="228" spans="1:38" s="26" customFormat="1" ht="12.75" customHeight="1" x14ac:dyDescent="0.2">
      <c r="A228" s="27"/>
      <c r="B228" s="490"/>
      <c r="C228" s="466">
        <v>0</v>
      </c>
      <c r="D228" s="493"/>
      <c r="E228" s="467">
        <v>0</v>
      </c>
      <c r="F228" s="76"/>
      <c r="G228" s="76"/>
      <c r="H228" s="76"/>
      <c r="I228" s="76"/>
      <c r="J228" s="76"/>
      <c r="K228" s="76"/>
      <c r="S228" s="27"/>
      <c r="T228" s="27"/>
      <c r="U228" s="413" t="s">
        <v>69</v>
      </c>
      <c r="V228" s="605">
        <f>JANVIER!V228</f>
        <v>0</v>
      </c>
      <c r="W228" s="605"/>
      <c r="X228" s="606"/>
      <c r="Y228" s="84"/>
      <c r="Z228" s="413" t="s">
        <v>69</v>
      </c>
      <c r="AA228" s="605">
        <f>JANVIER!AA228:AC228</f>
        <v>0</v>
      </c>
      <c r="AB228" s="605"/>
      <c r="AC228" s="606"/>
      <c r="AD228" s="84"/>
      <c r="AE228" s="413" t="s">
        <v>69</v>
      </c>
      <c r="AF228" s="605">
        <f>JANVIER!AF228:AH228</f>
        <v>0</v>
      </c>
      <c r="AG228" s="605"/>
      <c r="AH228" s="606"/>
      <c r="AL228" s="27"/>
    </row>
    <row r="229" spans="1:38" s="26" customFormat="1" ht="12.75" customHeight="1" x14ac:dyDescent="0.2">
      <c r="A229" s="27"/>
      <c r="B229" s="490"/>
      <c r="C229" s="466">
        <v>0</v>
      </c>
      <c r="D229" s="493"/>
      <c r="E229" s="467">
        <v>0</v>
      </c>
      <c r="F229" s="76"/>
      <c r="G229" s="76"/>
      <c r="H229" s="76"/>
      <c r="I229" s="76"/>
      <c r="J229" s="76"/>
      <c r="K229" s="76"/>
      <c r="S229" s="27"/>
      <c r="T229" s="27"/>
      <c r="U229" s="408" t="s">
        <v>116</v>
      </c>
      <c r="V229" s="581">
        <f>NOVEMBRE!V233</f>
        <v>0</v>
      </c>
      <c r="W229" s="581"/>
      <c r="X229" s="582"/>
      <c r="Y229" s="84"/>
      <c r="Z229" s="408" t="s">
        <v>116</v>
      </c>
      <c r="AA229" s="581">
        <f>NOVEMBRE!AA233</f>
        <v>0</v>
      </c>
      <c r="AB229" s="581"/>
      <c r="AC229" s="582"/>
      <c r="AD229" s="84"/>
      <c r="AE229" s="408" t="s">
        <v>116</v>
      </c>
      <c r="AF229" s="581">
        <f>NOVEMBRE!AF233</f>
        <v>0</v>
      </c>
      <c r="AG229" s="581"/>
      <c r="AH229" s="582"/>
      <c r="AL229" s="27"/>
    </row>
    <row r="230" spans="1:38" s="26" customFormat="1" ht="12.75" customHeight="1" x14ac:dyDescent="0.2">
      <c r="A230" s="27"/>
      <c r="B230" s="490"/>
      <c r="C230" s="466">
        <v>0</v>
      </c>
      <c r="D230" s="493"/>
      <c r="E230" s="467">
        <v>0</v>
      </c>
      <c r="F230" s="76"/>
      <c r="G230" s="76"/>
      <c r="H230" s="76"/>
      <c r="I230" s="76"/>
      <c r="J230" s="76"/>
      <c r="K230" s="76"/>
      <c r="S230" s="27"/>
      <c r="T230" s="27"/>
      <c r="U230" s="406" t="s">
        <v>70</v>
      </c>
      <c r="V230" s="574">
        <v>0</v>
      </c>
      <c r="W230" s="574"/>
      <c r="X230" s="575"/>
      <c r="Y230" s="84"/>
      <c r="Z230" s="406" t="s">
        <v>70</v>
      </c>
      <c r="AA230" s="574">
        <v>0</v>
      </c>
      <c r="AB230" s="574"/>
      <c r="AC230" s="575"/>
      <c r="AD230" s="84"/>
      <c r="AE230" s="406" t="s">
        <v>70</v>
      </c>
      <c r="AF230" s="574">
        <v>0</v>
      </c>
      <c r="AG230" s="574"/>
      <c r="AH230" s="575"/>
      <c r="AL230" s="27"/>
    </row>
    <row r="231" spans="1:38" s="26" customFormat="1" ht="12.75" customHeight="1" x14ac:dyDescent="0.2">
      <c r="A231" s="27"/>
      <c r="B231" s="490"/>
      <c r="C231" s="466">
        <v>0</v>
      </c>
      <c r="D231" s="493"/>
      <c r="E231" s="467">
        <v>0</v>
      </c>
      <c r="F231" s="76"/>
      <c r="G231" s="76"/>
      <c r="H231" s="76"/>
      <c r="I231" s="76"/>
      <c r="J231" s="76"/>
      <c r="K231" s="76"/>
      <c r="S231" s="27"/>
      <c r="T231" s="27"/>
      <c r="U231" s="406" t="s">
        <v>66</v>
      </c>
      <c r="V231" s="574">
        <v>0</v>
      </c>
      <c r="W231" s="574"/>
      <c r="X231" s="575"/>
      <c r="Y231" s="84"/>
      <c r="Z231" s="406" t="s">
        <v>66</v>
      </c>
      <c r="AA231" s="574">
        <v>0</v>
      </c>
      <c r="AB231" s="574"/>
      <c r="AC231" s="575"/>
      <c r="AD231" s="84"/>
      <c r="AE231" s="406" t="s">
        <v>66</v>
      </c>
      <c r="AF231" s="574">
        <v>0</v>
      </c>
      <c r="AG231" s="574"/>
      <c r="AH231" s="575"/>
      <c r="AL231" s="27"/>
    </row>
    <row r="232" spans="1:38" s="26" customFormat="1" ht="12.75" customHeight="1" x14ac:dyDescent="0.2">
      <c r="A232" s="27"/>
      <c r="B232" s="490"/>
      <c r="C232" s="466">
        <v>0</v>
      </c>
      <c r="D232" s="493"/>
      <c r="E232" s="467">
        <v>0</v>
      </c>
      <c r="F232" s="76"/>
      <c r="G232" s="76"/>
      <c r="H232" s="76"/>
      <c r="I232" s="76"/>
      <c r="J232" s="76"/>
      <c r="K232" s="76"/>
      <c r="S232" s="27"/>
      <c r="T232" s="27"/>
      <c r="U232" s="406" t="s">
        <v>62</v>
      </c>
      <c r="V232" s="574">
        <v>0</v>
      </c>
      <c r="W232" s="574"/>
      <c r="X232" s="575"/>
      <c r="Y232" s="84"/>
      <c r="Z232" s="406" t="s">
        <v>62</v>
      </c>
      <c r="AA232" s="574">
        <v>0</v>
      </c>
      <c r="AB232" s="574"/>
      <c r="AC232" s="575"/>
      <c r="AD232" s="84"/>
      <c r="AE232" s="406" t="s">
        <v>62</v>
      </c>
      <c r="AF232" s="574">
        <v>0</v>
      </c>
      <c r="AG232" s="574"/>
      <c r="AH232" s="575"/>
      <c r="AL232" s="27"/>
    </row>
    <row r="233" spans="1:38" s="26" customFormat="1" ht="12.75" customHeight="1" x14ac:dyDescent="0.2">
      <c r="A233" s="27"/>
      <c r="B233" s="490"/>
      <c r="C233" s="466">
        <v>0</v>
      </c>
      <c r="D233" s="493"/>
      <c r="E233" s="467">
        <v>0</v>
      </c>
      <c r="F233" s="76"/>
      <c r="G233" s="76"/>
      <c r="H233" s="76"/>
      <c r="I233" s="76"/>
      <c r="J233" s="76"/>
      <c r="K233" s="76"/>
      <c r="S233" s="27"/>
      <c r="T233" s="27"/>
      <c r="U233" s="408" t="s">
        <v>114</v>
      </c>
      <c r="V233" s="581">
        <f>V229+V230+V231-V232</f>
        <v>0</v>
      </c>
      <c r="W233" s="581"/>
      <c r="X233" s="582"/>
      <c r="Y233" s="84"/>
      <c r="Z233" s="408" t="s">
        <v>114</v>
      </c>
      <c r="AA233" s="581">
        <f>AA229+AA230+AA231-AA232</f>
        <v>0</v>
      </c>
      <c r="AB233" s="581"/>
      <c r="AC233" s="582"/>
      <c r="AD233" s="84"/>
      <c r="AE233" s="408" t="s">
        <v>114</v>
      </c>
      <c r="AF233" s="581">
        <f>AF229+AF230+AF231-AF232</f>
        <v>0</v>
      </c>
      <c r="AG233" s="581"/>
      <c r="AH233" s="582"/>
      <c r="AL233" s="27"/>
    </row>
    <row r="234" spans="1:38" s="26" customFormat="1" ht="12.75" customHeight="1" thickBot="1" x14ac:dyDescent="0.25">
      <c r="A234" s="27"/>
      <c r="B234" s="490"/>
      <c r="C234" s="466">
        <v>0</v>
      </c>
      <c r="D234" s="493"/>
      <c r="E234" s="467">
        <v>0</v>
      </c>
      <c r="F234" s="76"/>
      <c r="G234" s="76"/>
      <c r="H234" s="76"/>
      <c r="I234" s="76"/>
      <c r="J234" s="76"/>
      <c r="K234" s="76"/>
      <c r="S234" s="27"/>
      <c r="T234" s="27"/>
      <c r="U234" s="410"/>
      <c r="V234" s="411"/>
      <c r="W234" s="411"/>
      <c r="X234" s="412"/>
      <c r="Y234" s="84"/>
      <c r="Z234" s="410"/>
      <c r="AA234" s="411"/>
      <c r="AB234" s="411"/>
      <c r="AC234" s="412"/>
      <c r="AD234" s="84"/>
      <c r="AE234" s="410"/>
      <c r="AF234" s="411"/>
      <c r="AG234" s="411"/>
      <c r="AH234" s="412"/>
      <c r="AL234" s="27"/>
    </row>
    <row r="235" spans="1:38" s="26" customFormat="1" ht="12.75" customHeight="1" x14ac:dyDescent="0.2">
      <c r="A235" s="27"/>
      <c r="B235" s="490"/>
      <c r="C235" s="466">
        <v>0</v>
      </c>
      <c r="D235" s="493"/>
      <c r="E235" s="467">
        <v>0</v>
      </c>
      <c r="F235" s="76"/>
      <c r="G235" s="76"/>
      <c r="H235" s="76"/>
      <c r="I235" s="76"/>
      <c r="J235" s="76"/>
      <c r="K235" s="76"/>
      <c r="S235" s="27"/>
      <c r="T235" s="27"/>
      <c r="AL235" s="27"/>
    </row>
    <row r="236" spans="1:38" s="26" customFormat="1" ht="12.75" customHeight="1" x14ac:dyDescent="0.2">
      <c r="A236" s="27"/>
      <c r="B236" s="490"/>
      <c r="C236" s="466">
        <v>0</v>
      </c>
      <c r="D236" s="493"/>
      <c r="E236" s="467">
        <v>0</v>
      </c>
      <c r="F236" s="76"/>
      <c r="G236" s="76"/>
      <c r="H236" s="76"/>
      <c r="I236" s="76"/>
      <c r="J236" s="76"/>
      <c r="K236" s="76"/>
      <c r="S236" s="27"/>
      <c r="T236" s="27"/>
      <c r="AL236" s="27"/>
    </row>
    <row r="237" spans="1:38" s="26" customFormat="1" ht="12.75" customHeight="1" x14ac:dyDescent="0.2">
      <c r="A237" s="27"/>
      <c r="B237" s="490"/>
      <c r="C237" s="466">
        <v>0</v>
      </c>
      <c r="D237" s="493"/>
      <c r="E237" s="467">
        <v>0</v>
      </c>
      <c r="F237" s="76"/>
      <c r="G237" s="76"/>
      <c r="H237" s="454" t="s">
        <v>427</v>
      </c>
      <c r="I237" s="76"/>
      <c r="J237" s="76"/>
      <c r="K237" s="76"/>
      <c r="S237" s="27"/>
      <c r="T237" s="27"/>
      <c r="AL237" s="27"/>
    </row>
    <row r="238" spans="1:38" s="26" customFormat="1" ht="12.75" customHeight="1" thickBot="1" x14ac:dyDescent="0.25">
      <c r="A238" s="27"/>
      <c r="B238" s="491"/>
      <c r="C238" s="468">
        <v>0</v>
      </c>
      <c r="D238" s="494"/>
      <c r="E238" s="469">
        <v>0</v>
      </c>
      <c r="F238" s="76"/>
      <c r="G238" s="76"/>
      <c r="H238" s="455">
        <f>+C239+E239</f>
        <v>0</v>
      </c>
      <c r="I238" s="76"/>
      <c r="J238" s="76"/>
      <c r="K238" s="76"/>
      <c r="S238" s="27"/>
      <c r="T238" s="27"/>
      <c r="AL238" s="27"/>
    </row>
    <row r="239" spans="1:38" s="26" customFormat="1" ht="12.75" customHeight="1" x14ac:dyDescent="0.2">
      <c r="A239" s="27"/>
      <c r="B239" s="479" t="s">
        <v>45</v>
      </c>
      <c r="C239" s="496">
        <f>SUM(C198:C238)</f>
        <v>0</v>
      </c>
      <c r="D239" s="497" t="s">
        <v>45</v>
      </c>
      <c r="E239" s="496">
        <f>SUM(E198:E238)</f>
        <v>0</v>
      </c>
      <c r="F239" s="480"/>
      <c r="G239" s="76"/>
      <c r="H239" s="76"/>
      <c r="I239" s="76"/>
      <c r="J239" s="76"/>
      <c r="K239" s="76"/>
      <c r="S239" s="27"/>
      <c r="T239" s="27"/>
      <c r="AL239" s="27"/>
    </row>
    <row r="240" spans="1:38" s="26" customFormat="1" ht="12.75" customHeight="1" x14ac:dyDescent="0.2">
      <c r="A240" s="27"/>
      <c r="G240" s="61"/>
      <c r="I240" s="61"/>
      <c r="S240" s="27"/>
      <c r="T240" s="27"/>
      <c r="AL240" s="27"/>
    </row>
  </sheetData>
  <sheetProtection algorithmName="SHA-512" hashValue="ZAeFKRIsCTLgDBgmqmbjSWLNeT7yFKUB42udFh6Fqe50Ta2siyskBEjjxMadYKRsMI8e6r9uvvw4fZRxmCSRIg==" saltValue="I7mkl+gS9jkIkI43uQRytg==" spinCount="100000" sheet="1" objects="1" scenarios="1" formatColumns="0" formatRows="0"/>
  <protectedRanges>
    <protectedRange sqref="P205:Q206 P201:Q201 P208:Q208 B198:E238" name="Plage3"/>
    <protectedRange sqref="B160:I190 L160:R190 U160:AK190 B114:I144 L114:R144 U114:AK144 B68:I98 L68:R98 U68:AK98 B22:I52 L22:R52 U22:AK52" name="Plage1"/>
    <protectedRange sqref="V200:X202 AA200:AC202 AF200:AH202 AF210:AH212 AA210:AC212 V210:X212 V220:X222 AA220:AC222 AF220:AH222 AF230:AH232 AA230:AC232 V230:X232" name="Plage2"/>
    <protectedRange sqref="D57 D11 D103 D149" name="Plage1_2"/>
  </protectedRanges>
  <mergeCells count="286">
    <mergeCell ref="AF233:AH233"/>
    <mergeCell ref="AF232:AH232"/>
    <mergeCell ref="AF231:AH231"/>
    <mergeCell ref="AF230:AH230"/>
    <mergeCell ref="AF229:AH229"/>
    <mergeCell ref="AF228:AH228"/>
    <mergeCell ref="V233:X233"/>
    <mergeCell ref="V232:X232"/>
    <mergeCell ref="V231:X231"/>
    <mergeCell ref="V230:X230"/>
    <mergeCell ref="AA233:AC233"/>
    <mergeCell ref="AA232:AC232"/>
    <mergeCell ref="AA231:AC231"/>
    <mergeCell ref="AA230:AC230"/>
    <mergeCell ref="V229:X229"/>
    <mergeCell ref="V219:X219"/>
    <mergeCell ref="AA222:AC222"/>
    <mergeCell ref="AA221:AC221"/>
    <mergeCell ref="AA220:AC220"/>
    <mergeCell ref="AA219:AC219"/>
    <mergeCell ref="AA209:AC209"/>
    <mergeCell ref="AA207:AC207"/>
    <mergeCell ref="V228:X228"/>
    <mergeCell ref="V217:X217"/>
    <mergeCell ref="V218:X218"/>
    <mergeCell ref="V226:X226"/>
    <mergeCell ref="V227:X227"/>
    <mergeCell ref="V209:X209"/>
    <mergeCell ref="V223:X223"/>
    <mergeCell ref="AA210:AC210"/>
    <mergeCell ref="AA211:AC211"/>
    <mergeCell ref="V213:X213"/>
    <mergeCell ref="V221:X221"/>
    <mergeCell ref="V220:X220"/>
    <mergeCell ref="V222:X222"/>
    <mergeCell ref="V211:X211"/>
    <mergeCell ref="V210:X210"/>
    <mergeCell ref="V216:X216"/>
    <mergeCell ref="AA218:AC218"/>
    <mergeCell ref="AF223:AH223"/>
    <mergeCell ref="AA229:AC229"/>
    <mergeCell ref="AF222:AH222"/>
    <mergeCell ref="AF221:AH221"/>
    <mergeCell ref="AF220:AH220"/>
    <mergeCell ref="AF219:AH219"/>
    <mergeCell ref="AA223:AC223"/>
    <mergeCell ref="AA226:AC226"/>
    <mergeCell ref="AA227:AC227"/>
    <mergeCell ref="AA228:AC228"/>
    <mergeCell ref="AF226:AH226"/>
    <mergeCell ref="AF227:AH227"/>
    <mergeCell ref="V212:X212"/>
    <mergeCell ref="B2:D2"/>
    <mergeCell ref="E2:F2"/>
    <mergeCell ref="L200:O200"/>
    <mergeCell ref="P200:Q200"/>
    <mergeCell ref="L201:O201"/>
    <mergeCell ref="P201:Q201"/>
    <mergeCell ref="L199:O199"/>
    <mergeCell ref="P199:Q199"/>
    <mergeCell ref="L197:O197"/>
    <mergeCell ref="P197:Q197"/>
    <mergeCell ref="L198:O198"/>
    <mergeCell ref="P198:Q198"/>
    <mergeCell ref="B196:E196"/>
    <mergeCell ref="L195:O195"/>
    <mergeCell ref="V203:X203"/>
    <mergeCell ref="V202:X202"/>
    <mergeCell ref="V201:X201"/>
    <mergeCell ref="V200:X200"/>
    <mergeCell ref="V199:X199"/>
    <mergeCell ref="U4:Y4"/>
    <mergeCell ref="P202:Q202"/>
    <mergeCell ref="L203:O203"/>
    <mergeCell ref="P203:Q203"/>
    <mergeCell ref="V196:X196"/>
    <mergeCell ref="V197:X197"/>
    <mergeCell ref="AF209:AH209"/>
    <mergeCell ref="AF210:AH210"/>
    <mergeCell ref="AF207:AH207"/>
    <mergeCell ref="AF206:AH206"/>
    <mergeCell ref="AA196:AC196"/>
    <mergeCell ref="AF196:AH196"/>
    <mergeCell ref="AF197:AH197"/>
    <mergeCell ref="AF199:AH199"/>
    <mergeCell ref="AF200:AH200"/>
    <mergeCell ref="AF201:AH201"/>
    <mergeCell ref="AF202:AH202"/>
    <mergeCell ref="AF203:AH203"/>
    <mergeCell ref="AA199:AC199"/>
    <mergeCell ref="AA200:AC200"/>
    <mergeCell ref="AA201:AC201"/>
    <mergeCell ref="AA202:AC202"/>
    <mergeCell ref="AA203:AC203"/>
    <mergeCell ref="AA198:AC198"/>
    <mergeCell ref="AF198:AH198"/>
    <mergeCell ref="AA197:AC197"/>
    <mergeCell ref="AA208:AC208"/>
    <mergeCell ref="AF218:AH218"/>
    <mergeCell ref="AF217:AH217"/>
    <mergeCell ref="AA217:AC217"/>
    <mergeCell ref="AA216:AC216"/>
    <mergeCell ref="AF216:AH216"/>
    <mergeCell ref="AF211:AH211"/>
    <mergeCell ref="AF212:AH212"/>
    <mergeCell ref="AF213:AH213"/>
    <mergeCell ref="AA212:AC212"/>
    <mergeCell ref="AA213:AC213"/>
    <mergeCell ref="AE195:AH195"/>
    <mergeCell ref="L210:O210"/>
    <mergeCell ref="P210:Q210"/>
    <mergeCell ref="V198:X198"/>
    <mergeCell ref="V206:X206"/>
    <mergeCell ref="V207:X207"/>
    <mergeCell ref="AA206:AC206"/>
    <mergeCell ref="V208:X208"/>
    <mergeCell ref="AF208:AH208"/>
    <mergeCell ref="P195:Q195"/>
    <mergeCell ref="L196:O196"/>
    <mergeCell ref="P196:Q196"/>
    <mergeCell ref="U195:X195"/>
    <mergeCell ref="L209:O209"/>
    <mergeCell ref="P209:Q209"/>
    <mergeCell ref="L207:O207"/>
    <mergeCell ref="P207:Q207"/>
    <mergeCell ref="L208:O208"/>
    <mergeCell ref="P208:Q208"/>
    <mergeCell ref="L204:O204"/>
    <mergeCell ref="P204:Q204"/>
    <mergeCell ref="L205:O205"/>
    <mergeCell ref="P205:Q205"/>
    <mergeCell ref="L202:O202"/>
    <mergeCell ref="J15:K15"/>
    <mergeCell ref="J61:K61"/>
    <mergeCell ref="J107:K107"/>
    <mergeCell ref="J153:K153"/>
    <mergeCell ref="U64:Y64"/>
    <mergeCell ref="H10:J10"/>
    <mergeCell ref="U18:Y18"/>
    <mergeCell ref="Z195:AC195"/>
    <mergeCell ref="U156:Y156"/>
    <mergeCell ref="H148:J148"/>
    <mergeCell ref="H102:J102"/>
    <mergeCell ref="U110:Y110"/>
    <mergeCell ref="P64:P66"/>
    <mergeCell ref="Q64:Q66"/>
    <mergeCell ref="R64:R66"/>
    <mergeCell ref="P110:P112"/>
    <mergeCell ref="Q110:Q112"/>
    <mergeCell ref="R110:R112"/>
    <mergeCell ref="P156:P158"/>
    <mergeCell ref="Q156:Q158"/>
    <mergeCell ref="R156:R158"/>
    <mergeCell ref="Z64:Z66"/>
    <mergeCell ref="AA64:AA66"/>
    <mergeCell ref="U65:U66"/>
    <mergeCell ref="E64:E66"/>
    <mergeCell ref="F64:F66"/>
    <mergeCell ref="B110:B112"/>
    <mergeCell ref="C110:C112"/>
    <mergeCell ref="D110:D112"/>
    <mergeCell ref="E110:E112"/>
    <mergeCell ref="F110:F112"/>
    <mergeCell ref="B4:B6"/>
    <mergeCell ref="C4:C6"/>
    <mergeCell ref="D4:D6"/>
    <mergeCell ref="E4:E6"/>
    <mergeCell ref="F4:F6"/>
    <mergeCell ref="B18:B20"/>
    <mergeCell ref="C18:C20"/>
    <mergeCell ref="D18:D20"/>
    <mergeCell ref="E18:E20"/>
    <mergeCell ref="F18:F20"/>
    <mergeCell ref="B156:B158"/>
    <mergeCell ref="C156:C158"/>
    <mergeCell ref="D156:D158"/>
    <mergeCell ref="E156:E158"/>
    <mergeCell ref="F156:F158"/>
    <mergeCell ref="L4:L6"/>
    <mergeCell ref="M4:M6"/>
    <mergeCell ref="N4:N6"/>
    <mergeCell ref="O4:O6"/>
    <mergeCell ref="L64:L66"/>
    <mergeCell ref="M64:M66"/>
    <mergeCell ref="N64:N66"/>
    <mergeCell ref="O64:O66"/>
    <mergeCell ref="L110:L112"/>
    <mergeCell ref="M110:M112"/>
    <mergeCell ref="N110:N112"/>
    <mergeCell ref="O110:O112"/>
    <mergeCell ref="L156:L158"/>
    <mergeCell ref="M156:M158"/>
    <mergeCell ref="N156:N158"/>
    <mergeCell ref="O156:O158"/>
    <mergeCell ref="B64:B66"/>
    <mergeCell ref="C64:C66"/>
    <mergeCell ref="D64:D66"/>
    <mergeCell ref="AE4:AE6"/>
    <mergeCell ref="AF4:AF6"/>
    <mergeCell ref="AG4:AG6"/>
    <mergeCell ref="AH4:AH6"/>
    <mergeCell ref="P4:P6"/>
    <mergeCell ref="Q4:Q6"/>
    <mergeCell ref="R4:R6"/>
    <mergeCell ref="L18:L20"/>
    <mergeCell ref="M18:M20"/>
    <mergeCell ref="N18:N20"/>
    <mergeCell ref="O18:O20"/>
    <mergeCell ref="P18:P20"/>
    <mergeCell ref="Q18:Q20"/>
    <mergeCell ref="R18:R20"/>
    <mergeCell ref="Z18:Z20"/>
    <mergeCell ref="AA18:AA20"/>
    <mergeCell ref="AB18:AB20"/>
    <mergeCell ref="AC18:AC20"/>
    <mergeCell ref="Z4:Z6"/>
    <mergeCell ref="AA4:AA6"/>
    <mergeCell ref="AB4:AB6"/>
    <mergeCell ref="AC4:AC6"/>
    <mergeCell ref="AD4:AD6"/>
    <mergeCell ref="U19:U20"/>
    <mergeCell ref="V19:V20"/>
    <mergeCell ref="W19:W20"/>
    <mergeCell ref="X19:X20"/>
    <mergeCell ref="Y19:Y20"/>
    <mergeCell ref="U5:U6"/>
    <mergeCell ref="V5:V6"/>
    <mergeCell ref="W5:W6"/>
    <mergeCell ref="X5:X6"/>
    <mergeCell ref="Y5:Y6"/>
    <mergeCell ref="AD18:AD20"/>
    <mergeCell ref="AE18:AE20"/>
    <mergeCell ref="AF18:AF20"/>
    <mergeCell ref="AG18:AG20"/>
    <mergeCell ref="AD110:AD112"/>
    <mergeCell ref="AE110:AE112"/>
    <mergeCell ref="AF110:AF112"/>
    <mergeCell ref="AG110:AG112"/>
    <mergeCell ref="AH18:AH20"/>
    <mergeCell ref="U111:U112"/>
    <mergeCell ref="V111:V112"/>
    <mergeCell ref="W111:W112"/>
    <mergeCell ref="X111:X112"/>
    <mergeCell ref="Y111:Y112"/>
    <mergeCell ref="V65:V66"/>
    <mergeCell ref="W65:W66"/>
    <mergeCell ref="X65:X66"/>
    <mergeCell ref="Y65:Y66"/>
    <mergeCell ref="AC110:AC112"/>
    <mergeCell ref="AD156:AD158"/>
    <mergeCell ref="AH110:AH112"/>
    <mergeCell ref="AB64:AB66"/>
    <mergeCell ref="AC64:AC66"/>
    <mergeCell ref="AD64:AD66"/>
    <mergeCell ref="AE64:AE66"/>
    <mergeCell ref="AF64:AF66"/>
    <mergeCell ref="AG64:AG66"/>
    <mergeCell ref="AH64:AH66"/>
    <mergeCell ref="AE156:AE158"/>
    <mergeCell ref="AF156:AF158"/>
    <mergeCell ref="AG156:AG158"/>
    <mergeCell ref="AH156:AH158"/>
    <mergeCell ref="L206:O206"/>
    <mergeCell ref="P206:Q206"/>
    <mergeCell ref="AJ4:AJ6"/>
    <mergeCell ref="AK4:AK6"/>
    <mergeCell ref="AJ110:AJ112"/>
    <mergeCell ref="AK110:AK112"/>
    <mergeCell ref="AJ156:AJ158"/>
    <mergeCell ref="AK156:AK158"/>
    <mergeCell ref="AJ64:AJ66"/>
    <mergeCell ref="AK64:AK66"/>
    <mergeCell ref="AJ18:AJ20"/>
    <mergeCell ref="AK18:AK20"/>
    <mergeCell ref="U157:U158"/>
    <mergeCell ref="V157:V158"/>
    <mergeCell ref="W157:W158"/>
    <mergeCell ref="X157:X158"/>
    <mergeCell ref="Y157:Y158"/>
    <mergeCell ref="Z156:Z158"/>
    <mergeCell ref="AA156:AA158"/>
    <mergeCell ref="AB156:AB158"/>
    <mergeCell ref="AC156:AC158"/>
    <mergeCell ref="Z110:Z112"/>
    <mergeCell ref="AA110:AA112"/>
    <mergeCell ref="AB110:AB112"/>
  </mergeCells>
  <phoneticPr fontId="4" type="noConversion"/>
  <printOptions horizontalCentered="1" vertic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5" manualBreakCount="5">
    <brk id="8" max="16383" man="1"/>
    <brk id="54" max="16383" man="1"/>
    <brk id="100" max="16383" man="1"/>
    <brk id="146" max="16383" man="1"/>
    <brk id="193" max="16383" man="1"/>
  </rowBreaks>
  <colBreaks count="1" manualBreakCount="1">
    <brk id="19" max="1048575" man="1"/>
  </colBreaks>
  <ignoredErrors>
    <ignoredError sqref="J26"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L50"/>
  <sheetViews>
    <sheetView showGridLines="0" zoomScaleNormal="100" workbookViewId="0">
      <selection activeCell="J7" sqref="J7"/>
    </sheetView>
  </sheetViews>
  <sheetFormatPr defaultColWidth="9.140625" defaultRowHeight="15.6" customHeight="1" x14ac:dyDescent="0.2"/>
  <cols>
    <col min="1" max="7" width="9.140625" style="211" customWidth="1"/>
    <col min="8" max="10" width="11.7109375" style="211" customWidth="1"/>
    <col min="11" max="256" width="11.42578125" style="211" customWidth="1"/>
    <col min="257" max="16384" width="9.140625" style="211"/>
  </cols>
  <sheetData>
    <row r="1" spans="1:12" ht="15.6" customHeight="1" x14ac:dyDescent="0.2">
      <c r="A1" s="210"/>
      <c r="B1" s="210"/>
      <c r="C1" s="210"/>
      <c r="D1" s="210"/>
      <c r="E1" s="210"/>
      <c r="F1" s="210"/>
      <c r="G1" s="210"/>
      <c r="H1" s="210"/>
      <c r="I1" s="210"/>
      <c r="J1" s="210"/>
      <c r="K1" s="210"/>
    </row>
    <row r="2" spans="1:12" ht="15.6" customHeight="1" x14ac:dyDescent="0.25">
      <c r="A2" s="612" t="str">
        <f>JANVIER!H10</f>
        <v xml:space="preserve">SYNDICAT DES MÉTALLOS SL </v>
      </c>
      <c r="B2" s="612"/>
      <c r="C2" s="612"/>
      <c r="D2" s="612"/>
      <c r="E2" s="612"/>
      <c r="F2" s="612"/>
      <c r="G2" s="612"/>
      <c r="H2" s="612"/>
      <c r="I2" s="612"/>
      <c r="J2" s="612"/>
      <c r="K2" s="378"/>
      <c r="L2" s="379"/>
    </row>
    <row r="3" spans="1:12" ht="15.6" customHeight="1" x14ac:dyDescent="0.25">
      <c r="A3" s="612" t="s">
        <v>315</v>
      </c>
      <c r="B3" s="612"/>
      <c r="C3" s="612"/>
      <c r="D3" s="612"/>
      <c r="E3" s="612"/>
      <c r="F3" s="612"/>
      <c r="G3" s="612"/>
      <c r="H3" s="612"/>
      <c r="I3" s="612"/>
      <c r="J3" s="612"/>
      <c r="K3" s="378"/>
      <c r="L3" s="379"/>
    </row>
    <row r="4" spans="1:12" ht="15.6" customHeight="1" x14ac:dyDescent="0.25">
      <c r="A4" s="380"/>
      <c r="B4" s="380"/>
      <c r="C4" s="380"/>
      <c r="D4" s="380"/>
      <c r="E4" s="381"/>
      <c r="F4" s="382" t="s">
        <v>286</v>
      </c>
      <c r="G4" s="383">
        <f>JANVIER!E11</f>
        <v>0</v>
      </c>
      <c r="H4" s="378"/>
      <c r="I4" s="378"/>
      <c r="J4" s="378"/>
      <c r="K4" s="378"/>
      <c r="L4" s="379"/>
    </row>
    <row r="5" spans="1:12" ht="15.6" customHeight="1" x14ac:dyDescent="0.2">
      <c r="A5" s="378" t="s">
        <v>162</v>
      </c>
      <c r="B5" s="378"/>
      <c r="C5" s="378"/>
      <c r="D5" s="378"/>
      <c r="E5" s="378"/>
      <c r="F5" s="378"/>
      <c r="G5" s="419" t="s">
        <v>377</v>
      </c>
      <c r="H5" s="384" t="s">
        <v>221</v>
      </c>
      <c r="I5" s="379"/>
      <c r="J5" s="378"/>
      <c r="K5" s="378"/>
      <c r="L5" s="379"/>
    </row>
    <row r="6" spans="1:12" ht="15.6" customHeight="1" thickBot="1" x14ac:dyDescent="0.25">
      <c r="A6" s="378"/>
      <c r="B6" s="378"/>
      <c r="C6" s="378"/>
      <c r="D6" s="378"/>
      <c r="E6" s="378"/>
      <c r="F6" s="378"/>
      <c r="G6" s="378"/>
      <c r="H6" s="378"/>
      <c r="I6" s="378"/>
      <c r="J6" s="378"/>
      <c r="K6" s="378"/>
      <c r="L6" s="379"/>
    </row>
    <row r="7" spans="1:12" ht="15.6" customHeight="1" x14ac:dyDescent="0.2">
      <c r="A7" s="210" t="s">
        <v>381</v>
      </c>
      <c r="B7" s="378"/>
      <c r="C7" s="378"/>
      <c r="D7" s="378"/>
      <c r="E7" s="378"/>
      <c r="F7" s="378"/>
      <c r="G7" s="385"/>
      <c r="H7" s="378"/>
      <c r="I7" s="378"/>
      <c r="J7" s="386">
        <f>DÉCEMBRE!J21</f>
        <v>0</v>
      </c>
      <c r="K7" s="378"/>
      <c r="L7" s="379"/>
    </row>
    <row r="8" spans="1:12" ht="15.6" customHeight="1" thickBot="1" x14ac:dyDescent="0.25">
      <c r="A8" s="380" t="s">
        <v>165</v>
      </c>
      <c r="B8" s="380"/>
      <c r="C8" s="380"/>
      <c r="D8" s="380"/>
      <c r="E8" s="380"/>
      <c r="F8" s="378"/>
      <c r="G8" s="378"/>
      <c r="H8" s="378"/>
      <c r="I8" s="378"/>
      <c r="J8" s="387"/>
      <c r="K8" s="378"/>
      <c r="L8" s="379"/>
    </row>
    <row r="9" spans="1:12" ht="15.6" customHeight="1" x14ac:dyDescent="0.2">
      <c r="A9" s="378" t="s">
        <v>166</v>
      </c>
      <c r="B9" s="378"/>
      <c r="C9" s="378"/>
      <c r="D9" s="378"/>
      <c r="E9" s="378"/>
      <c r="F9" s="378"/>
      <c r="G9" s="378"/>
      <c r="H9" s="378"/>
      <c r="I9" s="386">
        <f>DÉCEMBRE!B7</f>
        <v>0</v>
      </c>
      <c r="J9" s="389"/>
      <c r="K9" s="378"/>
      <c r="L9" s="379"/>
    </row>
    <row r="10" spans="1:12" ht="15.6" customHeight="1" x14ac:dyDescent="0.2">
      <c r="A10" s="378" t="s">
        <v>167</v>
      </c>
      <c r="B10" s="378"/>
      <c r="C10" s="378"/>
      <c r="D10" s="378"/>
      <c r="E10" s="378"/>
      <c r="F10" s="378"/>
      <c r="G10" s="378"/>
      <c r="H10" s="378"/>
      <c r="I10" s="390">
        <f>DÉCEMBRE!C7</f>
        <v>0</v>
      </c>
      <c r="J10" s="389"/>
      <c r="K10" s="378"/>
      <c r="L10" s="379"/>
    </row>
    <row r="11" spans="1:12" ht="15.6" customHeight="1" x14ac:dyDescent="0.2">
      <c r="A11" s="378" t="s">
        <v>168</v>
      </c>
      <c r="B11" s="378"/>
      <c r="C11" s="378"/>
      <c r="D11" s="378"/>
      <c r="E11" s="378"/>
      <c r="F11" s="378"/>
      <c r="G11" s="378"/>
      <c r="H11" s="378"/>
      <c r="I11" s="390">
        <f>DÉCEMBRE!D7</f>
        <v>0</v>
      </c>
      <c r="J11" s="389"/>
      <c r="K11" s="378"/>
      <c r="L11" s="379"/>
    </row>
    <row r="12" spans="1:12" ht="15.6" customHeight="1" x14ac:dyDescent="0.2">
      <c r="A12" s="378" t="s">
        <v>197</v>
      </c>
      <c r="B12" s="378"/>
      <c r="C12" s="378"/>
      <c r="D12" s="378"/>
      <c r="E12" s="378"/>
      <c r="F12" s="378"/>
      <c r="G12" s="378"/>
      <c r="H12" s="378"/>
      <c r="I12" s="390">
        <f>DÉCEMBRE!E7</f>
        <v>0</v>
      </c>
      <c r="J12" s="389"/>
      <c r="K12" s="378"/>
      <c r="L12" s="379"/>
    </row>
    <row r="13" spans="1:12" ht="15.6" customHeight="1" x14ac:dyDescent="0.2">
      <c r="A13" s="378" t="s">
        <v>169</v>
      </c>
      <c r="B13" s="378"/>
      <c r="C13" s="378"/>
      <c r="D13" s="378"/>
      <c r="E13" s="378"/>
      <c r="F13" s="378"/>
      <c r="G13" s="378"/>
      <c r="H13" s="378"/>
      <c r="I13" s="390">
        <f>DÉCEMBRE!F7</f>
        <v>0</v>
      </c>
      <c r="J13" s="389"/>
      <c r="K13" s="378"/>
      <c r="L13" s="379"/>
    </row>
    <row r="14" spans="1:12" ht="15.6" customHeight="1" x14ac:dyDescent="0.2">
      <c r="A14" s="378" t="s">
        <v>170</v>
      </c>
      <c r="B14" s="378"/>
      <c r="C14" s="378"/>
      <c r="D14" s="378"/>
      <c r="E14" s="378"/>
      <c r="F14" s="378"/>
      <c r="G14" s="378"/>
      <c r="H14" s="378"/>
      <c r="I14" s="390">
        <f>SUM(DÉCEMBRE!L7:O7)</f>
        <v>0</v>
      </c>
      <c r="J14" s="389"/>
      <c r="K14" s="378"/>
      <c r="L14" s="379"/>
    </row>
    <row r="15" spans="1:12" ht="15.6" customHeight="1" x14ac:dyDescent="0.2">
      <c r="A15" s="378"/>
      <c r="B15" s="378" t="s">
        <v>171</v>
      </c>
      <c r="C15" s="378" t="s">
        <v>257</v>
      </c>
      <c r="D15" s="378"/>
      <c r="E15" s="378"/>
      <c r="F15" s="378"/>
      <c r="G15" s="378"/>
      <c r="H15" s="378"/>
      <c r="I15" s="390">
        <f>SUM(DÉCEMBRE!Q7:R7)</f>
        <v>0</v>
      </c>
      <c r="J15" s="389"/>
      <c r="K15" s="378"/>
      <c r="L15" s="379"/>
    </row>
    <row r="16" spans="1:12" ht="15.6" customHeight="1" thickBot="1" x14ac:dyDescent="0.25">
      <c r="A16" s="378"/>
      <c r="B16" s="378"/>
      <c r="C16" s="378" t="s">
        <v>258</v>
      </c>
      <c r="D16" s="378"/>
      <c r="E16" s="378"/>
      <c r="F16" s="378"/>
      <c r="G16" s="378"/>
      <c r="H16" s="378"/>
      <c r="I16" s="391">
        <f>DÉCEMBRE!P7</f>
        <v>0</v>
      </c>
      <c r="J16" s="389"/>
      <c r="K16" s="378"/>
      <c r="L16" s="379"/>
    </row>
    <row r="17" spans="1:12" ht="15.6" customHeight="1" thickBot="1" x14ac:dyDescent="0.25">
      <c r="A17" s="378"/>
      <c r="B17" s="380" t="s">
        <v>254</v>
      </c>
      <c r="C17" s="378"/>
      <c r="D17" s="378"/>
      <c r="E17" s="378"/>
      <c r="F17" s="378"/>
      <c r="G17" s="378"/>
      <c r="H17" s="378"/>
      <c r="I17" s="380"/>
      <c r="J17" s="392">
        <f>SUM(I9:I16)</f>
        <v>0</v>
      </c>
      <c r="K17" s="378"/>
      <c r="L17" s="379"/>
    </row>
    <row r="18" spans="1:12" ht="15.6" customHeight="1" thickTop="1" thickBot="1" x14ac:dyDescent="0.25">
      <c r="A18" s="378"/>
      <c r="B18" s="380" t="s">
        <v>255</v>
      </c>
      <c r="C18" s="378"/>
      <c r="D18" s="378"/>
      <c r="E18" s="378"/>
      <c r="F18" s="378"/>
      <c r="G18" s="378"/>
      <c r="H18" s="378"/>
      <c r="I18" s="378"/>
      <c r="J18" s="393">
        <f>SUM(J7:J17)</f>
        <v>0</v>
      </c>
      <c r="K18" s="378"/>
      <c r="L18" s="379"/>
    </row>
    <row r="19" spans="1:12" ht="15.6" customHeight="1" x14ac:dyDescent="0.2">
      <c r="A19" s="378"/>
      <c r="B19" s="378"/>
      <c r="C19" s="378"/>
      <c r="D19" s="378"/>
      <c r="E19" s="378"/>
      <c r="F19" s="378"/>
      <c r="G19" s="378"/>
      <c r="H19" s="378"/>
      <c r="I19" s="378"/>
      <c r="J19" s="394" t="s">
        <v>162</v>
      </c>
      <c r="K19" s="378"/>
      <c r="L19" s="379"/>
    </row>
    <row r="20" spans="1:12" ht="15.6" customHeight="1" x14ac:dyDescent="0.2">
      <c r="A20" s="380" t="s">
        <v>173</v>
      </c>
      <c r="B20" s="378"/>
      <c r="C20" s="378"/>
      <c r="D20" s="378"/>
      <c r="E20" s="378"/>
      <c r="F20" s="378"/>
      <c r="G20" s="378"/>
      <c r="H20" s="378"/>
      <c r="I20" s="378"/>
      <c r="J20" s="389"/>
      <c r="K20" s="378"/>
      <c r="L20" s="379"/>
    </row>
    <row r="21" spans="1:12" ht="15.6" customHeight="1" thickBot="1" x14ac:dyDescent="0.25">
      <c r="A21" s="378" t="s">
        <v>174</v>
      </c>
      <c r="B21" s="378"/>
      <c r="C21" s="378"/>
      <c r="D21" s="378"/>
      <c r="E21" s="378"/>
      <c r="F21" s="378"/>
      <c r="G21" s="385"/>
      <c r="H21" s="378"/>
      <c r="I21" s="378"/>
      <c r="J21" s="389"/>
      <c r="K21" s="378"/>
      <c r="L21" s="379"/>
    </row>
    <row r="22" spans="1:12" ht="15.6" customHeight="1" x14ac:dyDescent="0.2">
      <c r="A22" s="378" t="s">
        <v>175</v>
      </c>
      <c r="B22" s="378"/>
      <c r="C22" s="378"/>
      <c r="D22" s="378"/>
      <c r="E22" s="378"/>
      <c r="F22" s="378"/>
      <c r="G22" s="378"/>
      <c r="H22" s="386">
        <f>DÉCEMBRE!U7</f>
        <v>0</v>
      </c>
      <c r="I22" s="378"/>
      <c r="J22" s="389"/>
      <c r="K22" s="378"/>
      <c r="L22" s="379"/>
    </row>
    <row r="23" spans="1:12" ht="15.6" customHeight="1" x14ac:dyDescent="0.2">
      <c r="A23" s="378" t="s">
        <v>176</v>
      </c>
      <c r="B23" s="378"/>
      <c r="C23" s="378"/>
      <c r="D23" s="378"/>
      <c r="E23" s="378"/>
      <c r="F23" s="378"/>
      <c r="G23" s="378"/>
      <c r="H23" s="395">
        <f>DÉCEMBRE!V7</f>
        <v>0</v>
      </c>
      <c r="I23" s="378"/>
      <c r="J23" s="389"/>
      <c r="K23" s="378"/>
      <c r="L23" s="379"/>
    </row>
    <row r="24" spans="1:12" ht="15.6" customHeight="1" thickBot="1" x14ac:dyDescent="0.25">
      <c r="A24" s="378" t="s">
        <v>177</v>
      </c>
      <c r="B24" s="378"/>
      <c r="C24" s="378"/>
      <c r="D24" s="378"/>
      <c r="E24" s="378"/>
      <c r="F24" s="378"/>
      <c r="G24" s="378"/>
      <c r="H24" s="395">
        <f>SUM(DÉCEMBRE!W7+DÉCEMBRE!X7)</f>
        <v>0</v>
      </c>
      <c r="I24" s="378"/>
      <c r="J24" s="389"/>
      <c r="K24" s="378"/>
      <c r="L24" s="379"/>
    </row>
    <row r="25" spans="1:12" ht="15.6" customHeight="1" thickBot="1" x14ac:dyDescent="0.25">
      <c r="A25" s="378" t="s">
        <v>178</v>
      </c>
      <c r="B25" s="378"/>
      <c r="C25" s="378"/>
      <c r="D25" s="378"/>
      <c r="E25" s="378"/>
      <c r="F25" s="378"/>
      <c r="G25" s="378"/>
      <c r="H25" s="391">
        <f>DÉCEMBRE!Y7</f>
        <v>0</v>
      </c>
      <c r="I25" s="388">
        <f>SUM(H22:H25)</f>
        <v>0</v>
      </c>
      <c r="J25" s="389"/>
      <c r="K25" s="378"/>
      <c r="L25" s="379"/>
    </row>
    <row r="26" spans="1:12" ht="15.6" customHeight="1" x14ac:dyDescent="0.2">
      <c r="A26" s="378" t="s">
        <v>179</v>
      </c>
      <c r="B26" s="378"/>
      <c r="C26" s="378"/>
      <c r="D26" s="378"/>
      <c r="E26" s="378"/>
      <c r="F26" s="378"/>
      <c r="G26" s="378"/>
      <c r="H26" s="378"/>
      <c r="I26" s="390">
        <f>DÉCEMBRE!Z7</f>
        <v>0</v>
      </c>
      <c r="J26" s="389"/>
      <c r="K26" s="378"/>
      <c r="L26" s="379"/>
    </row>
    <row r="27" spans="1:12" ht="15.6" customHeight="1" x14ac:dyDescent="0.2">
      <c r="A27" s="378" t="s">
        <v>180</v>
      </c>
      <c r="B27" s="378"/>
      <c r="C27" s="378"/>
      <c r="D27" s="378"/>
      <c r="E27" s="378"/>
      <c r="F27" s="378"/>
      <c r="G27" s="378"/>
      <c r="H27" s="378"/>
      <c r="I27" s="390">
        <f>DÉCEMBRE!AA7</f>
        <v>0</v>
      </c>
      <c r="J27" s="389"/>
      <c r="K27" s="378"/>
      <c r="L27" s="379"/>
    </row>
    <row r="28" spans="1:12" ht="15.6" customHeight="1" x14ac:dyDescent="0.2">
      <c r="A28" s="378" t="s">
        <v>198</v>
      </c>
      <c r="B28" s="378"/>
      <c r="C28" s="378"/>
      <c r="D28" s="378"/>
      <c r="E28" s="378"/>
      <c r="F28" s="378"/>
      <c r="G28" s="378"/>
      <c r="H28" s="378"/>
      <c r="I28" s="390">
        <f>DÉCEMBRE!AB7</f>
        <v>0</v>
      </c>
      <c r="J28" s="389"/>
      <c r="K28" s="378"/>
      <c r="L28" s="379"/>
    </row>
    <row r="29" spans="1:12" ht="15.6" customHeight="1" x14ac:dyDescent="0.2">
      <c r="A29" s="378" t="s">
        <v>181</v>
      </c>
      <c r="B29" s="378"/>
      <c r="C29" s="378"/>
      <c r="D29" s="378"/>
      <c r="E29" s="378"/>
      <c r="F29" s="378"/>
      <c r="G29" s="378"/>
      <c r="H29" s="378"/>
      <c r="I29" s="390">
        <f>DÉCEMBRE!AC7</f>
        <v>0</v>
      </c>
      <c r="J29" s="389"/>
      <c r="K29" s="378"/>
      <c r="L29" s="379"/>
    </row>
    <row r="30" spans="1:12" ht="15.6" customHeight="1" x14ac:dyDescent="0.2">
      <c r="A30" s="378" t="s">
        <v>182</v>
      </c>
      <c r="B30" s="378"/>
      <c r="C30" s="378"/>
      <c r="D30" s="378"/>
      <c r="E30" s="378"/>
      <c r="F30" s="378"/>
      <c r="G30" s="378"/>
      <c r="H30" s="378"/>
      <c r="I30" s="390">
        <f>DÉCEMBRE!AD7</f>
        <v>0</v>
      </c>
      <c r="J30" s="389"/>
      <c r="K30" s="378"/>
      <c r="L30" s="379"/>
    </row>
    <row r="31" spans="1:12" ht="15.6" customHeight="1" x14ac:dyDescent="0.2">
      <c r="A31" s="378" t="s">
        <v>256</v>
      </c>
      <c r="B31" s="378"/>
      <c r="C31" s="378"/>
      <c r="D31" s="378"/>
      <c r="E31" s="378"/>
      <c r="F31" s="378"/>
      <c r="G31" s="378"/>
      <c r="H31" s="378"/>
      <c r="I31" s="390">
        <f>DÉCEMBRE!AE7</f>
        <v>0</v>
      </c>
      <c r="J31" s="389"/>
      <c r="K31" s="378"/>
      <c r="L31" s="379"/>
    </row>
    <row r="32" spans="1:12" ht="15.6" customHeight="1" x14ac:dyDescent="0.2">
      <c r="A32" s="378" t="s">
        <v>184</v>
      </c>
      <c r="B32" s="378"/>
      <c r="C32" s="378"/>
      <c r="D32" s="378"/>
      <c r="E32" s="378"/>
      <c r="F32" s="378"/>
      <c r="G32" s="378"/>
      <c r="H32" s="378"/>
      <c r="I32" s="390">
        <f>DÉCEMBRE!AF7</f>
        <v>0</v>
      </c>
      <c r="J32" s="389"/>
      <c r="K32" s="378"/>
      <c r="L32" s="379"/>
    </row>
    <row r="33" spans="1:12" ht="15.6" customHeight="1" x14ac:dyDescent="0.2">
      <c r="A33" s="378" t="s">
        <v>185</v>
      </c>
      <c r="B33" s="378"/>
      <c r="C33" s="378"/>
      <c r="D33" s="378"/>
      <c r="E33" s="378"/>
      <c r="F33" s="378"/>
      <c r="G33" s="378"/>
      <c r="H33" s="378"/>
      <c r="I33" s="390">
        <f>DÉCEMBRE!AG7</f>
        <v>0</v>
      </c>
      <c r="J33" s="389"/>
      <c r="K33" s="378"/>
      <c r="L33" s="379"/>
    </row>
    <row r="34" spans="1:12" ht="15.6" customHeight="1" x14ac:dyDescent="0.2">
      <c r="A34" s="378" t="s">
        <v>235</v>
      </c>
      <c r="B34" s="378"/>
      <c r="C34" s="378"/>
      <c r="D34" s="378"/>
      <c r="E34" s="378"/>
      <c r="F34" s="378"/>
      <c r="G34" s="378"/>
      <c r="H34" s="378"/>
      <c r="I34" s="390">
        <f>DÉCEMBRE!AH7</f>
        <v>0</v>
      </c>
      <c r="J34" s="389"/>
      <c r="K34" s="378"/>
      <c r="L34" s="379"/>
    </row>
    <row r="35" spans="1:12" ht="15.6" customHeight="1" x14ac:dyDescent="0.2">
      <c r="A35" s="378" t="s">
        <v>235</v>
      </c>
      <c r="B35" s="378"/>
      <c r="C35" s="378"/>
      <c r="D35" s="378"/>
      <c r="E35" s="378"/>
      <c r="F35" s="378"/>
      <c r="G35" s="378"/>
      <c r="H35" s="378"/>
      <c r="I35" s="390">
        <v>0</v>
      </c>
      <c r="J35" s="389"/>
      <c r="K35" s="378"/>
      <c r="L35" s="379"/>
    </row>
    <row r="36" spans="1:12" ht="15.6" customHeight="1" x14ac:dyDescent="0.2">
      <c r="A36" s="378" t="s">
        <v>187</v>
      </c>
      <c r="B36" s="378"/>
      <c r="C36" s="378"/>
      <c r="D36" s="378"/>
      <c r="E36" s="378"/>
      <c r="F36" s="378"/>
      <c r="G36" s="378"/>
      <c r="H36" s="378"/>
      <c r="I36" s="390">
        <f>DÉCEMBRE!AJ7</f>
        <v>0</v>
      </c>
      <c r="J36" s="389"/>
      <c r="K36" s="378"/>
      <c r="L36" s="379"/>
    </row>
    <row r="37" spans="1:12" ht="15.6" customHeight="1" thickBot="1" x14ac:dyDescent="0.25">
      <c r="A37" s="378" t="s">
        <v>188</v>
      </c>
      <c r="B37" s="378"/>
      <c r="C37" s="378"/>
      <c r="D37" s="378"/>
      <c r="E37" s="378"/>
      <c r="F37" s="378"/>
      <c r="G37" s="378"/>
      <c r="H37" s="378"/>
      <c r="I37" s="391">
        <f>DÉCEMBRE!AK7</f>
        <v>0</v>
      </c>
      <c r="J37" s="389"/>
      <c r="K37" s="378"/>
      <c r="L37" s="379"/>
    </row>
    <row r="38" spans="1:12" ht="15.6" customHeight="1" x14ac:dyDescent="0.2">
      <c r="A38" s="378"/>
      <c r="B38" s="378"/>
      <c r="C38" s="378"/>
      <c r="D38" s="378"/>
      <c r="E38" s="378"/>
      <c r="F38" s="378"/>
      <c r="G38" s="378"/>
      <c r="H38" s="378"/>
      <c r="I38" s="396"/>
      <c r="J38" s="389"/>
      <c r="K38" s="378"/>
      <c r="L38" s="379"/>
    </row>
    <row r="39" spans="1:12" ht="15.6" customHeight="1" thickBot="1" x14ac:dyDescent="0.25">
      <c r="A39" s="378" t="s">
        <v>317</v>
      </c>
      <c r="B39" s="378"/>
      <c r="C39" s="378"/>
      <c r="D39" s="378"/>
      <c r="E39" s="378"/>
      <c r="F39" s="378"/>
      <c r="G39" s="378"/>
      <c r="H39" s="378"/>
      <c r="I39" s="396"/>
      <c r="J39" s="397">
        <f>SUM(I25:I37)</f>
        <v>0</v>
      </c>
      <c r="K39" s="378"/>
      <c r="L39" s="379"/>
    </row>
    <row r="40" spans="1:12" ht="15.6" customHeight="1" thickTop="1" thickBot="1" x14ac:dyDescent="0.25">
      <c r="A40" s="380" t="s">
        <v>199</v>
      </c>
      <c r="B40" s="378"/>
      <c r="C40" s="378"/>
      <c r="D40" s="378"/>
      <c r="E40" s="378"/>
      <c r="F40" s="378"/>
      <c r="G40" s="378"/>
      <c r="H40" s="378"/>
      <c r="I40" s="378"/>
      <c r="J40" s="398">
        <f>SUM(J18-J39)</f>
        <v>0</v>
      </c>
      <c r="K40" s="378"/>
      <c r="L40" s="379"/>
    </row>
    <row r="41" spans="1:12" ht="15.6" customHeight="1" x14ac:dyDescent="0.2">
      <c r="A41" s="378"/>
      <c r="B41" s="378"/>
      <c r="C41" s="378"/>
      <c r="D41" s="378"/>
      <c r="E41" s="378"/>
      <c r="F41" s="378"/>
      <c r="G41" s="378"/>
      <c r="H41" s="378"/>
      <c r="I41" s="378"/>
      <c r="J41" s="378"/>
      <c r="K41" s="378"/>
      <c r="L41" s="379"/>
    </row>
    <row r="42" spans="1:12" customFormat="1" ht="15.6" customHeight="1" x14ac:dyDescent="0.2">
      <c r="A42" s="83" t="s">
        <v>189</v>
      </c>
      <c r="B42" s="83"/>
      <c r="C42" s="83"/>
      <c r="D42" s="83"/>
      <c r="E42" s="83"/>
      <c r="F42" s="83"/>
      <c r="G42" s="83"/>
      <c r="H42" s="83"/>
      <c r="I42" s="83"/>
      <c r="J42" s="83"/>
      <c r="K42" s="83"/>
    </row>
    <row r="43" spans="1:12" customFormat="1" ht="15.6" customHeight="1" x14ac:dyDescent="0.2">
      <c r="A43" s="83" t="s">
        <v>190</v>
      </c>
      <c r="B43" s="83"/>
      <c r="C43" s="83"/>
      <c r="D43" s="83"/>
      <c r="E43" s="83"/>
      <c r="F43" s="83"/>
      <c r="G43" s="83"/>
      <c r="H43" s="83"/>
      <c r="I43" s="83"/>
      <c r="J43" s="83"/>
      <c r="K43" s="83"/>
    </row>
    <row r="44" spans="1:12" customFormat="1" ht="15.6" customHeight="1" x14ac:dyDescent="0.2">
      <c r="A44" s="83" t="s">
        <v>191</v>
      </c>
      <c r="B44" s="83"/>
      <c r="C44" s="83"/>
      <c r="D44" s="83"/>
      <c r="E44" s="83"/>
      <c r="F44" s="83"/>
      <c r="G44" s="83"/>
      <c r="H44" s="83"/>
      <c r="I44" s="602"/>
      <c r="J44" s="603"/>
      <c r="K44" s="83"/>
    </row>
    <row r="45" spans="1:12" customFormat="1" ht="15.6" customHeight="1" x14ac:dyDescent="0.2">
      <c r="A45" s="83"/>
      <c r="B45" s="83"/>
      <c r="C45" s="83"/>
      <c r="D45" s="83"/>
      <c r="E45" s="83"/>
      <c r="F45" s="83"/>
      <c r="G45" s="83"/>
      <c r="H45" s="83"/>
      <c r="I45" s="83"/>
      <c r="J45" s="83"/>
      <c r="K45" s="83"/>
    </row>
    <row r="46" spans="1:12" customFormat="1" ht="15.6" customHeight="1" x14ac:dyDescent="0.2">
      <c r="A46" s="92"/>
      <c r="B46" s="92"/>
      <c r="C46" s="92" t="s">
        <v>162</v>
      </c>
      <c r="D46" s="92"/>
      <c r="E46" s="83"/>
      <c r="F46" s="83"/>
      <c r="G46" s="83"/>
      <c r="H46" s="92"/>
      <c r="I46" s="92"/>
      <c r="J46" s="92"/>
      <c r="K46" s="83"/>
    </row>
    <row r="47" spans="1:12" customFormat="1" ht="15.6" customHeight="1" x14ac:dyDescent="0.2">
      <c r="A47" s="83"/>
      <c r="B47" s="83"/>
      <c r="C47" s="83"/>
      <c r="D47" s="93" t="s">
        <v>192</v>
      </c>
      <c r="E47" s="83"/>
      <c r="F47" s="83"/>
      <c r="G47" s="83"/>
      <c r="H47" s="91"/>
      <c r="I47" s="91"/>
      <c r="J47" s="94" t="s">
        <v>193</v>
      </c>
      <c r="K47" s="83"/>
    </row>
    <row r="48" spans="1:12" customFormat="1" ht="15.6" customHeight="1" x14ac:dyDescent="0.2">
      <c r="A48" s="83"/>
      <c r="B48" s="83"/>
      <c r="C48" s="83"/>
      <c r="D48" s="93"/>
      <c r="E48" s="83"/>
      <c r="F48" s="83"/>
      <c r="G48" s="83"/>
      <c r="H48" s="91"/>
      <c r="I48" s="91"/>
      <c r="J48" s="420" t="s">
        <v>378</v>
      </c>
      <c r="K48" s="83"/>
    </row>
    <row r="49" spans="1:11" customFormat="1" ht="15.6" customHeight="1" x14ac:dyDescent="0.2">
      <c r="A49" s="421" t="s">
        <v>379</v>
      </c>
      <c r="B49" s="421"/>
      <c r="C49" s="421"/>
      <c r="D49" s="421"/>
      <c r="E49" s="421"/>
      <c r="F49" s="421"/>
      <c r="G49" s="421"/>
      <c r="H49" s="421"/>
      <c r="I49" s="421"/>
      <c r="J49" s="83"/>
      <c r="K49" s="83"/>
    </row>
    <row r="50" spans="1:11" customFormat="1" ht="15.6" customHeight="1" x14ac:dyDescent="0.2">
      <c r="A50" s="421" t="s">
        <v>380</v>
      </c>
      <c r="B50" s="421"/>
      <c r="C50" s="421"/>
      <c r="D50" s="421"/>
      <c r="E50" s="421"/>
      <c r="F50" s="421"/>
      <c r="G50" s="421"/>
      <c r="H50" s="421"/>
      <c r="I50" s="421"/>
      <c r="J50" s="83"/>
      <c r="K50" s="83"/>
    </row>
  </sheetData>
  <sheetProtection algorithmName="SHA-512" hashValue="ZVDcYNI8ORRWSwshRPbK6Jc8MRkBFrgIzAIKUDfHlvDy0yGrdbmHyXbjJRKQphQ8LGTlO6xDzZgdIJnRqqkXUw==" saltValue="PVKdZzzqSDLUTtxaBSTcAA==" spinCount="100000" sheet="1" objects="1" scenarios="1" formatColumns="0" formatRows="0"/>
  <mergeCells count="3">
    <mergeCell ref="I44:J44"/>
    <mergeCell ref="A2:J2"/>
    <mergeCell ref="A3:J3"/>
  </mergeCells>
  <phoneticPr fontId="4" type="noConversion"/>
  <printOptions horizontalCentered="1" verticalCentered="1"/>
  <pageMargins left="0" right="0" top="0" bottom="0" header="0" footer="0"/>
  <pageSetup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M82"/>
  <sheetViews>
    <sheetView showGridLines="0" zoomScaleNormal="100" workbookViewId="0">
      <selection activeCell="J8" sqref="J8"/>
    </sheetView>
  </sheetViews>
  <sheetFormatPr defaultColWidth="9.140625" defaultRowHeight="12.75" x14ac:dyDescent="0.2"/>
  <cols>
    <col min="1" max="7" width="9.140625" style="83" customWidth="1"/>
    <col min="8" max="10" width="11.7109375" style="83" customWidth="1"/>
    <col min="11" max="13" width="11.42578125" style="440" customWidth="1"/>
    <col min="14" max="256" width="11.42578125" style="83" customWidth="1"/>
    <col min="257" max="16384" width="9.140625" style="83"/>
  </cols>
  <sheetData>
    <row r="1" spans="1:13" s="191" customFormat="1" x14ac:dyDescent="0.2">
      <c r="A1" s="621" t="str">
        <f>JANVIER!H10</f>
        <v xml:space="preserve">SYNDICAT DES MÉTALLOS SL </v>
      </c>
      <c r="B1" s="621"/>
      <c r="C1" s="621"/>
      <c r="D1" s="621"/>
      <c r="E1" s="621"/>
      <c r="F1" s="621"/>
      <c r="G1" s="621"/>
      <c r="H1" s="621"/>
      <c r="I1" s="621"/>
      <c r="J1" s="621"/>
      <c r="K1" s="433"/>
      <c r="L1" s="433"/>
      <c r="M1" s="433"/>
    </row>
    <row r="2" spans="1:13" s="191" customFormat="1" x14ac:dyDescent="0.2">
      <c r="A2" s="622" t="s">
        <v>200</v>
      </c>
      <c r="B2" s="622"/>
      <c r="C2" s="622"/>
      <c r="D2" s="622"/>
      <c r="E2" s="622"/>
      <c r="F2" s="622"/>
      <c r="G2" s="622"/>
      <c r="H2" s="622"/>
      <c r="I2" s="622"/>
      <c r="J2" s="622"/>
      <c r="K2" s="433"/>
      <c r="L2" s="433"/>
      <c r="M2" s="433"/>
    </row>
    <row r="3" spans="1:13" s="191" customFormat="1" x14ac:dyDescent="0.2">
      <c r="A3" s="192"/>
      <c r="B3" s="192"/>
      <c r="C3" s="192"/>
      <c r="D3" s="192"/>
      <c r="E3" s="192"/>
      <c r="F3" s="193" t="s">
        <v>286</v>
      </c>
      <c r="G3" s="139">
        <f>JANVIER!E11</f>
        <v>0</v>
      </c>
      <c r="H3" s="194"/>
      <c r="I3" s="194"/>
      <c r="J3" s="194"/>
      <c r="K3" s="434"/>
      <c r="L3" s="434"/>
      <c r="M3" s="434"/>
    </row>
    <row r="4" spans="1:13" s="196" customFormat="1" x14ac:dyDescent="0.2">
      <c r="A4" s="195"/>
      <c r="B4" s="195"/>
      <c r="C4" s="195"/>
      <c r="E4" s="197"/>
      <c r="F4" s="125" t="s">
        <v>201</v>
      </c>
      <c r="G4" s="625" t="s">
        <v>289</v>
      </c>
      <c r="H4" s="625"/>
      <c r="I4" s="625"/>
      <c r="J4" s="625"/>
      <c r="K4" s="435"/>
      <c r="L4" s="435"/>
      <c r="M4" s="435"/>
    </row>
    <row r="5" spans="1:13" x14ac:dyDescent="0.2">
      <c r="A5" s="623" t="s">
        <v>202</v>
      </c>
      <c r="B5" s="623"/>
      <c r="C5" s="623"/>
      <c r="D5" s="623"/>
      <c r="E5" s="623"/>
      <c r="F5" s="623"/>
      <c r="G5" s="623"/>
      <c r="H5" s="623"/>
      <c r="I5" s="623"/>
      <c r="J5" s="623"/>
      <c r="K5" s="438"/>
      <c r="L5" s="438"/>
      <c r="M5" s="438"/>
    </row>
    <row r="6" spans="1:13" x14ac:dyDescent="0.2">
      <c r="A6" s="624" t="s">
        <v>203</v>
      </c>
      <c r="B6" s="624"/>
      <c r="C6" s="624"/>
      <c r="D6" s="624"/>
      <c r="E6" s="624"/>
      <c r="F6" s="624"/>
      <c r="G6" s="624"/>
      <c r="H6" s="624"/>
      <c r="I6" s="624"/>
      <c r="J6" s="624"/>
      <c r="K6" s="438"/>
      <c r="L6" s="438"/>
      <c r="M6" s="438"/>
    </row>
    <row r="7" spans="1:13" ht="8.25" customHeight="1" thickBot="1" x14ac:dyDescent="0.25">
      <c r="A7" s="131"/>
      <c r="B7" s="131"/>
      <c r="C7" s="131"/>
      <c r="D7" s="131"/>
      <c r="E7" s="131"/>
      <c r="F7" s="131"/>
      <c r="G7" s="131"/>
      <c r="H7" s="131"/>
      <c r="I7" s="131"/>
      <c r="J7" s="131"/>
      <c r="K7" s="438"/>
      <c r="L7" s="438"/>
      <c r="M7" s="438"/>
    </row>
    <row r="8" spans="1:13" ht="15" customHeight="1" x14ac:dyDescent="0.2">
      <c r="A8" s="208" t="s">
        <v>429</v>
      </c>
      <c r="B8" s="109"/>
      <c r="C8" s="109"/>
      <c r="D8" s="109"/>
      <c r="E8" s="109"/>
      <c r="F8" s="84"/>
      <c r="G8" s="84"/>
      <c r="H8" s="84"/>
      <c r="I8" s="84"/>
      <c r="J8" s="95">
        <f>'RAP JAN'!J7</f>
        <v>0</v>
      </c>
    </row>
    <row r="9" spans="1:13" ht="15" customHeight="1" x14ac:dyDescent="0.2">
      <c r="A9" s="86" t="s">
        <v>204</v>
      </c>
      <c r="B9" s="109"/>
      <c r="C9" s="109"/>
      <c r="D9" s="109"/>
      <c r="E9" s="109"/>
      <c r="F9" s="84"/>
      <c r="G9" s="84"/>
      <c r="H9" s="84"/>
      <c r="I9" s="84"/>
      <c r="J9" s="110" t="s">
        <v>162</v>
      </c>
      <c r="K9" s="441" t="s">
        <v>163</v>
      </c>
      <c r="L9" s="441" t="s">
        <v>195</v>
      </c>
      <c r="M9" s="441" t="s">
        <v>196</v>
      </c>
    </row>
    <row r="10" spans="1:13" ht="15" customHeight="1" x14ac:dyDescent="0.2">
      <c r="A10" s="83" t="s">
        <v>428</v>
      </c>
      <c r="I10" s="100">
        <f t="shared" ref="I10:I17" si="0">SUM(K10:M10)</f>
        <v>0</v>
      </c>
      <c r="J10" s="110"/>
      <c r="K10" s="438">
        <f>'RAP JAN'!I9</f>
        <v>0</v>
      </c>
      <c r="L10" s="438">
        <f>'RAP FÉV'!I9</f>
        <v>0</v>
      </c>
      <c r="M10" s="438">
        <f>'RAP MAR'!I9</f>
        <v>0</v>
      </c>
    </row>
    <row r="11" spans="1:13" ht="15" customHeight="1" x14ac:dyDescent="0.2">
      <c r="A11" s="83" t="s">
        <v>430</v>
      </c>
      <c r="I11" s="239">
        <f t="shared" si="0"/>
        <v>0</v>
      </c>
      <c r="J11" s="110"/>
      <c r="K11" s="438">
        <f>'RAP JAN'!I10</f>
        <v>0</v>
      </c>
      <c r="L11" s="438">
        <f>'RAP FÉV'!I10</f>
        <v>0</v>
      </c>
      <c r="M11" s="438">
        <f>'RAP MAR'!I10</f>
        <v>0</v>
      </c>
    </row>
    <row r="12" spans="1:13" ht="15" customHeight="1" x14ac:dyDescent="0.2">
      <c r="A12" s="83" t="s">
        <v>431</v>
      </c>
      <c r="I12" s="239">
        <f t="shared" si="0"/>
        <v>0</v>
      </c>
      <c r="J12" s="110"/>
      <c r="K12" s="438">
        <f>'RAP JAN'!I11</f>
        <v>0</v>
      </c>
      <c r="L12" s="438">
        <f>'RAP FÉV'!I11</f>
        <v>0</v>
      </c>
      <c r="M12" s="438">
        <f>'RAP MAR'!I11</f>
        <v>0</v>
      </c>
    </row>
    <row r="13" spans="1:13" ht="15" customHeight="1" x14ac:dyDescent="0.2">
      <c r="A13" s="83" t="s">
        <v>432</v>
      </c>
      <c r="I13" s="239">
        <f t="shared" si="0"/>
        <v>0</v>
      </c>
      <c r="J13" s="110"/>
      <c r="K13" s="438">
        <f>'RAP JAN'!I12</f>
        <v>0</v>
      </c>
      <c r="L13" s="438">
        <f>'RAP FÉV'!I12</f>
        <v>0</v>
      </c>
      <c r="M13" s="438">
        <f>'RAP MAR'!I12</f>
        <v>0</v>
      </c>
    </row>
    <row r="14" spans="1:13" ht="15" customHeight="1" x14ac:dyDescent="0.2">
      <c r="A14" s="83" t="s">
        <v>433</v>
      </c>
      <c r="I14" s="239">
        <f t="shared" si="0"/>
        <v>0</v>
      </c>
      <c r="J14" s="110"/>
      <c r="K14" s="438">
        <f>'RAP JAN'!I13</f>
        <v>0</v>
      </c>
      <c r="L14" s="438">
        <f>'RAP FÉV'!I13</f>
        <v>0</v>
      </c>
      <c r="M14" s="438">
        <f>'RAP MAR'!I13</f>
        <v>0</v>
      </c>
    </row>
    <row r="15" spans="1:13" ht="15" customHeight="1" x14ac:dyDescent="0.2">
      <c r="A15" s="83" t="s">
        <v>434</v>
      </c>
      <c r="I15" s="239">
        <f t="shared" si="0"/>
        <v>0</v>
      </c>
      <c r="J15" s="110"/>
      <c r="K15" s="438">
        <f>'RAP JAN'!I14</f>
        <v>0</v>
      </c>
      <c r="L15" s="438">
        <f>'RAP FÉV'!I14</f>
        <v>0</v>
      </c>
      <c r="M15" s="438">
        <f>'RAP MAR'!I14</f>
        <v>0</v>
      </c>
    </row>
    <row r="16" spans="1:13" ht="15" customHeight="1" x14ac:dyDescent="0.2">
      <c r="B16" s="83" t="s">
        <v>171</v>
      </c>
      <c r="C16" s="208" t="s">
        <v>435</v>
      </c>
      <c r="I16" s="239">
        <f t="shared" si="0"/>
        <v>0</v>
      </c>
      <c r="J16" s="110"/>
      <c r="K16" s="438">
        <f>'RAP JAN'!I15</f>
        <v>0</v>
      </c>
      <c r="L16" s="438">
        <f>'RAP FÉV'!I15</f>
        <v>0</v>
      </c>
      <c r="M16" s="438">
        <f>'RAP MAR'!I15</f>
        <v>0</v>
      </c>
    </row>
    <row r="17" spans="1:13" ht="15" customHeight="1" x14ac:dyDescent="0.2">
      <c r="C17" s="208" t="s">
        <v>436</v>
      </c>
      <c r="I17" s="240">
        <f t="shared" si="0"/>
        <v>0</v>
      </c>
      <c r="J17" s="110"/>
      <c r="K17" s="438">
        <f>'RAP JAN'!I16</f>
        <v>0</v>
      </c>
      <c r="L17" s="438">
        <f>'RAP FÉV'!I16</f>
        <v>0</v>
      </c>
      <c r="M17" s="438">
        <f>'RAP MAR'!I16</f>
        <v>0</v>
      </c>
    </row>
    <row r="18" spans="1:13" ht="15" customHeight="1" x14ac:dyDescent="0.2">
      <c r="B18" s="204" t="s">
        <v>172</v>
      </c>
      <c r="I18" s="84"/>
      <c r="J18" s="101">
        <f>SUM(I10:I17)</f>
        <v>0</v>
      </c>
      <c r="K18" s="438" t="s">
        <v>162</v>
      </c>
      <c r="L18" s="438"/>
      <c r="M18" s="438"/>
    </row>
    <row r="19" spans="1:13" ht="15" customHeight="1" thickBot="1" x14ac:dyDescent="0.25">
      <c r="B19" s="204" t="s">
        <v>437</v>
      </c>
      <c r="I19" s="84"/>
      <c r="J19" s="102">
        <f>SUM(J8:J18)</f>
        <v>0</v>
      </c>
      <c r="K19" s="438"/>
      <c r="L19" s="438"/>
      <c r="M19" s="438"/>
    </row>
    <row r="20" spans="1:13" ht="15" customHeight="1" x14ac:dyDescent="0.2">
      <c r="A20" s="109"/>
      <c r="B20" s="109"/>
      <c r="C20" s="109"/>
      <c r="D20" s="109"/>
      <c r="E20" s="109"/>
      <c r="F20" s="84"/>
      <c r="G20" s="84"/>
      <c r="H20" s="84"/>
      <c r="I20" s="84"/>
      <c r="J20" s="112"/>
      <c r="K20" s="438"/>
      <c r="L20" s="438"/>
      <c r="M20" s="438"/>
    </row>
    <row r="21" spans="1:13" ht="15" customHeight="1" x14ac:dyDescent="0.2">
      <c r="A21" s="109"/>
      <c r="B21" s="86" t="s">
        <v>205</v>
      </c>
      <c r="C21" s="109"/>
      <c r="D21" s="109"/>
      <c r="E21" s="109"/>
      <c r="F21" s="84"/>
      <c r="G21" s="84"/>
      <c r="H21" s="84"/>
      <c r="I21" s="84"/>
      <c r="J21" s="110"/>
      <c r="K21" s="438"/>
      <c r="L21" s="438"/>
      <c r="M21" s="438"/>
    </row>
    <row r="22" spans="1:13" ht="15" customHeight="1" x14ac:dyDescent="0.2">
      <c r="A22" s="83" t="s">
        <v>174</v>
      </c>
      <c r="F22" s="84"/>
      <c r="G22" s="84"/>
      <c r="H22" s="84"/>
      <c r="I22" s="84"/>
      <c r="J22" s="110"/>
      <c r="K22" s="441" t="s">
        <v>163</v>
      </c>
      <c r="L22" s="441" t="s">
        <v>195</v>
      </c>
      <c r="M22" s="441" t="s">
        <v>196</v>
      </c>
    </row>
    <row r="23" spans="1:13" ht="15" customHeight="1" x14ac:dyDescent="0.2">
      <c r="A23" s="83" t="s">
        <v>438</v>
      </c>
      <c r="F23" s="84"/>
      <c r="G23" s="84"/>
      <c r="H23" s="103">
        <f>SUM(K23:M23)</f>
        <v>0</v>
      </c>
      <c r="I23" s="84"/>
      <c r="J23" s="110"/>
      <c r="K23" s="438">
        <f>'RAP JAN'!H22</f>
        <v>0</v>
      </c>
      <c r="L23" s="438">
        <f>'RAP FÉV'!H22</f>
        <v>0</v>
      </c>
      <c r="M23" s="438">
        <f>'RAP MAR'!H22</f>
        <v>0</v>
      </c>
    </row>
    <row r="24" spans="1:13" ht="15" customHeight="1" x14ac:dyDescent="0.2">
      <c r="A24" s="83" t="s">
        <v>439</v>
      </c>
      <c r="F24" s="84"/>
      <c r="G24" s="84"/>
      <c r="H24" s="241">
        <f>SUM(K24:M24)</f>
        <v>0</v>
      </c>
      <c r="I24" s="84"/>
      <c r="J24" s="110"/>
      <c r="K24" s="438">
        <f>'RAP JAN'!H23</f>
        <v>0</v>
      </c>
      <c r="L24" s="438">
        <f>'RAP FÉV'!H23</f>
        <v>0</v>
      </c>
      <c r="M24" s="438">
        <f>'RAP MAR'!H23</f>
        <v>0</v>
      </c>
    </row>
    <row r="25" spans="1:13" ht="15" customHeight="1" x14ac:dyDescent="0.2">
      <c r="A25" s="83" t="s">
        <v>440</v>
      </c>
      <c r="F25" s="84"/>
      <c r="G25" s="84"/>
      <c r="H25" s="241">
        <f>SUM(K25:M25)</f>
        <v>0</v>
      </c>
      <c r="I25" s="84"/>
      <c r="J25" s="110"/>
      <c r="K25" s="438">
        <f>'RAP JAN'!H24</f>
        <v>0</v>
      </c>
      <c r="L25" s="438">
        <f>'RAP FÉV'!H24</f>
        <v>0</v>
      </c>
      <c r="M25" s="438">
        <f>'RAP MAR'!H24</f>
        <v>0</v>
      </c>
    </row>
    <row r="26" spans="1:13" ht="15" customHeight="1" x14ac:dyDescent="0.2">
      <c r="A26" s="83" t="s">
        <v>441</v>
      </c>
      <c r="F26" s="84"/>
      <c r="G26" s="84"/>
      <c r="H26" s="242">
        <f>SUM(K26:M26)</f>
        <v>0</v>
      </c>
      <c r="I26" s="84"/>
      <c r="J26" s="110"/>
      <c r="K26" s="438">
        <f>'RAP JAN'!H25</f>
        <v>0</v>
      </c>
      <c r="L26" s="438">
        <f>'RAP FÉV'!H25</f>
        <v>0</v>
      </c>
      <c r="M26" s="438">
        <f>'RAP MAR'!H25</f>
        <v>0</v>
      </c>
    </row>
    <row r="27" spans="1:13" ht="15" customHeight="1" x14ac:dyDescent="0.2">
      <c r="A27" s="109"/>
      <c r="B27" s="208" t="s">
        <v>442</v>
      </c>
      <c r="C27" s="109"/>
      <c r="D27" s="109"/>
      <c r="E27" s="109"/>
      <c r="F27" s="84"/>
      <c r="G27" s="84"/>
      <c r="H27" s="84"/>
      <c r="I27" s="107">
        <f>SUM(H23:H26)</f>
        <v>0</v>
      </c>
      <c r="J27" s="88"/>
      <c r="K27" s="441" t="s">
        <v>163</v>
      </c>
      <c r="L27" s="441" t="s">
        <v>195</v>
      </c>
      <c r="M27" s="441" t="s">
        <v>196</v>
      </c>
    </row>
    <row r="28" spans="1:13" ht="15" customHeight="1" x14ac:dyDescent="0.2">
      <c r="A28" s="208" t="s">
        <v>443</v>
      </c>
      <c r="E28" s="109"/>
      <c r="F28" s="84"/>
      <c r="G28" s="84"/>
      <c r="H28" s="84"/>
      <c r="I28" s="242">
        <f t="shared" ref="I28:I39" si="1">SUM(K28:M28)</f>
        <v>0</v>
      </c>
      <c r="J28" s="88"/>
      <c r="K28" s="438">
        <f>'RAP JAN'!I26</f>
        <v>0</v>
      </c>
      <c r="L28" s="438">
        <f>'RAP FÉV'!I26</f>
        <v>0</v>
      </c>
      <c r="M28" s="438">
        <f>'RAP MAR'!I26</f>
        <v>0</v>
      </c>
    </row>
    <row r="29" spans="1:13" ht="15" customHeight="1" x14ac:dyDescent="0.2">
      <c r="A29" s="208" t="s">
        <v>444</v>
      </c>
      <c r="E29" s="109"/>
      <c r="F29" s="84"/>
      <c r="G29" s="84"/>
      <c r="H29" s="84"/>
      <c r="I29" s="242">
        <f t="shared" si="1"/>
        <v>0</v>
      </c>
      <c r="J29" s="88"/>
      <c r="K29" s="438">
        <f>'RAP JAN'!I27</f>
        <v>0</v>
      </c>
      <c r="L29" s="438">
        <f>'RAP FÉV'!I27</f>
        <v>0</v>
      </c>
      <c r="M29" s="438">
        <f>'RAP MAR'!I27</f>
        <v>0</v>
      </c>
    </row>
    <row r="30" spans="1:13" ht="15" customHeight="1" x14ac:dyDescent="0.2">
      <c r="A30" s="208" t="s">
        <v>445</v>
      </c>
      <c r="E30" s="109"/>
      <c r="F30" s="84"/>
      <c r="G30" s="84"/>
      <c r="H30" s="84"/>
      <c r="I30" s="242">
        <f t="shared" si="1"/>
        <v>0</v>
      </c>
      <c r="J30" s="88"/>
      <c r="K30" s="438">
        <f>'RAP JAN'!I28</f>
        <v>0</v>
      </c>
      <c r="L30" s="438">
        <f>'RAP FÉV'!I28</f>
        <v>0</v>
      </c>
      <c r="M30" s="438">
        <f>'RAP MAR'!I28</f>
        <v>0</v>
      </c>
    </row>
    <row r="31" spans="1:13" ht="15" customHeight="1" x14ac:dyDescent="0.2">
      <c r="A31" s="208" t="s">
        <v>446</v>
      </c>
      <c r="E31" s="109"/>
      <c r="F31" s="84"/>
      <c r="G31" s="84"/>
      <c r="H31" s="84"/>
      <c r="I31" s="242">
        <f t="shared" si="1"/>
        <v>0</v>
      </c>
      <c r="J31" s="88"/>
      <c r="K31" s="438">
        <f>'RAP JAN'!I29</f>
        <v>0</v>
      </c>
      <c r="L31" s="438">
        <f>'RAP FÉV'!I29</f>
        <v>0</v>
      </c>
      <c r="M31" s="438">
        <f>'RAP MAR'!I29</f>
        <v>0</v>
      </c>
    </row>
    <row r="32" spans="1:13" ht="15" customHeight="1" x14ac:dyDescent="0.2">
      <c r="A32" s="208" t="s">
        <v>447</v>
      </c>
      <c r="E32" s="109"/>
      <c r="F32" s="84"/>
      <c r="G32" s="84"/>
      <c r="H32" s="84"/>
      <c r="I32" s="242">
        <f t="shared" si="1"/>
        <v>0</v>
      </c>
      <c r="J32" s="88"/>
      <c r="K32" s="438">
        <f>'RAP JAN'!I30</f>
        <v>0</v>
      </c>
      <c r="L32" s="438">
        <f>'RAP FÉV'!I30</f>
        <v>0</v>
      </c>
      <c r="M32" s="438">
        <f>'RAP MAR'!I30</f>
        <v>0</v>
      </c>
    </row>
    <row r="33" spans="1:13" ht="15" customHeight="1" x14ac:dyDescent="0.2">
      <c r="A33" s="208" t="s">
        <v>448</v>
      </c>
      <c r="E33" s="109"/>
      <c r="F33" s="84"/>
      <c r="G33" s="84"/>
      <c r="H33" s="84"/>
      <c r="I33" s="242">
        <f t="shared" si="1"/>
        <v>0</v>
      </c>
      <c r="J33" s="88"/>
      <c r="K33" s="438">
        <f>'RAP JAN'!I31</f>
        <v>0</v>
      </c>
      <c r="L33" s="438">
        <f>'RAP FÉV'!I31</f>
        <v>0</v>
      </c>
      <c r="M33" s="438">
        <f>'RAP MAR'!I31</f>
        <v>0</v>
      </c>
    </row>
    <row r="34" spans="1:13" ht="15" customHeight="1" x14ac:dyDescent="0.2">
      <c r="A34" s="208" t="s">
        <v>449</v>
      </c>
      <c r="E34" s="109"/>
      <c r="F34" s="84"/>
      <c r="G34" s="84"/>
      <c r="H34" s="84"/>
      <c r="I34" s="242">
        <f t="shared" si="1"/>
        <v>0</v>
      </c>
      <c r="J34" s="88"/>
      <c r="K34" s="438">
        <f>'RAP JAN'!I32</f>
        <v>0</v>
      </c>
      <c r="L34" s="438">
        <f>'RAP FÉV'!I32</f>
        <v>0</v>
      </c>
      <c r="M34" s="438">
        <f>'RAP MAR'!I32</f>
        <v>0</v>
      </c>
    </row>
    <row r="35" spans="1:13" ht="15" customHeight="1" x14ac:dyDescent="0.2">
      <c r="A35" s="208" t="s">
        <v>450</v>
      </c>
      <c r="E35" s="109"/>
      <c r="F35" s="84"/>
      <c r="G35" s="84"/>
      <c r="H35" s="84"/>
      <c r="I35" s="242">
        <f t="shared" si="1"/>
        <v>0</v>
      </c>
      <c r="J35" s="88"/>
      <c r="K35" s="438">
        <f>'RAP JAN'!I33</f>
        <v>0</v>
      </c>
      <c r="L35" s="438">
        <f>'RAP FÉV'!I33</f>
        <v>0</v>
      </c>
      <c r="M35" s="438">
        <f>'RAP MAR'!I33</f>
        <v>0</v>
      </c>
    </row>
    <row r="36" spans="1:13" ht="15" customHeight="1" x14ac:dyDescent="0.2">
      <c r="A36" s="208" t="s">
        <v>451</v>
      </c>
      <c r="E36" s="109"/>
      <c r="F36" s="84"/>
      <c r="G36" s="84"/>
      <c r="H36" s="84"/>
      <c r="I36" s="242">
        <f t="shared" si="1"/>
        <v>0</v>
      </c>
      <c r="J36" s="88"/>
      <c r="K36" s="438">
        <f>'RAP JAN'!I34</f>
        <v>0</v>
      </c>
      <c r="L36" s="438">
        <f>'RAP FÉV'!I34</f>
        <v>0</v>
      </c>
      <c r="M36" s="438">
        <f>'RAP MAR'!I34</f>
        <v>0</v>
      </c>
    </row>
    <row r="37" spans="1:13" ht="15" customHeight="1" x14ac:dyDescent="0.2">
      <c r="A37" s="208" t="s">
        <v>451</v>
      </c>
      <c r="E37" s="109"/>
      <c r="F37" s="84"/>
      <c r="G37" s="84"/>
      <c r="H37" s="84"/>
      <c r="I37" s="242">
        <f t="shared" ref="I37" si="2">SUM(K37:M37)</f>
        <v>0</v>
      </c>
      <c r="J37" s="88"/>
      <c r="K37" s="438">
        <f>'RAP JAN'!I35</f>
        <v>0</v>
      </c>
      <c r="L37" s="438">
        <f>'RAP FÉV'!I35</f>
        <v>0</v>
      </c>
      <c r="M37" s="438">
        <f>'RAP MAR'!I35</f>
        <v>0</v>
      </c>
    </row>
    <row r="38" spans="1:13" ht="15" customHeight="1" x14ac:dyDescent="0.2">
      <c r="A38" s="208" t="s">
        <v>452</v>
      </c>
      <c r="E38" s="109"/>
      <c r="F38" s="84"/>
      <c r="G38" s="84"/>
      <c r="H38" s="84"/>
      <c r="I38" s="242">
        <f t="shared" si="1"/>
        <v>0</v>
      </c>
      <c r="J38" s="88"/>
      <c r="K38" s="438">
        <f>'RAP JAN'!I36</f>
        <v>0</v>
      </c>
      <c r="L38" s="438">
        <f>'RAP FÉV'!I36</f>
        <v>0</v>
      </c>
      <c r="M38" s="438">
        <f>'RAP MAR'!I36</f>
        <v>0</v>
      </c>
    </row>
    <row r="39" spans="1:13" ht="15" customHeight="1" x14ac:dyDescent="0.2">
      <c r="A39" s="208" t="s">
        <v>453</v>
      </c>
      <c r="E39" s="109"/>
      <c r="F39" s="84"/>
      <c r="G39" s="84"/>
      <c r="H39" s="84"/>
      <c r="I39" s="242">
        <f t="shared" si="1"/>
        <v>0</v>
      </c>
      <c r="J39" s="88"/>
      <c r="K39" s="438">
        <f>'RAP JAN'!I37</f>
        <v>0</v>
      </c>
      <c r="L39" s="438">
        <f>'RAP FÉV'!I37</f>
        <v>0</v>
      </c>
      <c r="M39" s="438">
        <f>'RAP MAR'!I37</f>
        <v>0</v>
      </c>
    </row>
    <row r="40" spans="1:13" ht="15" customHeight="1" thickBot="1" x14ac:dyDescent="0.25">
      <c r="A40" s="109"/>
      <c r="B40" s="109"/>
      <c r="C40" s="109"/>
      <c r="D40" s="109"/>
      <c r="E40" s="109"/>
      <c r="F40" s="84"/>
      <c r="G40" s="84"/>
      <c r="H40" s="84"/>
      <c r="I40" s="84"/>
      <c r="J40" s="114"/>
      <c r="K40" s="438"/>
      <c r="L40" s="438"/>
      <c r="M40" s="438"/>
    </row>
    <row r="41" spans="1:13" ht="15" customHeight="1" thickTop="1" x14ac:dyDescent="0.2">
      <c r="B41" s="402" t="s">
        <v>318</v>
      </c>
      <c r="C41" s="109"/>
      <c r="D41" s="109"/>
      <c r="E41" s="109"/>
      <c r="F41" s="84"/>
      <c r="G41" s="84"/>
      <c r="H41" s="84"/>
      <c r="I41" s="84"/>
      <c r="J41" s="99">
        <f>SUM(I27:I39)</f>
        <v>0</v>
      </c>
      <c r="K41" s="438"/>
      <c r="L41" s="438"/>
      <c r="M41" s="438"/>
    </row>
    <row r="42" spans="1:13" ht="15" customHeight="1" thickBot="1" x14ac:dyDescent="0.25">
      <c r="A42" s="204" t="s">
        <v>319</v>
      </c>
      <c r="E42" s="109"/>
      <c r="F42" s="84"/>
      <c r="G42" s="84"/>
      <c r="H42" s="84"/>
      <c r="I42" s="84"/>
      <c r="J42" s="105">
        <f>SUM(J19-J41)</f>
        <v>0</v>
      </c>
      <c r="K42" s="438" t="s">
        <v>162</v>
      </c>
      <c r="L42" s="438"/>
      <c r="M42" s="438"/>
    </row>
    <row r="43" spans="1:13" ht="8.25" customHeight="1" thickTop="1" x14ac:dyDescent="0.2">
      <c r="A43" s="84"/>
      <c r="B43" s="84"/>
      <c r="C43" s="84"/>
      <c r="D43" s="84"/>
      <c r="E43" s="84"/>
      <c r="F43" s="84"/>
      <c r="G43" s="84"/>
      <c r="H43" s="84"/>
      <c r="I43" s="84"/>
      <c r="J43" s="115"/>
      <c r="K43" s="438"/>
      <c r="L43" s="438"/>
      <c r="M43" s="438"/>
    </row>
    <row r="44" spans="1:13" ht="15" customHeight="1" x14ac:dyDescent="0.2">
      <c r="A44" s="613" t="s">
        <v>206</v>
      </c>
      <c r="B44" s="613"/>
      <c r="C44" s="613"/>
      <c r="D44" s="613"/>
      <c r="E44" s="613"/>
      <c r="F44" s="613"/>
      <c r="G44" s="613"/>
      <c r="H44" s="613"/>
      <c r="I44" s="613"/>
      <c r="J44" s="613"/>
      <c r="K44" s="438"/>
      <c r="L44" s="438"/>
      <c r="M44" s="438"/>
    </row>
    <row r="45" spans="1:13" ht="8.25" customHeight="1" x14ac:dyDescent="0.2">
      <c r="A45" s="109"/>
      <c r="B45" s="109"/>
      <c r="C45" s="109"/>
      <c r="D45" s="109"/>
      <c r="E45" s="109"/>
      <c r="F45" s="84"/>
      <c r="G45" s="84"/>
      <c r="H45" s="84"/>
      <c r="I45" s="84"/>
      <c r="J45" s="84"/>
      <c r="K45" s="438"/>
      <c r="L45" s="438"/>
      <c r="M45" s="438"/>
    </row>
    <row r="46" spans="1:13" ht="15" customHeight="1" x14ac:dyDescent="0.2">
      <c r="A46" s="208" t="s">
        <v>316</v>
      </c>
      <c r="B46" s="109"/>
      <c r="C46" s="228" t="s">
        <v>224</v>
      </c>
      <c r="D46" s="208" t="s">
        <v>454</v>
      </c>
      <c r="E46" s="109"/>
      <c r="F46" s="614">
        <f>MARS!P205</f>
        <v>0</v>
      </c>
      <c r="G46" s="614"/>
      <c r="H46" s="84"/>
      <c r="I46" s="84"/>
      <c r="J46" s="84"/>
      <c r="K46" s="438"/>
      <c r="L46" s="438"/>
      <c r="M46" s="438"/>
    </row>
    <row r="47" spans="1:13" ht="15" customHeight="1" x14ac:dyDescent="0.2">
      <c r="A47" s="208" t="s">
        <v>455</v>
      </c>
      <c r="B47" s="109"/>
      <c r="C47" s="109"/>
      <c r="D47" s="109"/>
      <c r="E47" s="109"/>
      <c r="F47" s="615">
        <f>MARS!P206</f>
        <v>0</v>
      </c>
      <c r="G47" s="615"/>
      <c r="H47" s="84"/>
      <c r="I47" s="84"/>
      <c r="J47" s="84"/>
      <c r="K47" s="438"/>
      <c r="L47" s="438"/>
      <c r="M47" s="438"/>
    </row>
    <row r="48" spans="1:13" ht="15" customHeight="1" x14ac:dyDescent="0.2">
      <c r="A48" s="208" t="s">
        <v>456</v>
      </c>
      <c r="B48" s="109"/>
      <c r="C48" s="109"/>
      <c r="D48" s="109"/>
      <c r="E48" s="109"/>
      <c r="F48" s="616">
        <f>SUM(F46:F47)</f>
        <v>0</v>
      </c>
      <c r="G48" s="616"/>
      <c r="H48" s="84"/>
      <c r="I48" s="84"/>
      <c r="J48" s="84"/>
      <c r="K48" s="438"/>
      <c r="L48" s="438"/>
      <c r="M48" s="438"/>
    </row>
    <row r="49" spans="1:13" ht="15" customHeight="1" x14ac:dyDescent="0.2">
      <c r="A49" s="208" t="s">
        <v>457</v>
      </c>
      <c r="B49" s="109"/>
      <c r="C49" s="109"/>
      <c r="D49" s="109"/>
      <c r="E49" s="109"/>
      <c r="F49" s="616">
        <f>MARS!P207</f>
        <v>0</v>
      </c>
      <c r="G49" s="616"/>
      <c r="H49" s="84"/>
      <c r="I49" s="84"/>
      <c r="J49" s="84"/>
      <c r="K49" s="438"/>
      <c r="L49" s="438"/>
      <c r="M49" s="438"/>
    </row>
    <row r="50" spans="1:13" ht="15" customHeight="1" x14ac:dyDescent="0.2">
      <c r="A50" s="109"/>
      <c r="B50" s="109"/>
      <c r="C50" s="109"/>
      <c r="D50" s="208" t="s">
        <v>458</v>
      </c>
      <c r="E50" s="109"/>
      <c r="F50" s="116"/>
      <c r="G50" s="116"/>
      <c r="H50" s="614">
        <f>SUM(F48)-SUM(F49)</f>
        <v>0</v>
      </c>
      <c r="I50" s="614"/>
      <c r="J50" s="614"/>
      <c r="K50" s="438"/>
      <c r="L50" s="438"/>
      <c r="M50" s="438"/>
    </row>
    <row r="51" spans="1:13" ht="15" customHeight="1" x14ac:dyDescent="0.2">
      <c r="A51" s="109"/>
      <c r="B51" s="109"/>
      <c r="C51" s="109"/>
      <c r="D51" s="208" t="s">
        <v>459</v>
      </c>
      <c r="E51" s="109"/>
      <c r="F51" s="84"/>
      <c r="G51" s="84"/>
      <c r="H51" s="616">
        <f>MARS!$V$203</f>
        <v>0</v>
      </c>
      <c r="I51" s="616"/>
      <c r="J51" s="616"/>
      <c r="K51" s="438"/>
      <c r="L51" s="438"/>
      <c r="M51" s="438"/>
    </row>
    <row r="52" spans="1:13" ht="15" customHeight="1" x14ac:dyDescent="0.2">
      <c r="A52" s="109"/>
      <c r="B52" s="109"/>
      <c r="C52" s="109"/>
      <c r="D52" s="208" t="s">
        <v>460</v>
      </c>
      <c r="E52" s="109"/>
      <c r="F52" s="84"/>
      <c r="G52" s="84"/>
      <c r="H52" s="616">
        <f>SUM(MARS!$AA$203+MARS!$AF$203+MARS!$V$213+MARS!$AA$213+MARS!$AF$213+MARS!$V$223+MARS!$AA$223+MARS!$AF$223+MARS!$V$233+MARS!$AA$233+MARS!$AF$233)</f>
        <v>0</v>
      </c>
      <c r="I52" s="616"/>
      <c r="J52" s="616"/>
      <c r="K52" s="438"/>
      <c r="L52" s="438"/>
      <c r="M52" s="438"/>
    </row>
    <row r="53" spans="1:13" ht="15" customHeight="1" x14ac:dyDescent="0.2">
      <c r="A53" s="109"/>
      <c r="B53" s="109"/>
      <c r="C53" s="109"/>
      <c r="D53" s="204" t="s">
        <v>461</v>
      </c>
      <c r="E53" s="109"/>
      <c r="F53" s="84"/>
      <c r="G53" s="84"/>
      <c r="H53" s="617">
        <f>SUM(H50:H52)</f>
        <v>0</v>
      </c>
      <c r="I53" s="618"/>
      <c r="J53" s="619"/>
      <c r="K53" s="438"/>
      <c r="L53" s="438"/>
      <c r="M53" s="438"/>
    </row>
    <row r="54" spans="1:13" ht="17.45" customHeight="1" x14ac:dyDescent="0.2">
      <c r="A54" s="422" t="s">
        <v>465</v>
      </c>
      <c r="B54" s="423"/>
      <c r="C54" s="423"/>
      <c r="D54" s="424"/>
      <c r="E54" s="423"/>
      <c r="F54" s="423"/>
      <c r="G54" s="423"/>
      <c r="H54" s="628" t="s">
        <v>383</v>
      </c>
      <c r="I54" s="628"/>
      <c r="J54" s="628"/>
      <c r="K54" s="439"/>
      <c r="L54" s="439"/>
      <c r="M54" s="439"/>
    </row>
    <row r="55" spans="1:13" ht="15" customHeight="1" x14ac:dyDescent="0.2">
      <c r="A55" s="629" t="s">
        <v>207</v>
      </c>
      <c r="B55" s="629"/>
      <c r="C55" s="629"/>
      <c r="D55" s="629"/>
      <c r="E55" s="629"/>
      <c r="F55" s="629"/>
      <c r="G55" s="629"/>
      <c r="H55" s="629"/>
      <c r="I55" s="629"/>
      <c r="J55" s="629"/>
      <c r="K55" s="439"/>
      <c r="L55" s="439"/>
      <c r="M55" s="439"/>
    </row>
    <row r="56" spans="1:13" ht="15" customHeight="1" x14ac:dyDescent="0.2">
      <c r="A56" s="626"/>
      <c r="B56" s="626"/>
      <c r="C56" s="626"/>
      <c r="D56" s="626"/>
      <c r="E56" s="626"/>
      <c r="F56" s="626"/>
      <c r="G56" s="626"/>
      <c r="H56" s="626"/>
      <c r="I56" s="626"/>
      <c r="J56" s="626"/>
      <c r="K56" s="439"/>
      <c r="L56" s="439"/>
      <c r="M56" s="439"/>
    </row>
    <row r="57" spans="1:13" ht="15" customHeight="1" x14ac:dyDescent="0.2">
      <c r="A57" s="626"/>
      <c r="B57" s="626"/>
      <c r="C57" s="626"/>
      <c r="D57" s="626"/>
      <c r="E57" s="626"/>
      <c r="F57" s="626"/>
      <c r="G57" s="626"/>
      <c r="H57" s="626"/>
      <c r="I57" s="626"/>
      <c r="J57" s="626"/>
      <c r="K57" s="439"/>
      <c r="L57" s="439"/>
      <c r="M57" s="439"/>
    </row>
    <row r="58" spans="1:13" ht="15" customHeight="1" x14ac:dyDescent="0.2">
      <c r="A58" s="626"/>
      <c r="B58" s="626"/>
      <c r="C58" s="626"/>
      <c r="D58" s="626"/>
      <c r="E58" s="626"/>
      <c r="F58" s="626"/>
      <c r="G58" s="626"/>
      <c r="H58" s="626"/>
      <c r="I58" s="626"/>
      <c r="J58" s="626"/>
      <c r="K58" s="439"/>
      <c r="L58" s="439"/>
      <c r="M58" s="439"/>
    </row>
    <row r="59" spans="1:13" ht="15" customHeight="1" x14ac:dyDescent="0.2">
      <c r="A59" s="626"/>
      <c r="B59" s="626"/>
      <c r="C59" s="626"/>
      <c r="D59" s="626"/>
      <c r="E59" s="626"/>
      <c r="F59" s="626"/>
      <c r="G59" s="626"/>
      <c r="H59" s="626"/>
      <c r="I59" s="626"/>
      <c r="J59" s="626"/>
      <c r="K59" s="439"/>
      <c r="L59" s="439"/>
      <c r="M59" s="439"/>
    </row>
    <row r="60" spans="1:13" ht="8.25" customHeight="1" thickBot="1" x14ac:dyDescent="0.25">
      <c r="A60" s="425"/>
      <c r="B60" s="425"/>
      <c r="C60" s="425"/>
      <c r="D60" s="425"/>
      <c r="E60" s="425"/>
      <c r="F60" s="425"/>
      <c r="G60" s="425"/>
      <c r="H60" s="425"/>
      <c r="I60" s="425"/>
      <c r="J60" s="425"/>
      <c r="K60" s="439"/>
      <c r="L60" s="439"/>
      <c r="M60" s="439"/>
    </row>
    <row r="61" spans="1:13" ht="15" customHeight="1" x14ac:dyDescent="0.2">
      <c r="A61" s="627" t="s">
        <v>384</v>
      </c>
      <c r="B61" s="627"/>
      <c r="C61" s="627"/>
      <c r="D61" s="627"/>
      <c r="E61" s="627"/>
      <c r="F61" s="627"/>
      <c r="G61" s="627"/>
      <c r="H61" s="627"/>
      <c r="I61" s="627"/>
      <c r="J61" s="627"/>
      <c r="K61" s="439"/>
      <c r="L61" s="439"/>
      <c r="M61" s="439"/>
    </row>
    <row r="62" spans="1:13" ht="15" customHeight="1" x14ac:dyDescent="0.2">
      <c r="A62" s="208"/>
      <c r="B62" s="208"/>
      <c r="C62" s="208"/>
      <c r="D62" s="208"/>
      <c r="E62" s="208"/>
      <c r="F62" s="208"/>
      <c r="G62" s="208"/>
      <c r="H62" s="208"/>
      <c r="I62" s="208"/>
      <c r="J62" s="208"/>
      <c r="K62" s="439"/>
      <c r="L62" s="439"/>
      <c r="M62" s="439"/>
    </row>
    <row r="63" spans="1:13" ht="15" customHeight="1" x14ac:dyDescent="0.2">
      <c r="A63" s="620"/>
      <c r="B63" s="620"/>
      <c r="C63" s="620"/>
      <c r="D63" s="426" t="s">
        <v>208</v>
      </c>
      <c r="E63" s="208"/>
      <c r="F63" s="208"/>
      <c r="G63" s="620"/>
      <c r="H63" s="620"/>
      <c r="I63" s="620"/>
      <c r="J63" s="426" t="s">
        <v>208</v>
      </c>
      <c r="K63" s="439"/>
      <c r="L63" s="439"/>
      <c r="M63" s="439"/>
    </row>
    <row r="64" spans="1:13" ht="15" customHeight="1" x14ac:dyDescent="0.2">
      <c r="A64" s="208"/>
      <c r="B64" s="208"/>
      <c r="C64" s="208"/>
      <c r="D64" s="208"/>
      <c r="E64" s="208"/>
      <c r="F64" s="208"/>
      <c r="G64" s="208"/>
      <c r="H64" s="208"/>
      <c r="I64" s="208"/>
      <c r="J64" s="208"/>
      <c r="K64" s="439"/>
      <c r="L64" s="439"/>
      <c r="M64" s="439"/>
    </row>
    <row r="65" spans="1:13" ht="15" customHeight="1" x14ac:dyDescent="0.2">
      <c r="A65" s="620"/>
      <c r="B65" s="620"/>
      <c r="C65" s="620"/>
      <c r="D65" s="498" t="s">
        <v>3</v>
      </c>
      <c r="E65" s="208"/>
      <c r="F65" s="208"/>
      <c r="G65" s="620"/>
      <c r="H65" s="620"/>
      <c r="I65" s="620"/>
      <c r="J65" s="426" t="s">
        <v>208</v>
      </c>
      <c r="K65" s="439"/>
      <c r="L65" s="439"/>
      <c r="M65" s="439"/>
    </row>
    <row r="66" spans="1:13" ht="6" customHeight="1" thickBot="1" x14ac:dyDescent="0.25">
      <c r="A66" s="427"/>
      <c r="B66" s="427"/>
      <c r="C66" s="427"/>
      <c r="D66" s="427"/>
      <c r="E66" s="427"/>
      <c r="F66" s="427"/>
      <c r="G66" s="427"/>
      <c r="H66" s="427"/>
      <c r="I66" s="427"/>
      <c r="J66" s="427"/>
      <c r="K66" s="439"/>
      <c r="L66" s="439"/>
      <c r="M66" s="439"/>
    </row>
    <row r="67" spans="1:13" ht="15" customHeight="1" x14ac:dyDescent="0.2">
      <c r="A67" s="208"/>
      <c r="B67" s="208"/>
      <c r="C67" s="208"/>
      <c r="D67" s="208"/>
      <c r="E67" s="208"/>
      <c r="F67" s="208"/>
      <c r="G67" s="208"/>
      <c r="H67" s="208"/>
      <c r="I67" s="208"/>
      <c r="J67" s="428" t="s">
        <v>385</v>
      </c>
      <c r="K67" s="439"/>
      <c r="L67" s="439"/>
      <c r="M67" s="439"/>
    </row>
    <row r="68" spans="1:13" ht="15" customHeight="1" x14ac:dyDescent="0.2">
      <c r="A68" s="204" t="s">
        <v>379</v>
      </c>
      <c r="B68" s="208"/>
      <c r="C68" s="208"/>
      <c r="D68" s="208"/>
      <c r="E68" s="208"/>
      <c r="F68" s="208"/>
      <c r="G68" s="208"/>
      <c r="H68" s="208"/>
      <c r="I68" s="208"/>
      <c r="J68" s="208"/>
      <c r="K68" s="439"/>
      <c r="L68" s="439"/>
      <c r="M68" s="439"/>
    </row>
    <row r="69" spans="1:13" ht="15" customHeight="1" x14ac:dyDescent="0.2">
      <c r="A69" s="204" t="s">
        <v>302</v>
      </c>
      <c r="B69" s="204"/>
      <c r="C69" s="204"/>
      <c r="D69" s="204"/>
      <c r="E69" s="204"/>
      <c r="F69" s="204"/>
      <c r="G69" s="208"/>
      <c r="H69" s="208"/>
      <c r="I69" s="208"/>
      <c r="J69" s="208"/>
      <c r="K69" s="439"/>
      <c r="L69" s="439"/>
      <c r="M69" s="439"/>
    </row>
    <row r="70" spans="1:13" ht="15" customHeight="1" x14ac:dyDescent="0.2"/>
    <row r="71" spans="1:13" ht="15" customHeight="1" x14ac:dyDescent="0.2"/>
    <row r="72" spans="1:13" ht="15" customHeight="1" x14ac:dyDescent="0.2"/>
    <row r="73" spans="1:13" ht="15" customHeight="1" x14ac:dyDescent="0.2"/>
    <row r="74" spans="1:13" ht="15" customHeight="1" x14ac:dyDescent="0.2"/>
    <row r="75" spans="1:13" ht="15" customHeight="1" x14ac:dyDescent="0.2"/>
    <row r="76" spans="1:13" ht="15" customHeight="1" x14ac:dyDescent="0.2"/>
    <row r="77" spans="1:13" ht="15" customHeight="1" x14ac:dyDescent="0.2"/>
    <row r="78" spans="1:13" ht="15" customHeight="1" x14ac:dyDescent="0.2"/>
    <row r="79" spans="1:13" ht="15" customHeight="1" x14ac:dyDescent="0.2"/>
    <row r="80" spans="1:13" ht="15" customHeight="1" x14ac:dyDescent="0.2"/>
    <row r="81" ht="15" customHeight="1" x14ac:dyDescent="0.2"/>
    <row r="82" ht="15" customHeight="1" x14ac:dyDescent="0.2"/>
  </sheetData>
  <sheetProtection algorithmName="SHA-512" hashValue="Cd71LpLKguv4pEsZUg0vcyfodJrM/7CJShOH2ddAiK9XIqCuwWaA1GiDAmKibWHBBS+K1YuEpw9vcdwjHclGIg==" saltValue="vgNCebj/AViddpBI6b589g==" spinCount="100000" sheet="1" objects="1" scenarios="1" formatColumns="0" formatRows="0"/>
  <mergeCells count="25">
    <mergeCell ref="A63:C63"/>
    <mergeCell ref="G63:I63"/>
    <mergeCell ref="A65:C65"/>
    <mergeCell ref="G65:I65"/>
    <mergeCell ref="A1:J1"/>
    <mergeCell ref="A2:J2"/>
    <mergeCell ref="A5:J5"/>
    <mergeCell ref="A6:J6"/>
    <mergeCell ref="G4:J4"/>
    <mergeCell ref="A56:J56"/>
    <mergeCell ref="A57:J57"/>
    <mergeCell ref="A58:J58"/>
    <mergeCell ref="A59:J59"/>
    <mergeCell ref="A61:J61"/>
    <mergeCell ref="H54:J54"/>
    <mergeCell ref="A55:J55"/>
    <mergeCell ref="A44:J44"/>
    <mergeCell ref="F46:G46"/>
    <mergeCell ref="F47:G47"/>
    <mergeCell ref="F48:G48"/>
    <mergeCell ref="H53:J53"/>
    <mergeCell ref="F49:G49"/>
    <mergeCell ref="H50:J50"/>
    <mergeCell ref="H51:J51"/>
    <mergeCell ref="H52:J52"/>
  </mergeCells>
  <phoneticPr fontId="4" type="noConversion"/>
  <printOptions horizontalCentered="1"/>
  <pageMargins left="0" right="0" top="0" bottom="0" header="0.511811023622047" footer="0.511811023622047"/>
  <pageSetup paperSize="5"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M82"/>
  <sheetViews>
    <sheetView showGridLines="0" zoomScaleNormal="100" workbookViewId="0">
      <selection activeCell="J8" sqref="J8"/>
    </sheetView>
  </sheetViews>
  <sheetFormatPr defaultColWidth="9.140625" defaultRowHeight="12.75" x14ac:dyDescent="0.2"/>
  <cols>
    <col min="1" max="7" width="9.140625" style="83" customWidth="1"/>
    <col min="8" max="10" width="11.7109375" style="83" customWidth="1"/>
    <col min="11" max="13" width="11.42578125" style="440" customWidth="1"/>
    <col min="14" max="256" width="11.42578125" style="83" customWidth="1"/>
    <col min="257" max="16384" width="9.140625" style="83"/>
  </cols>
  <sheetData>
    <row r="1" spans="1:13" s="191" customFormat="1" x14ac:dyDescent="0.2">
      <c r="A1" s="621" t="str">
        <f>JANVIER!H10</f>
        <v xml:space="preserve">SYNDICAT DES MÉTALLOS SL </v>
      </c>
      <c r="B1" s="621"/>
      <c r="C1" s="621"/>
      <c r="D1" s="621"/>
      <c r="E1" s="621"/>
      <c r="F1" s="621"/>
      <c r="G1" s="621"/>
      <c r="H1" s="621"/>
      <c r="I1" s="621"/>
      <c r="J1" s="621"/>
      <c r="K1" s="433"/>
      <c r="L1" s="433"/>
      <c r="M1" s="433"/>
    </row>
    <row r="2" spans="1:13" s="191" customFormat="1" x14ac:dyDescent="0.2">
      <c r="A2" s="622" t="s">
        <v>200</v>
      </c>
      <c r="B2" s="622"/>
      <c r="C2" s="622"/>
      <c r="D2" s="622"/>
      <c r="E2" s="622"/>
      <c r="F2" s="622"/>
      <c r="G2" s="622"/>
      <c r="H2" s="622"/>
      <c r="I2" s="622"/>
      <c r="J2" s="622"/>
      <c r="K2" s="433"/>
      <c r="L2" s="433"/>
      <c r="M2" s="433"/>
    </row>
    <row r="3" spans="1:13" s="191" customFormat="1" x14ac:dyDescent="0.2">
      <c r="A3" s="192"/>
      <c r="B3" s="192"/>
      <c r="C3" s="192"/>
      <c r="D3" s="192"/>
      <c r="E3" s="192"/>
      <c r="F3" s="193" t="s">
        <v>286</v>
      </c>
      <c r="G3" s="139">
        <f>JANVIER!E11</f>
        <v>0</v>
      </c>
      <c r="H3" s="194"/>
      <c r="I3" s="194"/>
      <c r="J3" s="194"/>
      <c r="K3" s="434"/>
      <c r="L3" s="434"/>
      <c r="M3" s="434"/>
    </row>
    <row r="4" spans="1:13" s="196" customFormat="1" x14ac:dyDescent="0.2">
      <c r="A4" s="195"/>
      <c r="B4" s="195"/>
      <c r="C4" s="195"/>
      <c r="E4" s="197"/>
      <c r="F4" s="125" t="s">
        <v>212</v>
      </c>
      <c r="G4" s="625" t="s">
        <v>288</v>
      </c>
      <c r="H4" s="625"/>
      <c r="I4" s="625"/>
      <c r="J4" s="198"/>
      <c r="K4" s="435"/>
      <c r="L4" s="435"/>
      <c r="M4" s="435"/>
    </row>
    <row r="5" spans="1:13" x14ac:dyDescent="0.2">
      <c r="A5" s="630" t="s">
        <v>213</v>
      </c>
      <c r="B5" s="630"/>
      <c r="C5" s="630"/>
      <c r="D5" s="630"/>
      <c r="E5" s="630"/>
      <c r="F5" s="630"/>
      <c r="G5" s="630"/>
      <c r="H5" s="630"/>
      <c r="I5" s="630"/>
      <c r="J5" s="630"/>
    </row>
    <row r="6" spans="1:13" x14ac:dyDescent="0.2">
      <c r="A6" s="624" t="s">
        <v>203</v>
      </c>
      <c r="B6" s="624"/>
      <c r="C6" s="624"/>
      <c r="D6" s="624"/>
      <c r="E6" s="624"/>
      <c r="F6" s="624"/>
      <c r="G6" s="624"/>
      <c r="H6" s="624"/>
      <c r="I6" s="624"/>
      <c r="J6" s="624"/>
    </row>
    <row r="7" spans="1:13" ht="8.25" customHeight="1" thickBot="1" x14ac:dyDescent="0.25">
      <c r="A7" s="131"/>
      <c r="B7" s="131"/>
      <c r="C7" s="131"/>
      <c r="D7" s="131"/>
      <c r="E7" s="131"/>
      <c r="F7" s="131"/>
      <c r="G7" s="131"/>
      <c r="H7" s="131"/>
      <c r="I7" s="131"/>
      <c r="J7" s="131"/>
    </row>
    <row r="8" spans="1:13" ht="15" customHeight="1" x14ac:dyDescent="0.2">
      <c r="A8" s="109" t="s">
        <v>429</v>
      </c>
      <c r="B8" s="109"/>
      <c r="C8" s="109"/>
      <c r="D8" s="109"/>
      <c r="E8" s="109"/>
      <c r="J8" s="95">
        <f>'RAP AVR'!J7</f>
        <v>0</v>
      </c>
    </row>
    <row r="9" spans="1:13" ht="15" customHeight="1" x14ac:dyDescent="0.2">
      <c r="A9" s="86" t="s">
        <v>204</v>
      </c>
      <c r="B9" s="109"/>
      <c r="C9" s="109"/>
      <c r="D9" s="109"/>
      <c r="E9" s="109"/>
      <c r="F9" s="84"/>
      <c r="J9" s="88" t="s">
        <v>162</v>
      </c>
      <c r="K9" s="441" t="s">
        <v>209</v>
      </c>
      <c r="L9" s="441" t="s">
        <v>210</v>
      </c>
      <c r="M9" s="441" t="s">
        <v>211</v>
      </c>
    </row>
    <row r="10" spans="1:13" ht="15" customHeight="1" x14ac:dyDescent="0.2">
      <c r="A10" s="83" t="s">
        <v>428</v>
      </c>
      <c r="I10" s="100">
        <f t="shared" ref="I10:I17" si="0">SUM(K10:M10)</f>
        <v>0</v>
      </c>
      <c r="J10" s="88"/>
      <c r="K10" s="438">
        <f>'RAP AVR'!I9</f>
        <v>0</v>
      </c>
      <c r="L10" s="438">
        <f>'RAP MAI'!I9</f>
        <v>0</v>
      </c>
      <c r="M10" s="438">
        <f>'RAP JUIN'!I9</f>
        <v>0</v>
      </c>
    </row>
    <row r="11" spans="1:13" ht="15" customHeight="1" x14ac:dyDescent="0.2">
      <c r="A11" s="83" t="s">
        <v>430</v>
      </c>
      <c r="I11" s="239">
        <f t="shared" si="0"/>
        <v>0</v>
      </c>
      <c r="J11" s="88"/>
      <c r="K11" s="438">
        <f>'RAP AVR'!I10</f>
        <v>0</v>
      </c>
      <c r="L11" s="438">
        <f>'RAP MAI'!I10</f>
        <v>0</v>
      </c>
      <c r="M11" s="438">
        <f>'RAP JUIN'!I10</f>
        <v>0</v>
      </c>
    </row>
    <row r="12" spans="1:13" ht="15" customHeight="1" x14ac:dyDescent="0.2">
      <c r="A12" s="83" t="s">
        <v>431</v>
      </c>
      <c r="I12" s="239">
        <f t="shared" si="0"/>
        <v>0</v>
      </c>
      <c r="J12" s="88"/>
      <c r="K12" s="438">
        <f>'RAP AVR'!I11</f>
        <v>0</v>
      </c>
      <c r="L12" s="438">
        <f>'RAP MAI'!I11</f>
        <v>0</v>
      </c>
      <c r="M12" s="438">
        <f>'RAP JUIN'!I11</f>
        <v>0</v>
      </c>
    </row>
    <row r="13" spans="1:13" ht="15" customHeight="1" x14ac:dyDescent="0.2">
      <c r="A13" s="83" t="s">
        <v>432</v>
      </c>
      <c r="I13" s="239">
        <f t="shared" si="0"/>
        <v>0</v>
      </c>
      <c r="J13" s="88"/>
      <c r="K13" s="438">
        <f>'RAP AVR'!I12</f>
        <v>0</v>
      </c>
      <c r="L13" s="438">
        <f>'RAP MAI'!I12</f>
        <v>0</v>
      </c>
      <c r="M13" s="438">
        <f>'RAP JUIN'!I12</f>
        <v>0</v>
      </c>
    </row>
    <row r="14" spans="1:13" ht="15" customHeight="1" x14ac:dyDescent="0.2">
      <c r="A14" s="83" t="s">
        <v>433</v>
      </c>
      <c r="I14" s="239">
        <f t="shared" si="0"/>
        <v>0</v>
      </c>
      <c r="J14" s="88"/>
      <c r="K14" s="438">
        <f>'RAP AVR'!I13</f>
        <v>0</v>
      </c>
      <c r="L14" s="438">
        <f>'RAP MAI'!I13</f>
        <v>0</v>
      </c>
      <c r="M14" s="438">
        <f>'RAP JUIN'!I13</f>
        <v>0</v>
      </c>
    </row>
    <row r="15" spans="1:13" ht="15" customHeight="1" x14ac:dyDescent="0.2">
      <c r="A15" s="83" t="s">
        <v>434</v>
      </c>
      <c r="I15" s="239">
        <f t="shared" si="0"/>
        <v>0</v>
      </c>
      <c r="J15" s="88"/>
      <c r="K15" s="438">
        <f>'RAP AVR'!I14</f>
        <v>0</v>
      </c>
      <c r="L15" s="438">
        <f>'RAP MAI'!I14</f>
        <v>0</v>
      </c>
      <c r="M15" s="438">
        <f>'RAP JUIN'!I14</f>
        <v>0</v>
      </c>
    </row>
    <row r="16" spans="1:13" ht="15" customHeight="1" x14ac:dyDescent="0.2">
      <c r="B16" s="83" t="s">
        <v>171</v>
      </c>
      <c r="C16" s="109" t="s">
        <v>435</v>
      </c>
      <c r="I16" s="239">
        <f t="shared" si="0"/>
        <v>0</v>
      </c>
      <c r="J16" s="88"/>
      <c r="K16" s="438">
        <f>'RAP AVR'!I15</f>
        <v>0</v>
      </c>
      <c r="L16" s="438">
        <f>'RAP MAI'!I15</f>
        <v>0</v>
      </c>
      <c r="M16" s="438">
        <f>'RAP JUIN'!I15</f>
        <v>0</v>
      </c>
    </row>
    <row r="17" spans="1:13" ht="15" customHeight="1" x14ac:dyDescent="0.2">
      <c r="C17" s="109" t="s">
        <v>436</v>
      </c>
      <c r="I17" s="240">
        <f t="shared" si="0"/>
        <v>0</v>
      </c>
      <c r="J17" s="88"/>
      <c r="K17" s="438">
        <f>'RAP AVR'!I16</f>
        <v>0</v>
      </c>
      <c r="L17" s="438">
        <f>'RAP MAI'!I16</f>
        <v>0</v>
      </c>
      <c r="M17" s="438">
        <f>'RAP JUIN'!I16</f>
        <v>0</v>
      </c>
    </row>
    <row r="18" spans="1:13" ht="15" customHeight="1" x14ac:dyDescent="0.2">
      <c r="B18" s="86" t="s">
        <v>172</v>
      </c>
      <c r="J18" s="101">
        <f>SUM(I10:I17)</f>
        <v>0</v>
      </c>
      <c r="K18" s="440" t="s">
        <v>162</v>
      </c>
    </row>
    <row r="19" spans="1:13" ht="15" customHeight="1" thickBot="1" x14ac:dyDescent="0.25">
      <c r="B19" s="86" t="s">
        <v>437</v>
      </c>
      <c r="J19" s="102">
        <f>SUM(J8:J18)</f>
        <v>0</v>
      </c>
    </row>
    <row r="20" spans="1:13" ht="15" customHeight="1" x14ac:dyDescent="0.2">
      <c r="J20" s="89"/>
    </row>
    <row r="21" spans="1:13" ht="15" customHeight="1" x14ac:dyDescent="0.2">
      <c r="B21" s="86" t="s">
        <v>205</v>
      </c>
      <c r="C21" s="109"/>
      <c r="D21" s="109"/>
      <c r="E21" s="109"/>
      <c r="J21" s="88"/>
    </row>
    <row r="22" spans="1:13" ht="15" customHeight="1" x14ac:dyDescent="0.2">
      <c r="A22" s="83" t="s">
        <v>174</v>
      </c>
      <c r="J22" s="88"/>
      <c r="K22" s="441" t="s">
        <v>209</v>
      </c>
      <c r="L22" s="441" t="s">
        <v>210</v>
      </c>
      <c r="M22" s="441" t="s">
        <v>211</v>
      </c>
    </row>
    <row r="23" spans="1:13" ht="15" customHeight="1" x14ac:dyDescent="0.2">
      <c r="A23" s="83" t="s">
        <v>438</v>
      </c>
      <c r="H23" s="103">
        <f>SUM(K23:M23)</f>
        <v>0</v>
      </c>
      <c r="J23" s="88"/>
      <c r="K23" s="438">
        <f>'RAP AVR'!H22</f>
        <v>0</v>
      </c>
      <c r="L23" s="438">
        <f>'RAP MAI'!H22</f>
        <v>0</v>
      </c>
      <c r="M23" s="438">
        <f>'RAP JUIN'!H22</f>
        <v>0</v>
      </c>
    </row>
    <row r="24" spans="1:13" ht="15" customHeight="1" x14ac:dyDescent="0.2">
      <c r="A24" s="83" t="s">
        <v>439</v>
      </c>
      <c r="H24" s="241">
        <f>SUM(K24:M24)</f>
        <v>0</v>
      </c>
      <c r="J24" s="88"/>
      <c r="K24" s="438">
        <f>'RAP AVR'!H23</f>
        <v>0</v>
      </c>
      <c r="L24" s="438">
        <f>'RAP MAI'!H23</f>
        <v>0</v>
      </c>
      <c r="M24" s="438">
        <f>'RAP JUIN'!H23</f>
        <v>0</v>
      </c>
    </row>
    <row r="25" spans="1:13" ht="15" customHeight="1" x14ac:dyDescent="0.2">
      <c r="A25" s="83" t="s">
        <v>440</v>
      </c>
      <c r="H25" s="241">
        <f>SUM(K25:M25)</f>
        <v>0</v>
      </c>
      <c r="J25" s="88"/>
      <c r="K25" s="438">
        <f>'RAP AVR'!H24</f>
        <v>0</v>
      </c>
      <c r="L25" s="438">
        <f>'RAP MAI'!H24</f>
        <v>0</v>
      </c>
      <c r="M25" s="438">
        <f>'RAP JUIN'!H24</f>
        <v>0</v>
      </c>
    </row>
    <row r="26" spans="1:13" ht="15" customHeight="1" x14ac:dyDescent="0.2">
      <c r="A26" s="83" t="s">
        <v>441</v>
      </c>
      <c r="H26" s="242">
        <f>SUM(K26:M26)</f>
        <v>0</v>
      </c>
      <c r="J26" s="88"/>
      <c r="K26" s="438">
        <f>'RAP AVR'!H25</f>
        <v>0</v>
      </c>
      <c r="L26" s="438">
        <f>'RAP MAI'!H25</f>
        <v>0</v>
      </c>
      <c r="M26" s="438">
        <f>'RAP JUIN'!H25</f>
        <v>0</v>
      </c>
    </row>
    <row r="27" spans="1:13" ht="15" customHeight="1" x14ac:dyDescent="0.2">
      <c r="B27" s="208" t="s">
        <v>442</v>
      </c>
      <c r="I27" s="111">
        <f>SUM(H23:H26)</f>
        <v>0</v>
      </c>
      <c r="J27" s="88"/>
      <c r="K27" s="441" t="s">
        <v>209</v>
      </c>
      <c r="L27" s="441" t="s">
        <v>210</v>
      </c>
      <c r="M27" s="441" t="s">
        <v>211</v>
      </c>
    </row>
    <row r="28" spans="1:13" ht="15" customHeight="1" x14ac:dyDescent="0.2">
      <c r="A28" s="83" t="s">
        <v>443</v>
      </c>
      <c r="E28" s="109"/>
      <c r="I28" s="240">
        <f t="shared" ref="I28:I39" si="1">SUM(K28:M28)</f>
        <v>0</v>
      </c>
      <c r="J28" s="88"/>
      <c r="K28" s="438">
        <f>'RAP AVR'!I26</f>
        <v>0</v>
      </c>
      <c r="L28" s="438">
        <f>'RAP MAI'!I26</f>
        <v>0</v>
      </c>
      <c r="M28" s="438">
        <f>'RAP JUIN'!I26</f>
        <v>0</v>
      </c>
    </row>
    <row r="29" spans="1:13" ht="15" customHeight="1" x14ac:dyDescent="0.2">
      <c r="A29" s="83" t="s">
        <v>444</v>
      </c>
      <c r="E29" s="109"/>
      <c r="I29" s="240">
        <f t="shared" si="1"/>
        <v>0</v>
      </c>
      <c r="J29" s="88"/>
      <c r="K29" s="438">
        <f>'RAP AVR'!I27</f>
        <v>0</v>
      </c>
      <c r="L29" s="438">
        <f>'RAP MAI'!I27</f>
        <v>0</v>
      </c>
      <c r="M29" s="438">
        <f>'RAP JUIN'!I27</f>
        <v>0</v>
      </c>
    </row>
    <row r="30" spans="1:13" ht="15" customHeight="1" x14ac:dyDescent="0.2">
      <c r="A30" s="83" t="s">
        <v>445</v>
      </c>
      <c r="E30" s="109"/>
      <c r="I30" s="240">
        <f t="shared" si="1"/>
        <v>0</v>
      </c>
      <c r="J30" s="88"/>
      <c r="K30" s="438">
        <f>'RAP AVR'!I28</f>
        <v>0</v>
      </c>
      <c r="L30" s="438">
        <f>'RAP MAI'!I28</f>
        <v>0</v>
      </c>
      <c r="M30" s="438">
        <f>'RAP JUIN'!I28</f>
        <v>0</v>
      </c>
    </row>
    <row r="31" spans="1:13" ht="15" customHeight="1" x14ac:dyDescent="0.2">
      <c r="A31" s="83" t="s">
        <v>446</v>
      </c>
      <c r="E31" s="109"/>
      <c r="I31" s="240">
        <f t="shared" si="1"/>
        <v>0</v>
      </c>
      <c r="J31" s="88"/>
      <c r="K31" s="438">
        <f>'RAP AVR'!I29</f>
        <v>0</v>
      </c>
      <c r="L31" s="438">
        <f>'RAP MAI'!I29</f>
        <v>0</v>
      </c>
      <c r="M31" s="438">
        <f>'RAP JUIN'!I29</f>
        <v>0</v>
      </c>
    </row>
    <row r="32" spans="1:13" ht="15" customHeight="1" x14ac:dyDescent="0.2">
      <c r="A32" s="83" t="s">
        <v>447</v>
      </c>
      <c r="E32" s="109"/>
      <c r="I32" s="240">
        <f t="shared" si="1"/>
        <v>0</v>
      </c>
      <c r="J32" s="88"/>
      <c r="K32" s="438">
        <f>'RAP AVR'!I30</f>
        <v>0</v>
      </c>
      <c r="L32" s="438">
        <f>'RAP MAI'!I30</f>
        <v>0</v>
      </c>
      <c r="M32" s="438">
        <f>'RAP JUIN'!I30</f>
        <v>0</v>
      </c>
    </row>
    <row r="33" spans="1:13" ht="15" customHeight="1" x14ac:dyDescent="0.2">
      <c r="A33" s="83" t="s">
        <v>448</v>
      </c>
      <c r="E33" s="109"/>
      <c r="I33" s="240">
        <f t="shared" si="1"/>
        <v>0</v>
      </c>
      <c r="J33" s="88"/>
      <c r="K33" s="438">
        <f>'RAP AVR'!I31</f>
        <v>0</v>
      </c>
      <c r="L33" s="438">
        <f>'RAP MAI'!I31</f>
        <v>0</v>
      </c>
      <c r="M33" s="438">
        <f>'RAP JUIN'!I31</f>
        <v>0</v>
      </c>
    </row>
    <row r="34" spans="1:13" ht="15" customHeight="1" x14ac:dyDescent="0.2">
      <c r="A34" s="83" t="s">
        <v>449</v>
      </c>
      <c r="E34" s="109"/>
      <c r="I34" s="240">
        <f t="shared" si="1"/>
        <v>0</v>
      </c>
      <c r="J34" s="88"/>
      <c r="K34" s="438">
        <f>'RAP AVR'!I32</f>
        <v>0</v>
      </c>
      <c r="L34" s="438">
        <f>'RAP MAI'!I32</f>
        <v>0</v>
      </c>
      <c r="M34" s="438">
        <f>'RAP JUIN'!I32</f>
        <v>0</v>
      </c>
    </row>
    <row r="35" spans="1:13" ht="15" customHeight="1" x14ac:dyDescent="0.2">
      <c r="A35" s="83" t="s">
        <v>450</v>
      </c>
      <c r="E35" s="109"/>
      <c r="I35" s="240">
        <f t="shared" si="1"/>
        <v>0</v>
      </c>
      <c r="J35" s="88"/>
      <c r="K35" s="438">
        <f>'RAP AVR'!I33</f>
        <v>0</v>
      </c>
      <c r="L35" s="438">
        <f>'RAP MAI'!I33</f>
        <v>0</v>
      </c>
      <c r="M35" s="438">
        <f>'RAP JUIN'!I33</f>
        <v>0</v>
      </c>
    </row>
    <row r="36" spans="1:13" ht="15" customHeight="1" x14ac:dyDescent="0.2">
      <c r="A36" s="83" t="s">
        <v>451</v>
      </c>
      <c r="E36" s="109"/>
      <c r="I36" s="240">
        <f t="shared" si="1"/>
        <v>0</v>
      </c>
      <c r="J36" s="88"/>
      <c r="K36" s="438">
        <f>'RAP AVR'!I34</f>
        <v>0</v>
      </c>
      <c r="L36" s="438">
        <f>'RAP MAI'!I34</f>
        <v>0</v>
      </c>
      <c r="M36" s="438">
        <f>'RAP JUIN'!I34</f>
        <v>0</v>
      </c>
    </row>
    <row r="37" spans="1:13" ht="15" customHeight="1" x14ac:dyDescent="0.2">
      <c r="A37" s="83" t="s">
        <v>451</v>
      </c>
      <c r="E37" s="109"/>
      <c r="I37" s="240">
        <f t="shared" ref="I37" si="2">SUM(K37:M37)</f>
        <v>0</v>
      </c>
      <c r="J37" s="88"/>
      <c r="K37" s="438">
        <f>'RAP AVR'!I35</f>
        <v>0</v>
      </c>
      <c r="L37" s="438">
        <f>'RAP MAI'!I35</f>
        <v>0</v>
      </c>
      <c r="M37" s="438">
        <f>'RAP JUIN'!I35</f>
        <v>0</v>
      </c>
    </row>
    <row r="38" spans="1:13" ht="15" customHeight="1" x14ac:dyDescent="0.2">
      <c r="A38" s="83" t="s">
        <v>452</v>
      </c>
      <c r="E38" s="109"/>
      <c r="I38" s="240">
        <f t="shared" si="1"/>
        <v>0</v>
      </c>
      <c r="J38" s="88"/>
      <c r="K38" s="438">
        <f>'RAP AVR'!I36</f>
        <v>0</v>
      </c>
      <c r="L38" s="438">
        <f>'RAP MAI'!I36</f>
        <v>0</v>
      </c>
      <c r="M38" s="438">
        <f>'RAP JUIN'!I36</f>
        <v>0</v>
      </c>
    </row>
    <row r="39" spans="1:13" ht="15" customHeight="1" x14ac:dyDescent="0.2">
      <c r="A39" s="83" t="s">
        <v>453</v>
      </c>
      <c r="E39" s="109"/>
      <c r="I39" s="240">
        <f t="shared" si="1"/>
        <v>0</v>
      </c>
      <c r="J39" s="88"/>
      <c r="K39" s="438">
        <f>'RAP AVR'!I37</f>
        <v>0</v>
      </c>
      <c r="L39" s="438">
        <f>'RAP MAI'!I37</f>
        <v>0</v>
      </c>
      <c r="M39" s="438">
        <f>'RAP JUIN'!I37</f>
        <v>0</v>
      </c>
    </row>
    <row r="40" spans="1:13" ht="15" customHeight="1" thickBot="1" x14ac:dyDescent="0.25">
      <c r="J40" s="104"/>
    </row>
    <row r="41" spans="1:13" ht="15" customHeight="1" thickTop="1" x14ac:dyDescent="0.2">
      <c r="B41" s="402" t="s">
        <v>318</v>
      </c>
      <c r="C41" s="109"/>
      <c r="D41" s="109"/>
      <c r="J41" s="99">
        <f>SUM(I27:I39)</f>
        <v>0</v>
      </c>
    </row>
    <row r="42" spans="1:13" ht="15" customHeight="1" thickBot="1" x14ac:dyDescent="0.25">
      <c r="A42" s="204" t="s">
        <v>319</v>
      </c>
      <c r="J42" s="105">
        <f>SUM(J19-J41)</f>
        <v>0</v>
      </c>
      <c r="K42" s="440" t="s">
        <v>162</v>
      </c>
    </row>
    <row r="43" spans="1:13" ht="8.25" customHeight="1" thickTop="1" x14ac:dyDescent="0.2">
      <c r="J43" s="91"/>
    </row>
    <row r="44" spans="1:13" ht="15" customHeight="1" x14ac:dyDescent="0.2">
      <c r="A44" s="613" t="s">
        <v>206</v>
      </c>
      <c r="B44" s="613"/>
      <c r="C44" s="613"/>
      <c r="D44" s="613"/>
      <c r="E44" s="613"/>
      <c r="F44" s="613"/>
      <c r="G44" s="613"/>
      <c r="H44" s="613"/>
      <c r="I44" s="613"/>
      <c r="J44" s="613"/>
    </row>
    <row r="45" spans="1:13" ht="8.25" customHeight="1" x14ac:dyDescent="0.2"/>
    <row r="46" spans="1:13" ht="15" customHeight="1" x14ac:dyDescent="0.2">
      <c r="A46" s="208" t="s">
        <v>316</v>
      </c>
      <c r="B46" s="109"/>
      <c r="C46" s="228" t="s">
        <v>223</v>
      </c>
      <c r="D46" s="83" t="s">
        <v>454</v>
      </c>
      <c r="F46" s="614">
        <f>JUIN!P205</f>
        <v>0</v>
      </c>
      <c r="G46" s="614"/>
    </row>
    <row r="47" spans="1:13" ht="15" customHeight="1" x14ac:dyDescent="0.2">
      <c r="A47" s="109" t="s">
        <v>455</v>
      </c>
      <c r="B47" s="109"/>
      <c r="C47" s="109"/>
      <c r="F47" s="615">
        <f>JUIN!P206</f>
        <v>0</v>
      </c>
      <c r="G47" s="615"/>
    </row>
    <row r="48" spans="1:13" ht="15" customHeight="1" x14ac:dyDescent="0.2">
      <c r="A48" s="109" t="s">
        <v>456</v>
      </c>
      <c r="B48" s="109"/>
      <c r="C48" s="109"/>
      <c r="F48" s="616">
        <f>SUM(F46:F47)</f>
        <v>0</v>
      </c>
      <c r="G48" s="616"/>
    </row>
    <row r="49" spans="1:13" ht="15" customHeight="1" x14ac:dyDescent="0.2">
      <c r="A49" s="109" t="s">
        <v>457</v>
      </c>
      <c r="B49" s="109"/>
      <c r="C49" s="109"/>
      <c r="F49" s="616">
        <f>JUIN!P207</f>
        <v>0</v>
      </c>
      <c r="G49" s="616"/>
    </row>
    <row r="50" spans="1:13" ht="15" customHeight="1" x14ac:dyDescent="0.2">
      <c r="D50" s="109" t="s">
        <v>458</v>
      </c>
      <c r="E50" s="109"/>
      <c r="F50" s="116"/>
      <c r="G50" s="106"/>
      <c r="H50" s="614">
        <f>SUM(F48)-SUM(F49)</f>
        <v>0</v>
      </c>
      <c r="I50" s="614"/>
      <c r="J50" s="614"/>
    </row>
    <row r="51" spans="1:13" ht="15" customHeight="1" x14ac:dyDescent="0.2">
      <c r="D51" s="109" t="s">
        <v>459</v>
      </c>
      <c r="E51" s="109"/>
      <c r="F51" s="84"/>
      <c r="H51" s="616">
        <f>JUIN!$V$203</f>
        <v>0</v>
      </c>
      <c r="I51" s="616"/>
      <c r="J51" s="616"/>
    </row>
    <row r="52" spans="1:13" ht="15" customHeight="1" x14ac:dyDescent="0.2">
      <c r="D52" s="109" t="s">
        <v>460</v>
      </c>
      <c r="E52" s="109"/>
      <c r="F52" s="84"/>
      <c r="H52" s="616">
        <f>SUM(JUIN!$AA$203+JUIN!$AF$203+JUIN!$V$213+JUIN!$AA$213+JUIN!$AF$213+JUIN!$V$223+JUIN!$AA$223+JUIN!$AF$223+JUIN!$V$233+JUIN!$AA$233+JUIN!$AF$233)</f>
        <v>0</v>
      </c>
      <c r="I52" s="616"/>
      <c r="J52" s="616"/>
    </row>
    <row r="53" spans="1:13" ht="15" customHeight="1" x14ac:dyDescent="0.2">
      <c r="D53" s="86" t="s">
        <v>461</v>
      </c>
      <c r="E53" s="109"/>
      <c r="F53" s="84"/>
      <c r="H53" s="631">
        <f>SUM(H50:H52)</f>
        <v>0</v>
      </c>
      <c r="I53" s="631"/>
      <c r="J53" s="631"/>
    </row>
    <row r="54" spans="1:13" ht="17.45" customHeight="1" x14ac:dyDescent="0.2">
      <c r="A54" s="422" t="s">
        <v>465</v>
      </c>
      <c r="B54" s="423"/>
      <c r="C54" s="423"/>
      <c r="D54" s="424"/>
      <c r="E54" s="423"/>
      <c r="F54" s="423"/>
      <c r="G54" s="423"/>
      <c r="H54" s="628" t="s">
        <v>383</v>
      </c>
      <c r="I54" s="628"/>
      <c r="J54" s="628"/>
      <c r="K54" s="439"/>
      <c r="L54" s="439"/>
      <c r="M54" s="439"/>
    </row>
    <row r="55" spans="1:13" ht="15" customHeight="1" x14ac:dyDescent="0.2">
      <c r="A55" s="629" t="s">
        <v>207</v>
      </c>
      <c r="B55" s="629"/>
      <c r="C55" s="629"/>
      <c r="D55" s="629"/>
      <c r="E55" s="629"/>
      <c r="F55" s="629"/>
      <c r="G55" s="629"/>
      <c r="H55" s="629"/>
      <c r="I55" s="629"/>
      <c r="J55" s="629"/>
      <c r="K55" s="439"/>
      <c r="L55" s="439"/>
      <c r="M55" s="439"/>
    </row>
    <row r="56" spans="1:13" ht="15" customHeight="1" x14ac:dyDescent="0.2">
      <c r="A56" s="626"/>
      <c r="B56" s="626"/>
      <c r="C56" s="626"/>
      <c r="D56" s="626"/>
      <c r="E56" s="626"/>
      <c r="F56" s="626"/>
      <c r="G56" s="626"/>
      <c r="H56" s="626"/>
      <c r="I56" s="626"/>
      <c r="J56" s="626"/>
      <c r="K56" s="439"/>
      <c r="L56" s="439"/>
      <c r="M56" s="439"/>
    </row>
    <row r="57" spans="1:13" ht="15" customHeight="1" x14ac:dyDescent="0.2">
      <c r="A57" s="626"/>
      <c r="B57" s="626"/>
      <c r="C57" s="626"/>
      <c r="D57" s="626"/>
      <c r="E57" s="626"/>
      <c r="F57" s="626"/>
      <c r="G57" s="626"/>
      <c r="H57" s="626"/>
      <c r="I57" s="626"/>
      <c r="J57" s="626"/>
      <c r="K57" s="439"/>
      <c r="L57" s="439"/>
      <c r="M57" s="439"/>
    </row>
    <row r="58" spans="1:13" ht="15" customHeight="1" x14ac:dyDescent="0.2">
      <c r="A58" s="626"/>
      <c r="B58" s="626"/>
      <c r="C58" s="626"/>
      <c r="D58" s="626"/>
      <c r="E58" s="626"/>
      <c r="F58" s="626"/>
      <c r="G58" s="626"/>
      <c r="H58" s="626"/>
      <c r="I58" s="626"/>
      <c r="J58" s="626"/>
      <c r="K58" s="439"/>
      <c r="L58" s="439"/>
      <c r="M58" s="439"/>
    </row>
    <row r="59" spans="1:13" ht="15" customHeight="1" x14ac:dyDescent="0.2">
      <c r="A59" s="626"/>
      <c r="B59" s="626"/>
      <c r="C59" s="626"/>
      <c r="D59" s="626"/>
      <c r="E59" s="626"/>
      <c r="F59" s="626"/>
      <c r="G59" s="626"/>
      <c r="H59" s="626"/>
      <c r="I59" s="626"/>
      <c r="J59" s="626"/>
      <c r="K59" s="439"/>
      <c r="L59" s="439"/>
      <c r="M59" s="439"/>
    </row>
    <row r="60" spans="1:13" ht="8.25" customHeight="1" thickBot="1" x14ac:dyDescent="0.25">
      <c r="A60" s="425"/>
      <c r="B60" s="425"/>
      <c r="C60" s="425"/>
      <c r="D60" s="425"/>
      <c r="E60" s="425"/>
      <c r="F60" s="425"/>
      <c r="G60" s="425"/>
      <c r="H60" s="425"/>
      <c r="I60" s="425"/>
      <c r="J60" s="425"/>
      <c r="K60" s="439"/>
      <c r="L60" s="439"/>
      <c r="M60" s="439"/>
    </row>
    <row r="61" spans="1:13" ht="15" customHeight="1" x14ac:dyDescent="0.2">
      <c r="A61" s="627" t="s">
        <v>384</v>
      </c>
      <c r="B61" s="627"/>
      <c r="C61" s="627"/>
      <c r="D61" s="627"/>
      <c r="E61" s="627"/>
      <c r="F61" s="627"/>
      <c r="G61" s="627"/>
      <c r="H61" s="627"/>
      <c r="I61" s="627"/>
      <c r="J61" s="627"/>
      <c r="K61" s="439"/>
      <c r="L61" s="439"/>
      <c r="M61" s="439"/>
    </row>
    <row r="62" spans="1:13" ht="15" customHeight="1" x14ac:dyDescent="0.2">
      <c r="A62" s="208"/>
      <c r="B62" s="208"/>
      <c r="C62" s="208"/>
      <c r="D62" s="208"/>
      <c r="E62" s="208"/>
      <c r="F62" s="208"/>
      <c r="G62" s="208"/>
      <c r="H62" s="208"/>
      <c r="I62" s="208"/>
      <c r="J62" s="208"/>
      <c r="K62" s="439"/>
      <c r="L62" s="439"/>
      <c r="M62" s="439"/>
    </row>
    <row r="63" spans="1:13" ht="15" customHeight="1" x14ac:dyDescent="0.2">
      <c r="A63" s="620"/>
      <c r="B63" s="620"/>
      <c r="C63" s="620"/>
      <c r="D63" s="426" t="s">
        <v>208</v>
      </c>
      <c r="E63" s="208"/>
      <c r="F63" s="208"/>
      <c r="G63" s="620"/>
      <c r="H63" s="620"/>
      <c r="I63" s="620"/>
      <c r="J63" s="426" t="s">
        <v>208</v>
      </c>
      <c r="K63" s="439"/>
      <c r="L63" s="439"/>
      <c r="M63" s="439"/>
    </row>
    <row r="64" spans="1:13" ht="15" customHeight="1" x14ac:dyDescent="0.2">
      <c r="A64" s="208"/>
      <c r="B64" s="208"/>
      <c r="C64" s="208"/>
      <c r="D64" s="208"/>
      <c r="E64" s="208"/>
      <c r="F64" s="208"/>
      <c r="G64" s="208"/>
      <c r="H64" s="208"/>
      <c r="I64" s="208"/>
      <c r="J64" s="208"/>
      <c r="K64" s="439"/>
      <c r="L64" s="439"/>
      <c r="M64" s="439"/>
    </row>
    <row r="65" spans="1:13" ht="15" customHeight="1" x14ac:dyDescent="0.2">
      <c r="A65" s="620"/>
      <c r="B65" s="620"/>
      <c r="C65" s="620"/>
      <c r="D65" s="498" t="s">
        <v>3</v>
      </c>
      <c r="E65" s="208"/>
      <c r="F65" s="208"/>
      <c r="G65" s="620"/>
      <c r="H65" s="620"/>
      <c r="I65" s="620"/>
      <c r="J65" s="426" t="s">
        <v>208</v>
      </c>
      <c r="K65" s="439"/>
      <c r="L65" s="439"/>
      <c r="M65" s="439"/>
    </row>
    <row r="66" spans="1:13" ht="6" customHeight="1" thickBot="1" x14ac:dyDescent="0.25">
      <c r="A66" s="427"/>
      <c r="B66" s="427"/>
      <c r="C66" s="427"/>
      <c r="D66" s="427"/>
      <c r="E66" s="427"/>
      <c r="F66" s="427"/>
      <c r="G66" s="427"/>
      <c r="H66" s="427"/>
      <c r="I66" s="427"/>
      <c r="J66" s="427"/>
      <c r="K66" s="439"/>
      <c r="L66" s="439"/>
      <c r="M66" s="439"/>
    </row>
    <row r="67" spans="1:13" ht="15" customHeight="1" x14ac:dyDescent="0.2">
      <c r="A67" s="208"/>
      <c r="B67" s="208"/>
      <c r="C67" s="208"/>
      <c r="D67" s="208"/>
      <c r="E67" s="208"/>
      <c r="F67" s="208"/>
      <c r="G67" s="208"/>
      <c r="H67" s="208"/>
      <c r="I67" s="208"/>
      <c r="J67" s="428" t="s">
        <v>385</v>
      </c>
      <c r="K67" s="439"/>
      <c r="L67" s="439"/>
      <c r="M67" s="439"/>
    </row>
    <row r="68" spans="1:13" ht="15" customHeight="1" x14ac:dyDescent="0.2">
      <c r="A68" s="204" t="s">
        <v>379</v>
      </c>
      <c r="B68" s="208"/>
      <c r="C68" s="208"/>
      <c r="D68" s="208"/>
      <c r="E68" s="208"/>
      <c r="F68" s="208"/>
      <c r="G68" s="208"/>
      <c r="H68" s="208"/>
      <c r="I68" s="208"/>
      <c r="J68" s="208"/>
      <c r="K68" s="439"/>
      <c r="L68" s="439"/>
      <c r="M68" s="439"/>
    </row>
    <row r="69" spans="1:13" ht="15" customHeight="1" x14ac:dyDescent="0.2">
      <c r="A69" s="204" t="s">
        <v>302</v>
      </c>
      <c r="B69" s="204"/>
      <c r="C69" s="204"/>
      <c r="D69" s="204"/>
      <c r="E69" s="204"/>
      <c r="F69" s="204"/>
      <c r="G69" s="208"/>
      <c r="H69" s="208"/>
      <c r="I69" s="208"/>
      <c r="J69" s="208"/>
      <c r="K69" s="439"/>
      <c r="L69" s="439"/>
      <c r="M69" s="439"/>
    </row>
    <row r="70" spans="1:13" ht="15" customHeight="1" x14ac:dyDescent="0.2"/>
    <row r="71" spans="1:13" ht="15" customHeight="1" x14ac:dyDescent="0.2"/>
    <row r="72" spans="1:13" ht="15" customHeight="1" x14ac:dyDescent="0.2"/>
    <row r="73" spans="1:13" ht="15" customHeight="1" x14ac:dyDescent="0.2"/>
    <row r="74" spans="1:13" ht="15" customHeight="1" x14ac:dyDescent="0.2"/>
    <row r="75" spans="1:13" ht="15" customHeight="1" x14ac:dyDescent="0.2"/>
    <row r="76" spans="1:13" ht="15" customHeight="1" x14ac:dyDescent="0.2"/>
    <row r="77" spans="1:13" ht="15" customHeight="1" x14ac:dyDescent="0.2"/>
    <row r="78" spans="1:13" ht="15" customHeight="1" x14ac:dyDescent="0.2"/>
    <row r="79" spans="1:13" ht="15" customHeight="1" x14ac:dyDescent="0.2"/>
    <row r="80" spans="1:13" ht="15" customHeight="1" x14ac:dyDescent="0.2"/>
    <row r="81" ht="15" customHeight="1" x14ac:dyDescent="0.2"/>
    <row r="82" ht="15" customHeight="1" x14ac:dyDescent="0.2"/>
  </sheetData>
  <sheetProtection algorithmName="SHA-512" hashValue="DVCfdsA+b20h8XGbW8UW3u14sfLxNLjF9+z8AnoyYfhD6QBGFokfnDPAnxbKCQjzJObpYcSX4pExClr3i0JXiQ==" saltValue="ZiCrpUbCXfeT5EyA006Rvg==" spinCount="100000" sheet="1" objects="1" scenarios="1" formatColumns="0" formatRows="0"/>
  <mergeCells count="25">
    <mergeCell ref="H53:J53"/>
    <mergeCell ref="F48:G48"/>
    <mergeCell ref="F49:G49"/>
    <mergeCell ref="G4:I4"/>
    <mergeCell ref="A63:C63"/>
    <mergeCell ref="G63:I63"/>
    <mergeCell ref="A58:J58"/>
    <mergeCell ref="A59:J59"/>
    <mergeCell ref="A61:J61"/>
    <mergeCell ref="A65:C65"/>
    <mergeCell ref="G65:I65"/>
    <mergeCell ref="A1:J1"/>
    <mergeCell ref="A2:J2"/>
    <mergeCell ref="A5:J5"/>
    <mergeCell ref="H54:J54"/>
    <mergeCell ref="A55:J55"/>
    <mergeCell ref="A44:J44"/>
    <mergeCell ref="F46:G46"/>
    <mergeCell ref="F47:G47"/>
    <mergeCell ref="A6:J6"/>
    <mergeCell ref="H50:J50"/>
    <mergeCell ref="H51:J51"/>
    <mergeCell ref="H52:J52"/>
    <mergeCell ref="A56:J56"/>
    <mergeCell ref="A57:J57"/>
  </mergeCells>
  <phoneticPr fontId="4" type="noConversion"/>
  <printOptions horizontalCentered="1"/>
  <pageMargins left="0" right="0" top="0" bottom="0" header="0.511811023622047" footer="0.511811023622047"/>
  <pageSetup paperSize="5"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M82"/>
  <sheetViews>
    <sheetView showGridLines="0" zoomScaleNormal="100" workbookViewId="0">
      <selection activeCell="J8" sqref="J8"/>
    </sheetView>
  </sheetViews>
  <sheetFormatPr defaultColWidth="9.140625" defaultRowHeight="12.75" x14ac:dyDescent="0.2"/>
  <cols>
    <col min="1" max="7" width="9.140625" customWidth="1"/>
    <col min="8" max="10" width="11.7109375" customWidth="1"/>
    <col min="11" max="13" width="11.42578125" style="436" customWidth="1"/>
    <col min="14" max="256" width="11.42578125" customWidth="1"/>
  </cols>
  <sheetData>
    <row r="1" spans="1:13" s="191" customFormat="1" x14ac:dyDescent="0.2">
      <c r="A1" s="621" t="str">
        <f>JANVIER!H10</f>
        <v xml:space="preserve">SYNDICAT DES MÉTALLOS SL </v>
      </c>
      <c r="B1" s="621"/>
      <c r="C1" s="621"/>
      <c r="D1" s="621"/>
      <c r="E1" s="621"/>
      <c r="F1" s="621"/>
      <c r="G1" s="621"/>
      <c r="H1" s="621"/>
      <c r="I1" s="621"/>
      <c r="J1" s="621"/>
      <c r="K1" s="433"/>
      <c r="L1" s="433"/>
      <c r="M1" s="433"/>
    </row>
    <row r="2" spans="1:13" s="191" customFormat="1" x14ac:dyDescent="0.2">
      <c r="A2" s="633" t="s">
        <v>200</v>
      </c>
      <c r="B2" s="633"/>
      <c r="C2" s="633"/>
      <c r="D2" s="633"/>
      <c r="E2" s="633"/>
      <c r="F2" s="633"/>
      <c r="G2" s="633"/>
      <c r="H2" s="633"/>
      <c r="I2" s="633"/>
      <c r="J2" s="633"/>
      <c r="K2" s="433"/>
      <c r="L2" s="433"/>
      <c r="M2" s="433"/>
    </row>
    <row r="3" spans="1:13" s="191" customFormat="1" x14ac:dyDescent="0.2">
      <c r="A3" s="192"/>
      <c r="B3" s="192"/>
      <c r="C3" s="192"/>
      <c r="D3" s="192"/>
      <c r="E3" s="192"/>
      <c r="F3" s="193" t="s">
        <v>286</v>
      </c>
      <c r="G3" s="139">
        <f>JANVIER!E11</f>
        <v>0</v>
      </c>
      <c r="H3" s="194"/>
      <c r="I3" s="194"/>
      <c r="J3" s="194"/>
      <c r="K3" s="434"/>
      <c r="L3" s="434"/>
      <c r="M3" s="434"/>
    </row>
    <row r="4" spans="1:13" s="196" customFormat="1" x14ac:dyDescent="0.2">
      <c r="A4" s="195"/>
      <c r="B4" s="195"/>
      <c r="C4" s="195"/>
      <c r="E4" s="197"/>
      <c r="F4" s="126" t="s">
        <v>217</v>
      </c>
      <c r="G4" s="625" t="s">
        <v>382</v>
      </c>
      <c r="H4" s="625"/>
      <c r="I4" s="625"/>
      <c r="J4" s="625"/>
      <c r="K4" s="435"/>
      <c r="L4" s="435"/>
      <c r="M4" s="435"/>
    </row>
    <row r="5" spans="1:13" x14ac:dyDescent="0.2">
      <c r="A5" s="630" t="s">
        <v>218</v>
      </c>
      <c r="B5" s="630"/>
      <c r="C5" s="630"/>
      <c r="D5" s="630"/>
      <c r="E5" s="630"/>
      <c r="F5" s="630"/>
      <c r="G5" s="630"/>
      <c r="H5" s="630"/>
      <c r="I5" s="630"/>
      <c r="J5" s="630"/>
    </row>
    <row r="6" spans="1:13" x14ac:dyDescent="0.2">
      <c r="A6" s="634" t="s">
        <v>203</v>
      </c>
      <c r="B6" s="634"/>
      <c r="C6" s="634"/>
      <c r="D6" s="634"/>
      <c r="E6" s="634"/>
      <c r="F6" s="634"/>
      <c r="G6" s="634"/>
      <c r="H6" s="634"/>
      <c r="I6" s="634"/>
      <c r="J6" s="634"/>
    </row>
    <row r="7" spans="1:13" ht="8.25" customHeight="1" thickBot="1" x14ac:dyDescent="0.25">
      <c r="A7" s="371"/>
      <c r="B7" s="371"/>
      <c r="C7" s="371"/>
      <c r="D7" s="371"/>
      <c r="E7" s="371"/>
      <c r="F7" s="371"/>
      <c r="G7" s="371"/>
      <c r="H7" s="371"/>
      <c r="I7" s="371"/>
      <c r="J7" s="371"/>
    </row>
    <row r="8" spans="1:13" ht="15" customHeight="1" x14ac:dyDescent="0.2">
      <c r="A8" s="96" t="s">
        <v>429</v>
      </c>
      <c r="B8" s="96"/>
      <c r="C8" s="96"/>
      <c r="D8" s="96"/>
      <c r="E8" s="96"/>
      <c r="F8" s="83"/>
      <c r="G8" s="83"/>
      <c r="H8" s="83"/>
      <c r="I8" s="83"/>
      <c r="J8" s="95">
        <f>'RAP JUIL'!J7</f>
        <v>0</v>
      </c>
    </row>
    <row r="9" spans="1:13" ht="15" customHeight="1" x14ac:dyDescent="0.2">
      <c r="A9" s="97" t="s">
        <v>204</v>
      </c>
      <c r="B9" s="96"/>
      <c r="C9" s="96"/>
      <c r="D9" s="96"/>
      <c r="E9" s="96"/>
      <c r="F9" s="26"/>
      <c r="G9" s="83"/>
      <c r="H9" s="83"/>
      <c r="I9" s="83"/>
      <c r="J9" s="88" t="s">
        <v>162</v>
      </c>
      <c r="K9" s="437" t="s">
        <v>214</v>
      </c>
      <c r="L9" s="437" t="s">
        <v>215</v>
      </c>
      <c r="M9" s="437" t="s">
        <v>216</v>
      </c>
    </row>
    <row r="10" spans="1:13" ht="15" customHeight="1" x14ac:dyDescent="0.2">
      <c r="A10" s="83" t="s">
        <v>428</v>
      </c>
      <c r="B10" s="83"/>
      <c r="C10" s="83"/>
      <c r="D10" s="83"/>
      <c r="E10" s="83"/>
      <c r="F10" s="83"/>
      <c r="G10" s="83"/>
      <c r="H10" s="83"/>
      <c r="I10" s="100">
        <f t="shared" ref="I10:I17" si="0">SUM(K10:M10)</f>
        <v>0</v>
      </c>
      <c r="J10" s="88"/>
      <c r="K10" s="438">
        <f>'RAP JUIL'!I9</f>
        <v>0</v>
      </c>
      <c r="L10" s="438">
        <f>'RAP AOUT'!I9</f>
        <v>0</v>
      </c>
      <c r="M10" s="438">
        <f>'RAP SEP'!I9</f>
        <v>0</v>
      </c>
    </row>
    <row r="11" spans="1:13" ht="15" customHeight="1" x14ac:dyDescent="0.2">
      <c r="A11" s="83" t="s">
        <v>430</v>
      </c>
      <c r="B11" s="83"/>
      <c r="C11" s="83"/>
      <c r="D11" s="83"/>
      <c r="E11" s="83"/>
      <c r="F11" s="83"/>
      <c r="G11" s="83"/>
      <c r="H11" s="83"/>
      <c r="I11" s="239">
        <f t="shared" si="0"/>
        <v>0</v>
      </c>
      <c r="J11" s="88"/>
      <c r="K11" s="438">
        <f>'RAP JUIL'!I10</f>
        <v>0</v>
      </c>
      <c r="L11" s="438">
        <f>'RAP AOUT'!I10</f>
        <v>0</v>
      </c>
      <c r="M11" s="438">
        <f>'RAP SEP'!I10</f>
        <v>0</v>
      </c>
    </row>
    <row r="12" spans="1:13" ht="15" customHeight="1" x14ac:dyDescent="0.2">
      <c r="A12" s="83" t="s">
        <v>431</v>
      </c>
      <c r="B12" s="83"/>
      <c r="C12" s="83"/>
      <c r="D12" s="83"/>
      <c r="E12" s="83"/>
      <c r="F12" s="83"/>
      <c r="G12" s="83"/>
      <c r="H12" s="83"/>
      <c r="I12" s="239">
        <f t="shared" si="0"/>
        <v>0</v>
      </c>
      <c r="J12" s="88"/>
      <c r="K12" s="438">
        <f>'RAP JUIL'!I11</f>
        <v>0</v>
      </c>
      <c r="L12" s="438">
        <f>'RAP AOUT'!I11</f>
        <v>0</v>
      </c>
      <c r="M12" s="438">
        <f>'RAP SEP'!I11</f>
        <v>0</v>
      </c>
    </row>
    <row r="13" spans="1:13" ht="15" customHeight="1" x14ac:dyDescent="0.2">
      <c r="A13" s="83" t="s">
        <v>432</v>
      </c>
      <c r="B13" s="83"/>
      <c r="C13" s="83"/>
      <c r="D13" s="83"/>
      <c r="E13" s="83"/>
      <c r="F13" s="83"/>
      <c r="G13" s="83"/>
      <c r="H13" s="83"/>
      <c r="I13" s="239">
        <f t="shared" si="0"/>
        <v>0</v>
      </c>
      <c r="J13" s="88"/>
      <c r="K13" s="438">
        <f>'RAP JUIL'!I12</f>
        <v>0</v>
      </c>
      <c r="L13" s="438">
        <f>'RAP AOUT'!I12</f>
        <v>0</v>
      </c>
      <c r="M13" s="438">
        <f>'RAP SEP'!I12</f>
        <v>0</v>
      </c>
    </row>
    <row r="14" spans="1:13" ht="15" customHeight="1" x14ac:dyDescent="0.2">
      <c r="A14" s="83" t="s">
        <v>433</v>
      </c>
      <c r="B14" s="83"/>
      <c r="C14" s="83"/>
      <c r="D14" s="83"/>
      <c r="E14" s="83"/>
      <c r="F14" s="83"/>
      <c r="G14" s="83"/>
      <c r="H14" s="83"/>
      <c r="I14" s="239">
        <f t="shared" si="0"/>
        <v>0</v>
      </c>
      <c r="J14" s="88"/>
      <c r="K14" s="438">
        <f>'RAP JUIL'!I13</f>
        <v>0</v>
      </c>
      <c r="L14" s="438">
        <f>'RAP AOUT'!I13</f>
        <v>0</v>
      </c>
      <c r="M14" s="438">
        <f>'RAP SEP'!I13</f>
        <v>0</v>
      </c>
    </row>
    <row r="15" spans="1:13" ht="15" customHeight="1" x14ac:dyDescent="0.2">
      <c r="A15" s="83" t="s">
        <v>434</v>
      </c>
      <c r="B15" s="83"/>
      <c r="C15" s="83"/>
      <c r="D15" s="83"/>
      <c r="E15" s="83"/>
      <c r="F15" s="83"/>
      <c r="G15" s="83"/>
      <c r="H15" s="83"/>
      <c r="I15" s="239">
        <f t="shared" si="0"/>
        <v>0</v>
      </c>
      <c r="J15" s="88"/>
      <c r="K15" s="438">
        <f>'RAP JUIL'!I14</f>
        <v>0</v>
      </c>
      <c r="L15" s="438">
        <f>'RAP AOUT'!I14</f>
        <v>0</v>
      </c>
      <c r="M15" s="438">
        <f>'RAP SEP'!I14</f>
        <v>0</v>
      </c>
    </row>
    <row r="16" spans="1:13" ht="15" customHeight="1" x14ac:dyDescent="0.2">
      <c r="A16" s="83"/>
      <c r="B16" s="83" t="s">
        <v>171</v>
      </c>
      <c r="C16" s="109" t="s">
        <v>435</v>
      </c>
      <c r="D16" s="83"/>
      <c r="E16" s="83"/>
      <c r="F16" s="83"/>
      <c r="G16" s="83"/>
      <c r="H16" s="83"/>
      <c r="I16" s="239">
        <f t="shared" si="0"/>
        <v>0</v>
      </c>
      <c r="J16" s="88"/>
      <c r="K16" s="438">
        <f>'RAP JUIL'!I15</f>
        <v>0</v>
      </c>
      <c r="L16" s="438">
        <f>'RAP AOUT'!I15</f>
        <v>0</v>
      </c>
      <c r="M16" s="438">
        <f>'RAP SEP'!I15</f>
        <v>0</v>
      </c>
    </row>
    <row r="17" spans="1:13" ht="15" customHeight="1" x14ac:dyDescent="0.2">
      <c r="A17" s="83"/>
      <c r="B17" s="83"/>
      <c r="C17" s="109" t="s">
        <v>436</v>
      </c>
      <c r="D17" s="83"/>
      <c r="E17" s="83"/>
      <c r="F17" s="83"/>
      <c r="G17" s="83"/>
      <c r="H17" s="83"/>
      <c r="I17" s="240">
        <f t="shared" si="0"/>
        <v>0</v>
      </c>
      <c r="J17" s="88"/>
      <c r="K17" s="438">
        <f>'RAP JUIL'!I16</f>
        <v>0</v>
      </c>
      <c r="L17" s="438">
        <f>'RAP AOUT'!I16</f>
        <v>0</v>
      </c>
      <c r="M17" s="438">
        <f>'RAP SEP'!I16</f>
        <v>0</v>
      </c>
    </row>
    <row r="18" spans="1:13" ht="15" customHeight="1" x14ac:dyDescent="0.2">
      <c r="A18" s="83"/>
      <c r="B18" s="86" t="s">
        <v>172</v>
      </c>
      <c r="C18" s="83"/>
      <c r="D18" s="83"/>
      <c r="E18" s="83"/>
      <c r="F18" s="83"/>
      <c r="G18" s="83"/>
      <c r="H18" s="83"/>
      <c r="I18" s="83"/>
      <c r="J18" s="101">
        <f>SUM(I10:I17)</f>
        <v>0</v>
      </c>
      <c r="K18" s="436" t="s">
        <v>162</v>
      </c>
    </row>
    <row r="19" spans="1:13" ht="15" customHeight="1" thickBot="1" x14ac:dyDescent="0.25">
      <c r="A19" s="83"/>
      <c r="B19" s="86" t="s">
        <v>437</v>
      </c>
      <c r="C19" s="83"/>
      <c r="D19" s="83"/>
      <c r="E19" s="83"/>
      <c r="F19" s="83"/>
      <c r="G19" s="83"/>
      <c r="H19" s="83"/>
      <c r="I19" s="83"/>
      <c r="J19" s="102">
        <f>SUM(J8:J18)</f>
        <v>0</v>
      </c>
    </row>
    <row r="20" spans="1:13" ht="15" customHeight="1" x14ac:dyDescent="0.2">
      <c r="A20" s="83"/>
      <c r="B20" s="83"/>
      <c r="C20" s="83"/>
      <c r="D20" s="83"/>
      <c r="E20" s="83"/>
      <c r="F20" s="83"/>
      <c r="G20" s="83"/>
      <c r="H20" s="83"/>
      <c r="I20" s="83"/>
      <c r="J20" s="89"/>
    </row>
    <row r="21" spans="1:13" ht="15" customHeight="1" x14ac:dyDescent="0.2">
      <c r="A21" s="83"/>
      <c r="B21" s="97" t="s">
        <v>205</v>
      </c>
      <c r="C21" s="96"/>
      <c r="D21" s="96"/>
      <c r="E21" s="96"/>
      <c r="F21" s="83"/>
      <c r="G21" s="83"/>
      <c r="H21" s="83"/>
      <c r="I21" s="83"/>
      <c r="J21" s="88"/>
    </row>
    <row r="22" spans="1:13" ht="15" customHeight="1" x14ac:dyDescent="0.2">
      <c r="A22" s="83" t="s">
        <v>174</v>
      </c>
      <c r="B22" s="83"/>
      <c r="C22" s="83"/>
      <c r="D22" s="83"/>
      <c r="E22" s="83"/>
      <c r="F22" s="83"/>
      <c r="G22" s="83"/>
      <c r="H22" s="83"/>
      <c r="I22" s="83"/>
      <c r="J22" s="88"/>
      <c r="K22" s="437" t="s">
        <v>214</v>
      </c>
      <c r="L22" s="437" t="s">
        <v>215</v>
      </c>
      <c r="M22" s="437" t="s">
        <v>216</v>
      </c>
    </row>
    <row r="23" spans="1:13" ht="15" customHeight="1" x14ac:dyDescent="0.2">
      <c r="A23" s="83" t="s">
        <v>438</v>
      </c>
      <c r="B23" s="83"/>
      <c r="C23" s="83"/>
      <c r="D23" s="83"/>
      <c r="E23" s="83"/>
      <c r="F23" s="83"/>
      <c r="G23" s="83"/>
      <c r="H23" s="103">
        <f>SUM(K23:M23)</f>
        <v>0</v>
      </c>
      <c r="I23" s="83"/>
      <c r="J23" s="88"/>
      <c r="K23" s="438">
        <f>'RAP JUIL'!H22</f>
        <v>0</v>
      </c>
      <c r="L23" s="438">
        <f>'RAP AOUT'!H22</f>
        <v>0</v>
      </c>
      <c r="M23" s="438">
        <f>'RAP SEP'!H22</f>
        <v>0</v>
      </c>
    </row>
    <row r="24" spans="1:13" ht="15" customHeight="1" x14ac:dyDescent="0.2">
      <c r="A24" s="83" t="s">
        <v>439</v>
      </c>
      <c r="B24" s="83"/>
      <c r="C24" s="83"/>
      <c r="D24" s="83"/>
      <c r="E24" s="83"/>
      <c r="F24" s="83"/>
      <c r="G24" s="83"/>
      <c r="H24" s="241">
        <f>SUM(K24:M24)</f>
        <v>0</v>
      </c>
      <c r="I24" s="83"/>
      <c r="J24" s="88"/>
      <c r="K24" s="438">
        <f>'RAP JUIL'!H23</f>
        <v>0</v>
      </c>
      <c r="L24" s="438">
        <f>'RAP AOUT'!H23</f>
        <v>0</v>
      </c>
      <c r="M24" s="438">
        <f>'RAP SEP'!H23</f>
        <v>0</v>
      </c>
    </row>
    <row r="25" spans="1:13" ht="15" customHeight="1" x14ac:dyDescent="0.2">
      <c r="A25" s="83" t="s">
        <v>440</v>
      </c>
      <c r="B25" s="83"/>
      <c r="C25" s="83"/>
      <c r="D25" s="83"/>
      <c r="E25" s="83"/>
      <c r="F25" s="83"/>
      <c r="G25" s="83"/>
      <c r="H25" s="241">
        <f>SUM(K25:M25)</f>
        <v>0</v>
      </c>
      <c r="I25" s="83"/>
      <c r="J25" s="88"/>
      <c r="K25" s="438">
        <f>'RAP JUIL'!H24</f>
        <v>0</v>
      </c>
      <c r="L25" s="438">
        <f>'RAP AOUT'!H24</f>
        <v>0</v>
      </c>
      <c r="M25" s="438">
        <f>'RAP SEP'!H24</f>
        <v>0</v>
      </c>
    </row>
    <row r="26" spans="1:13" ht="15" customHeight="1" x14ac:dyDescent="0.2">
      <c r="A26" s="83" t="s">
        <v>441</v>
      </c>
      <c r="B26" s="83"/>
      <c r="C26" s="83"/>
      <c r="D26" s="83"/>
      <c r="E26" s="83"/>
      <c r="F26" s="83"/>
      <c r="G26" s="83"/>
      <c r="H26" s="242">
        <f>SUM(K26:M26)</f>
        <v>0</v>
      </c>
      <c r="I26" s="83"/>
      <c r="J26" s="88"/>
      <c r="K26" s="438">
        <f>'RAP JUIL'!H25</f>
        <v>0</v>
      </c>
      <c r="L26" s="438">
        <f>'RAP AOUT'!H25</f>
        <v>0</v>
      </c>
      <c r="M26" s="438">
        <f>'RAP SEP'!H25</f>
        <v>0</v>
      </c>
    </row>
    <row r="27" spans="1:13" ht="15" customHeight="1" x14ac:dyDescent="0.2">
      <c r="A27" s="83"/>
      <c r="B27" s="208" t="s">
        <v>442</v>
      </c>
      <c r="C27" s="83"/>
      <c r="D27" s="83"/>
      <c r="E27" s="83"/>
      <c r="F27" s="83"/>
      <c r="G27" s="83"/>
      <c r="H27" s="83"/>
      <c r="I27" s="111">
        <f>SUM(H23:H26)</f>
        <v>0</v>
      </c>
      <c r="J27" s="88"/>
      <c r="K27" s="437" t="s">
        <v>214</v>
      </c>
      <c r="L27" s="437" t="s">
        <v>215</v>
      </c>
      <c r="M27" s="437" t="s">
        <v>216</v>
      </c>
    </row>
    <row r="28" spans="1:13" ht="15" customHeight="1" x14ac:dyDescent="0.2">
      <c r="A28" s="83" t="s">
        <v>443</v>
      </c>
      <c r="B28" s="83"/>
      <c r="C28" s="83"/>
      <c r="D28" s="83"/>
      <c r="E28" s="96"/>
      <c r="F28" s="83"/>
      <c r="G28" s="83"/>
      <c r="H28" s="83"/>
      <c r="I28" s="240">
        <f t="shared" ref="I28:I39" si="1">SUM(K28:M28)</f>
        <v>0</v>
      </c>
      <c r="J28" s="88"/>
      <c r="K28" s="438">
        <f>'RAP JUIL'!I26</f>
        <v>0</v>
      </c>
      <c r="L28" s="438">
        <f>'RAP AOUT'!I26</f>
        <v>0</v>
      </c>
      <c r="M28" s="438">
        <f>'RAP SEP'!I26</f>
        <v>0</v>
      </c>
    </row>
    <row r="29" spans="1:13" ht="15" customHeight="1" x14ac:dyDescent="0.2">
      <c r="A29" s="83" t="s">
        <v>444</v>
      </c>
      <c r="B29" s="83"/>
      <c r="C29" s="83"/>
      <c r="D29" s="83"/>
      <c r="E29" s="96"/>
      <c r="F29" s="83"/>
      <c r="G29" s="83"/>
      <c r="H29" s="83"/>
      <c r="I29" s="240">
        <f t="shared" si="1"/>
        <v>0</v>
      </c>
      <c r="J29" s="88"/>
      <c r="K29" s="438">
        <f>'RAP JUIL'!I27</f>
        <v>0</v>
      </c>
      <c r="L29" s="438">
        <f>'RAP AOUT'!I27</f>
        <v>0</v>
      </c>
      <c r="M29" s="438">
        <f>'RAP SEP'!I27</f>
        <v>0</v>
      </c>
    </row>
    <row r="30" spans="1:13" ht="15" customHeight="1" x14ac:dyDescent="0.2">
      <c r="A30" s="83" t="s">
        <v>445</v>
      </c>
      <c r="B30" s="83"/>
      <c r="C30" s="83"/>
      <c r="D30" s="83"/>
      <c r="E30" s="96"/>
      <c r="F30" s="83"/>
      <c r="G30" s="83"/>
      <c r="H30" s="83"/>
      <c r="I30" s="240">
        <f t="shared" si="1"/>
        <v>0</v>
      </c>
      <c r="J30" s="88"/>
      <c r="K30" s="438">
        <f>'RAP JUIL'!I28</f>
        <v>0</v>
      </c>
      <c r="L30" s="438">
        <f>'RAP AOUT'!I28</f>
        <v>0</v>
      </c>
      <c r="M30" s="438">
        <f>'RAP SEP'!I28</f>
        <v>0</v>
      </c>
    </row>
    <row r="31" spans="1:13" ht="15" customHeight="1" x14ac:dyDescent="0.2">
      <c r="A31" s="83" t="s">
        <v>446</v>
      </c>
      <c r="B31" s="83"/>
      <c r="C31" s="83"/>
      <c r="D31" s="83"/>
      <c r="E31" s="96"/>
      <c r="F31" s="83"/>
      <c r="G31" s="83"/>
      <c r="H31" s="83"/>
      <c r="I31" s="240">
        <f t="shared" si="1"/>
        <v>0</v>
      </c>
      <c r="J31" s="88"/>
      <c r="K31" s="438">
        <f>'RAP JUIL'!I29</f>
        <v>0</v>
      </c>
      <c r="L31" s="438">
        <f>'RAP AOUT'!I29</f>
        <v>0</v>
      </c>
      <c r="M31" s="438">
        <f>'RAP SEP'!I29</f>
        <v>0</v>
      </c>
    </row>
    <row r="32" spans="1:13" ht="15" customHeight="1" x14ac:dyDescent="0.2">
      <c r="A32" s="83" t="s">
        <v>447</v>
      </c>
      <c r="B32" s="83"/>
      <c r="C32" s="83"/>
      <c r="D32" s="83"/>
      <c r="E32" s="96"/>
      <c r="F32" s="83"/>
      <c r="G32" s="83"/>
      <c r="H32" s="83"/>
      <c r="I32" s="240">
        <f t="shared" si="1"/>
        <v>0</v>
      </c>
      <c r="J32" s="88"/>
      <c r="K32" s="438">
        <f>'RAP JUIL'!I30</f>
        <v>0</v>
      </c>
      <c r="L32" s="438">
        <f>'RAP AOUT'!I30</f>
        <v>0</v>
      </c>
      <c r="M32" s="438">
        <f>'RAP SEP'!I30</f>
        <v>0</v>
      </c>
    </row>
    <row r="33" spans="1:13" ht="15" customHeight="1" x14ac:dyDescent="0.2">
      <c r="A33" s="83" t="s">
        <v>448</v>
      </c>
      <c r="B33" s="83"/>
      <c r="C33" s="83"/>
      <c r="D33" s="83"/>
      <c r="E33" s="96"/>
      <c r="F33" s="83"/>
      <c r="G33" s="83"/>
      <c r="H33" s="83"/>
      <c r="I33" s="240">
        <f t="shared" si="1"/>
        <v>0</v>
      </c>
      <c r="J33" s="88"/>
      <c r="K33" s="438">
        <f>'RAP JUIL'!I31</f>
        <v>0</v>
      </c>
      <c r="L33" s="438">
        <f>'RAP AOUT'!I31</f>
        <v>0</v>
      </c>
      <c r="M33" s="438">
        <f>'RAP SEP'!I31</f>
        <v>0</v>
      </c>
    </row>
    <row r="34" spans="1:13" ht="15" customHeight="1" x14ac:dyDescent="0.2">
      <c r="A34" s="83" t="s">
        <v>449</v>
      </c>
      <c r="B34" s="83"/>
      <c r="C34" s="83"/>
      <c r="D34" s="83"/>
      <c r="E34" s="96"/>
      <c r="F34" s="83"/>
      <c r="G34" s="83"/>
      <c r="H34" s="83"/>
      <c r="I34" s="240">
        <f t="shared" si="1"/>
        <v>0</v>
      </c>
      <c r="J34" s="88"/>
      <c r="K34" s="438">
        <f>'RAP JUIL'!I32</f>
        <v>0</v>
      </c>
      <c r="L34" s="438">
        <f>'RAP AOUT'!I32</f>
        <v>0</v>
      </c>
      <c r="M34" s="438">
        <f>'RAP SEP'!I32</f>
        <v>0</v>
      </c>
    </row>
    <row r="35" spans="1:13" ht="15" customHeight="1" x14ac:dyDescent="0.2">
      <c r="A35" s="83" t="s">
        <v>450</v>
      </c>
      <c r="B35" s="83"/>
      <c r="C35" s="83"/>
      <c r="D35" s="83"/>
      <c r="E35" s="96"/>
      <c r="F35" s="83"/>
      <c r="G35" s="83"/>
      <c r="H35" s="83"/>
      <c r="I35" s="240">
        <f t="shared" si="1"/>
        <v>0</v>
      </c>
      <c r="J35" s="88"/>
      <c r="K35" s="438">
        <f>'RAP JUIL'!I33</f>
        <v>0</v>
      </c>
      <c r="L35" s="438">
        <f>'RAP AOUT'!I33</f>
        <v>0</v>
      </c>
      <c r="M35" s="438">
        <f>'RAP SEP'!I33</f>
        <v>0</v>
      </c>
    </row>
    <row r="36" spans="1:13" ht="15" customHeight="1" x14ac:dyDescent="0.2">
      <c r="A36" s="83" t="s">
        <v>451</v>
      </c>
      <c r="B36" s="83"/>
      <c r="C36" s="83"/>
      <c r="D36" s="83"/>
      <c r="E36" s="96"/>
      <c r="F36" s="83"/>
      <c r="G36" s="83"/>
      <c r="H36" s="83"/>
      <c r="I36" s="240">
        <f t="shared" si="1"/>
        <v>0</v>
      </c>
      <c r="J36" s="88"/>
      <c r="K36" s="438">
        <f>'RAP JUIL'!I34</f>
        <v>0</v>
      </c>
      <c r="L36" s="438">
        <f>'RAP AOUT'!I34</f>
        <v>0</v>
      </c>
      <c r="M36" s="438">
        <f>'RAP SEP'!I34</f>
        <v>0</v>
      </c>
    </row>
    <row r="37" spans="1:13" ht="15" customHeight="1" x14ac:dyDescent="0.2">
      <c r="A37" s="83" t="s">
        <v>451</v>
      </c>
      <c r="B37" s="83"/>
      <c r="C37" s="83"/>
      <c r="D37" s="83"/>
      <c r="E37" s="96"/>
      <c r="F37" s="83"/>
      <c r="G37" s="83"/>
      <c r="H37" s="83"/>
      <c r="I37" s="240">
        <f t="shared" ref="I37" si="2">SUM(K37:M37)</f>
        <v>0</v>
      </c>
      <c r="J37" s="88"/>
      <c r="K37" s="438">
        <f>'RAP JUIL'!I35</f>
        <v>0</v>
      </c>
      <c r="L37" s="438">
        <f>'RAP AOUT'!I35</f>
        <v>0</v>
      </c>
      <c r="M37" s="438">
        <f>'RAP SEP'!I35</f>
        <v>0</v>
      </c>
    </row>
    <row r="38" spans="1:13" ht="15" customHeight="1" x14ac:dyDescent="0.2">
      <c r="A38" s="83" t="s">
        <v>452</v>
      </c>
      <c r="B38" s="83"/>
      <c r="C38" s="83"/>
      <c r="D38" s="83"/>
      <c r="E38" s="96"/>
      <c r="F38" s="83"/>
      <c r="G38" s="83"/>
      <c r="H38" s="83"/>
      <c r="I38" s="240">
        <f t="shared" si="1"/>
        <v>0</v>
      </c>
      <c r="J38" s="88"/>
      <c r="K38" s="438">
        <f>'RAP JUIL'!I36</f>
        <v>0</v>
      </c>
      <c r="L38" s="438">
        <f>'RAP AOUT'!I36</f>
        <v>0</v>
      </c>
      <c r="M38" s="438">
        <f>'RAP SEP'!I36</f>
        <v>0</v>
      </c>
    </row>
    <row r="39" spans="1:13" ht="15" customHeight="1" x14ac:dyDescent="0.2">
      <c r="A39" s="83" t="s">
        <v>453</v>
      </c>
      <c r="B39" s="83"/>
      <c r="C39" s="83"/>
      <c r="D39" s="83"/>
      <c r="E39" s="96"/>
      <c r="F39" s="83"/>
      <c r="G39" s="83"/>
      <c r="H39" s="83"/>
      <c r="I39" s="240">
        <f t="shared" si="1"/>
        <v>0</v>
      </c>
      <c r="J39" s="88"/>
      <c r="K39" s="438">
        <f>'RAP JUIL'!I37</f>
        <v>0</v>
      </c>
      <c r="L39" s="438">
        <f>'RAP AOUT'!I37</f>
        <v>0</v>
      </c>
      <c r="M39" s="438">
        <f>'RAP SEP'!I37</f>
        <v>0</v>
      </c>
    </row>
    <row r="40" spans="1:13" ht="15" customHeight="1" thickBot="1" x14ac:dyDescent="0.25">
      <c r="A40" s="83"/>
      <c r="B40" s="83"/>
      <c r="C40" s="83"/>
      <c r="D40" s="83"/>
      <c r="E40" s="83"/>
      <c r="F40" s="83"/>
      <c r="G40" s="83"/>
      <c r="H40" s="83"/>
      <c r="I40" s="83"/>
      <c r="J40" s="104"/>
    </row>
    <row r="41" spans="1:13" ht="15" customHeight="1" thickTop="1" x14ac:dyDescent="0.2">
      <c r="A41" s="83"/>
      <c r="B41" s="402" t="s">
        <v>318</v>
      </c>
      <c r="C41" s="96"/>
      <c r="D41" s="96"/>
      <c r="E41" s="83"/>
      <c r="F41" s="83"/>
      <c r="G41" s="83"/>
      <c r="H41" s="83"/>
      <c r="I41" s="83"/>
      <c r="J41" s="99">
        <f>SUM(I27:I39)</f>
        <v>0</v>
      </c>
    </row>
    <row r="42" spans="1:13" ht="15" customHeight="1" thickBot="1" x14ac:dyDescent="0.25">
      <c r="A42" s="204" t="s">
        <v>319</v>
      </c>
      <c r="B42" s="83"/>
      <c r="C42" s="83"/>
      <c r="D42" s="83"/>
      <c r="E42" s="83"/>
      <c r="F42" s="83"/>
      <c r="G42" s="83"/>
      <c r="H42" s="83"/>
      <c r="I42" s="83"/>
      <c r="J42" s="105">
        <f>SUM(J19-J41)</f>
        <v>0</v>
      </c>
      <c r="K42" s="436" t="s">
        <v>162</v>
      </c>
    </row>
    <row r="43" spans="1:13" ht="8.25" customHeight="1" thickTop="1" x14ac:dyDescent="0.2">
      <c r="A43" s="83"/>
      <c r="B43" s="83"/>
      <c r="C43" s="83"/>
      <c r="D43" s="83"/>
      <c r="E43" s="83"/>
      <c r="F43" s="83"/>
      <c r="G43" s="83"/>
      <c r="H43" s="83"/>
      <c r="I43" s="83"/>
      <c r="J43" s="91"/>
    </row>
    <row r="44" spans="1:13" ht="15" customHeight="1" x14ac:dyDescent="0.2">
      <c r="A44" s="632" t="s">
        <v>206</v>
      </c>
      <c r="B44" s="632"/>
      <c r="C44" s="632"/>
      <c r="D44" s="632"/>
      <c r="E44" s="632"/>
      <c r="F44" s="632"/>
      <c r="G44" s="632"/>
      <c r="H44" s="632"/>
      <c r="I44" s="632"/>
      <c r="J44" s="632"/>
    </row>
    <row r="45" spans="1:13" ht="8.25" customHeight="1" x14ac:dyDescent="0.2">
      <c r="A45" s="83"/>
      <c r="B45" s="83"/>
      <c r="C45" s="83"/>
      <c r="D45" s="83"/>
      <c r="E45" s="83"/>
      <c r="F45" s="83"/>
      <c r="G45" s="83"/>
      <c r="H45" s="83"/>
      <c r="I45" s="83"/>
      <c r="J45" s="83"/>
    </row>
    <row r="46" spans="1:13" ht="15" customHeight="1" x14ac:dyDescent="0.2">
      <c r="A46" s="209" t="s">
        <v>316</v>
      </c>
      <c r="B46" s="96"/>
      <c r="C46" s="228" t="s">
        <v>225</v>
      </c>
      <c r="D46" s="83" t="s">
        <v>454</v>
      </c>
      <c r="E46" s="83"/>
      <c r="F46" s="614">
        <f>SEPTEMBRE!P205</f>
        <v>0</v>
      </c>
      <c r="G46" s="614"/>
      <c r="H46" s="83"/>
      <c r="I46" s="83"/>
      <c r="J46" s="83"/>
    </row>
    <row r="47" spans="1:13" ht="15" customHeight="1" x14ac:dyDescent="0.2">
      <c r="A47" s="96" t="s">
        <v>455</v>
      </c>
      <c r="B47" s="96"/>
      <c r="C47" s="96"/>
      <c r="D47" s="83"/>
      <c r="E47" s="83"/>
      <c r="F47" s="615">
        <f>SEPTEMBRE!P206</f>
        <v>0</v>
      </c>
      <c r="G47" s="615"/>
      <c r="H47" s="83"/>
      <c r="I47" s="83"/>
      <c r="J47" s="83"/>
    </row>
    <row r="48" spans="1:13" ht="15" customHeight="1" x14ac:dyDescent="0.2">
      <c r="A48" s="96" t="s">
        <v>456</v>
      </c>
      <c r="B48" s="96"/>
      <c r="C48" s="96"/>
      <c r="D48" s="83"/>
      <c r="E48" s="83"/>
      <c r="F48" s="616">
        <f>SUM(F46:F47)</f>
        <v>0</v>
      </c>
      <c r="G48" s="616"/>
      <c r="H48" s="83"/>
      <c r="I48" s="83"/>
      <c r="J48" s="83"/>
    </row>
    <row r="49" spans="1:13" ht="15" customHeight="1" x14ac:dyDescent="0.2">
      <c r="A49" s="96" t="s">
        <v>457</v>
      </c>
      <c r="B49" s="96"/>
      <c r="C49" s="96"/>
      <c r="D49" s="83"/>
      <c r="E49" s="83"/>
      <c r="F49" s="616">
        <f>SEPTEMBRE!P207</f>
        <v>0</v>
      </c>
      <c r="G49" s="616"/>
      <c r="H49" s="83"/>
      <c r="I49" s="83"/>
      <c r="J49" s="83"/>
    </row>
    <row r="50" spans="1:13" ht="15" customHeight="1" x14ac:dyDescent="0.2">
      <c r="A50" s="83"/>
      <c r="B50" s="83"/>
      <c r="C50" s="83"/>
      <c r="D50" s="96" t="s">
        <v>458</v>
      </c>
      <c r="E50" s="96"/>
      <c r="F50" s="98"/>
      <c r="G50" s="106"/>
      <c r="H50" s="614">
        <f>SUM(F48)-SUM(F49)</f>
        <v>0</v>
      </c>
      <c r="I50" s="614"/>
      <c r="J50" s="614"/>
    </row>
    <row r="51" spans="1:13" ht="15" customHeight="1" x14ac:dyDescent="0.2">
      <c r="A51" s="83"/>
      <c r="B51" s="83"/>
      <c r="C51" s="83"/>
      <c r="D51" s="96" t="s">
        <v>459</v>
      </c>
      <c r="E51" s="96"/>
      <c r="F51" s="26"/>
      <c r="G51" s="83"/>
      <c r="H51" s="616">
        <f>SEPTEMBRE!$V$203</f>
        <v>0</v>
      </c>
      <c r="I51" s="616"/>
      <c r="J51" s="616"/>
    </row>
    <row r="52" spans="1:13" ht="15" customHeight="1" x14ac:dyDescent="0.2">
      <c r="A52" s="83"/>
      <c r="B52" s="83"/>
      <c r="C52" s="83"/>
      <c r="D52" s="96" t="s">
        <v>460</v>
      </c>
      <c r="E52" s="96"/>
      <c r="F52" s="26"/>
      <c r="G52" s="83"/>
      <c r="H52" s="616">
        <f>SUM(SEPTEMBRE!$AA$203+SEPTEMBRE!$AF$203+SEPTEMBRE!$V$213+SEPTEMBRE!$AA$213+SEPTEMBRE!$AF$213+SEPTEMBRE!$V$223+SEPTEMBRE!$AA$223+SEPTEMBRE!$AF$223+SEPTEMBRE!$V$233+SEPTEMBRE!$AA$233+SEPTEMBRE!$AF$233)</f>
        <v>0</v>
      </c>
      <c r="I52" s="616"/>
      <c r="J52" s="616"/>
    </row>
    <row r="53" spans="1:13" ht="15" customHeight="1" x14ac:dyDescent="0.2">
      <c r="A53" s="83"/>
      <c r="B53" s="83"/>
      <c r="C53" s="83"/>
      <c r="D53" s="97" t="s">
        <v>461</v>
      </c>
      <c r="E53" s="96"/>
      <c r="F53" s="26"/>
      <c r="G53" s="83"/>
      <c r="H53" s="631">
        <f>SUM(H50:H52)</f>
        <v>0</v>
      </c>
      <c r="I53" s="631"/>
      <c r="J53" s="631"/>
    </row>
    <row r="54" spans="1:13" s="83" customFormat="1" ht="17.45" customHeight="1" x14ac:dyDescent="0.2">
      <c r="A54" s="422" t="s">
        <v>465</v>
      </c>
      <c r="B54" s="423"/>
      <c r="C54" s="423"/>
      <c r="D54" s="424"/>
      <c r="E54" s="423"/>
      <c r="F54" s="423"/>
      <c r="G54" s="423"/>
      <c r="H54" s="628" t="s">
        <v>383</v>
      </c>
      <c r="I54" s="628"/>
      <c r="J54" s="628"/>
      <c r="K54" s="439"/>
      <c r="L54" s="439"/>
      <c r="M54" s="439"/>
    </row>
    <row r="55" spans="1:13" s="83" customFormat="1" ht="15" customHeight="1" x14ac:dyDescent="0.2">
      <c r="A55" s="629" t="s">
        <v>207</v>
      </c>
      <c r="B55" s="629"/>
      <c r="C55" s="629"/>
      <c r="D55" s="629"/>
      <c r="E55" s="629"/>
      <c r="F55" s="629"/>
      <c r="G55" s="629"/>
      <c r="H55" s="629"/>
      <c r="I55" s="629"/>
      <c r="J55" s="629"/>
      <c r="K55" s="439"/>
      <c r="L55" s="439"/>
      <c r="M55" s="439"/>
    </row>
    <row r="56" spans="1:13" s="83" customFormat="1" ht="15" customHeight="1" x14ac:dyDescent="0.2">
      <c r="A56" s="626"/>
      <c r="B56" s="626"/>
      <c r="C56" s="626"/>
      <c r="D56" s="626"/>
      <c r="E56" s="626"/>
      <c r="F56" s="626"/>
      <c r="G56" s="626"/>
      <c r="H56" s="626"/>
      <c r="I56" s="626"/>
      <c r="J56" s="626"/>
      <c r="K56" s="439"/>
      <c r="L56" s="439"/>
      <c r="M56" s="439"/>
    </row>
    <row r="57" spans="1:13" s="83" customFormat="1" ht="15" customHeight="1" x14ac:dyDescent="0.2">
      <c r="A57" s="626"/>
      <c r="B57" s="626"/>
      <c r="C57" s="626"/>
      <c r="D57" s="626"/>
      <c r="E57" s="626"/>
      <c r="F57" s="626"/>
      <c r="G57" s="626"/>
      <c r="H57" s="626"/>
      <c r="I57" s="626"/>
      <c r="J57" s="626"/>
      <c r="K57" s="439"/>
      <c r="L57" s="439"/>
      <c r="M57" s="439"/>
    </row>
    <row r="58" spans="1:13" s="83" customFormat="1" ht="15" customHeight="1" x14ac:dyDescent="0.2">
      <c r="A58" s="626"/>
      <c r="B58" s="626"/>
      <c r="C58" s="626"/>
      <c r="D58" s="626"/>
      <c r="E58" s="626"/>
      <c r="F58" s="626"/>
      <c r="G58" s="626"/>
      <c r="H58" s="626"/>
      <c r="I58" s="626"/>
      <c r="J58" s="626"/>
      <c r="K58" s="439"/>
      <c r="L58" s="439"/>
      <c r="M58" s="439"/>
    </row>
    <row r="59" spans="1:13" s="83" customFormat="1" ht="15" customHeight="1" x14ac:dyDescent="0.2">
      <c r="A59" s="626"/>
      <c r="B59" s="626"/>
      <c r="C59" s="626"/>
      <c r="D59" s="626"/>
      <c r="E59" s="626"/>
      <c r="F59" s="626"/>
      <c r="G59" s="626"/>
      <c r="H59" s="626"/>
      <c r="I59" s="626"/>
      <c r="J59" s="626"/>
      <c r="K59" s="439"/>
      <c r="L59" s="439"/>
      <c r="M59" s="439"/>
    </row>
    <row r="60" spans="1:13" s="83" customFormat="1" ht="8.25" customHeight="1" thickBot="1" x14ac:dyDescent="0.25">
      <c r="A60" s="425"/>
      <c r="B60" s="425"/>
      <c r="C60" s="425"/>
      <c r="D60" s="425"/>
      <c r="E60" s="425"/>
      <c r="F60" s="425"/>
      <c r="G60" s="425"/>
      <c r="H60" s="425"/>
      <c r="I60" s="425"/>
      <c r="J60" s="425"/>
      <c r="K60" s="439"/>
      <c r="L60" s="439"/>
      <c r="M60" s="439"/>
    </row>
    <row r="61" spans="1:13" s="83" customFormat="1" ht="15" customHeight="1" x14ac:dyDescent="0.2">
      <c r="A61" s="627" t="s">
        <v>384</v>
      </c>
      <c r="B61" s="627"/>
      <c r="C61" s="627"/>
      <c r="D61" s="627"/>
      <c r="E61" s="627"/>
      <c r="F61" s="627"/>
      <c r="G61" s="627"/>
      <c r="H61" s="627"/>
      <c r="I61" s="627"/>
      <c r="J61" s="627"/>
      <c r="K61" s="439"/>
      <c r="L61" s="439"/>
      <c r="M61" s="439"/>
    </row>
    <row r="62" spans="1:13" s="83" customFormat="1" ht="15" customHeight="1" x14ac:dyDescent="0.2">
      <c r="A62" s="208"/>
      <c r="B62" s="208"/>
      <c r="C62" s="208"/>
      <c r="D62" s="208"/>
      <c r="E62" s="208"/>
      <c r="F62" s="208"/>
      <c r="G62" s="208"/>
      <c r="H62" s="208"/>
      <c r="I62" s="208"/>
      <c r="J62" s="208"/>
      <c r="K62" s="439"/>
      <c r="L62" s="439"/>
      <c r="M62" s="439"/>
    </row>
    <row r="63" spans="1:13" s="83" customFormat="1" ht="15" customHeight="1" x14ac:dyDescent="0.2">
      <c r="A63" s="620"/>
      <c r="B63" s="620"/>
      <c r="C63" s="620"/>
      <c r="D63" s="426" t="s">
        <v>208</v>
      </c>
      <c r="E63" s="208"/>
      <c r="F63" s="208"/>
      <c r="G63" s="620"/>
      <c r="H63" s="620"/>
      <c r="I63" s="620"/>
      <c r="J63" s="426" t="s">
        <v>208</v>
      </c>
      <c r="K63" s="439"/>
      <c r="L63" s="439"/>
      <c r="M63" s="439"/>
    </row>
    <row r="64" spans="1:13" s="83" customFormat="1" ht="15" customHeight="1" x14ac:dyDescent="0.2">
      <c r="A64" s="208"/>
      <c r="B64" s="208"/>
      <c r="C64" s="208"/>
      <c r="D64" s="208"/>
      <c r="E64" s="208"/>
      <c r="F64" s="208"/>
      <c r="G64" s="208"/>
      <c r="H64" s="208"/>
      <c r="I64" s="208"/>
      <c r="J64" s="208"/>
      <c r="K64" s="439"/>
      <c r="L64" s="439"/>
      <c r="M64" s="439"/>
    </row>
    <row r="65" spans="1:13" s="83" customFormat="1" ht="15" customHeight="1" x14ac:dyDescent="0.2">
      <c r="A65" s="620"/>
      <c r="B65" s="620"/>
      <c r="C65" s="620"/>
      <c r="D65" s="498" t="s">
        <v>3</v>
      </c>
      <c r="E65" s="208"/>
      <c r="F65" s="208"/>
      <c r="G65" s="620"/>
      <c r="H65" s="620"/>
      <c r="I65" s="620"/>
      <c r="J65" s="426" t="s">
        <v>208</v>
      </c>
      <c r="K65" s="439"/>
      <c r="L65" s="439"/>
      <c r="M65" s="439"/>
    </row>
    <row r="66" spans="1:13" s="83" customFormat="1" ht="6" customHeight="1" thickBot="1" x14ac:dyDescent="0.25">
      <c r="A66" s="427"/>
      <c r="B66" s="427"/>
      <c r="C66" s="427"/>
      <c r="D66" s="427"/>
      <c r="E66" s="427"/>
      <c r="F66" s="427"/>
      <c r="G66" s="427"/>
      <c r="H66" s="427"/>
      <c r="I66" s="427"/>
      <c r="J66" s="427"/>
      <c r="K66" s="439"/>
      <c r="L66" s="439"/>
      <c r="M66" s="439"/>
    </row>
    <row r="67" spans="1:13" s="83" customFormat="1" ht="15" customHeight="1" x14ac:dyDescent="0.2">
      <c r="A67" s="208"/>
      <c r="B67" s="208"/>
      <c r="C67" s="208"/>
      <c r="D67" s="208"/>
      <c r="E67" s="208"/>
      <c r="F67" s="208"/>
      <c r="G67" s="208"/>
      <c r="H67" s="208"/>
      <c r="I67" s="208"/>
      <c r="J67" s="428" t="s">
        <v>385</v>
      </c>
      <c r="K67" s="439"/>
      <c r="L67" s="439"/>
      <c r="M67" s="439"/>
    </row>
    <row r="68" spans="1:13" s="83" customFormat="1" ht="15" customHeight="1" x14ac:dyDescent="0.2">
      <c r="A68" s="204" t="s">
        <v>379</v>
      </c>
      <c r="B68" s="208"/>
      <c r="C68" s="208"/>
      <c r="D68" s="208"/>
      <c r="E68" s="208"/>
      <c r="F68" s="208"/>
      <c r="G68" s="208"/>
      <c r="H68" s="208"/>
      <c r="I68" s="208"/>
      <c r="J68" s="208"/>
      <c r="K68" s="439"/>
      <c r="L68" s="439"/>
      <c r="M68" s="439"/>
    </row>
    <row r="69" spans="1:13" s="83" customFormat="1" ht="15" customHeight="1" x14ac:dyDescent="0.2">
      <c r="A69" s="204" t="s">
        <v>302</v>
      </c>
      <c r="B69" s="204"/>
      <c r="C69" s="204"/>
      <c r="D69" s="204"/>
      <c r="E69" s="204"/>
      <c r="F69" s="204"/>
      <c r="G69" s="208"/>
      <c r="H69" s="208"/>
      <c r="I69" s="208"/>
      <c r="J69" s="208"/>
      <c r="K69" s="439"/>
      <c r="L69" s="439"/>
      <c r="M69" s="439"/>
    </row>
    <row r="70" spans="1:13" ht="15" customHeight="1" x14ac:dyDescent="0.2"/>
    <row r="71" spans="1:13" ht="15" customHeight="1" x14ac:dyDescent="0.2"/>
    <row r="72" spans="1:13" ht="15" customHeight="1" x14ac:dyDescent="0.2"/>
    <row r="73" spans="1:13" ht="15" customHeight="1" x14ac:dyDescent="0.2"/>
    <row r="74" spans="1:13" ht="15" customHeight="1" x14ac:dyDescent="0.2"/>
    <row r="75" spans="1:13" ht="15" customHeight="1" x14ac:dyDescent="0.2"/>
    <row r="76" spans="1:13" ht="15" customHeight="1" x14ac:dyDescent="0.2"/>
    <row r="77" spans="1:13" ht="15" customHeight="1" x14ac:dyDescent="0.2"/>
    <row r="78" spans="1:13" ht="15" customHeight="1" x14ac:dyDescent="0.2"/>
    <row r="79" spans="1:13" ht="15" customHeight="1" x14ac:dyDescent="0.2"/>
    <row r="80" spans="1:13" ht="15" customHeight="1" x14ac:dyDescent="0.2"/>
    <row r="81" ht="15" customHeight="1" x14ac:dyDescent="0.2"/>
    <row r="82" ht="15" customHeight="1" x14ac:dyDescent="0.2"/>
  </sheetData>
  <sheetProtection algorithmName="SHA-512" hashValue="LpOOl8ZV8aLCuQ6ik3+KSQpc/8tfLv3SrtcHvM4u1wxYeNllPhZuN+slQQbDEsyg+68S6/At1fzW7xLFWT7sSA==" saltValue="z7GHTlrUTo+ABNvWd/knNg==" spinCount="100000" sheet="1" objects="1" scenarios="1" formatColumns="0" formatRows="0"/>
  <mergeCells count="25">
    <mergeCell ref="A63:C63"/>
    <mergeCell ref="G63:I63"/>
    <mergeCell ref="A65:C65"/>
    <mergeCell ref="G65:I65"/>
    <mergeCell ref="A1:J1"/>
    <mergeCell ref="A2:J2"/>
    <mergeCell ref="A5:J5"/>
    <mergeCell ref="A6:J6"/>
    <mergeCell ref="G4:J4"/>
    <mergeCell ref="A56:J56"/>
    <mergeCell ref="A57:J57"/>
    <mergeCell ref="A58:J58"/>
    <mergeCell ref="A59:J59"/>
    <mergeCell ref="A61:J61"/>
    <mergeCell ref="H54:J54"/>
    <mergeCell ref="A55:J55"/>
    <mergeCell ref="A44:J44"/>
    <mergeCell ref="F46:G46"/>
    <mergeCell ref="F47:G47"/>
    <mergeCell ref="F48:G48"/>
    <mergeCell ref="H53:J53"/>
    <mergeCell ref="F49:G49"/>
    <mergeCell ref="H50:J50"/>
    <mergeCell ref="H51:J51"/>
    <mergeCell ref="H52:J52"/>
  </mergeCells>
  <phoneticPr fontId="4" type="noConversion"/>
  <printOptions horizontalCentered="1"/>
  <pageMargins left="0" right="0" top="0" bottom="0" header="0.511811023622047" footer="0.511811023622047"/>
  <pageSetup paperSize="5"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M82"/>
  <sheetViews>
    <sheetView showGridLines="0" zoomScaleNormal="100" workbookViewId="0">
      <selection activeCell="J8" sqref="J8"/>
    </sheetView>
  </sheetViews>
  <sheetFormatPr defaultColWidth="9.140625" defaultRowHeight="12.75" x14ac:dyDescent="0.2"/>
  <cols>
    <col min="1" max="7" width="9.140625" customWidth="1"/>
    <col min="8" max="10" width="11.7109375" customWidth="1"/>
    <col min="11" max="13" width="11.42578125" style="436" customWidth="1"/>
    <col min="14" max="256" width="11.42578125" customWidth="1"/>
  </cols>
  <sheetData>
    <row r="1" spans="1:13" s="191" customFormat="1" x14ac:dyDescent="0.2">
      <c r="A1" s="621" t="str">
        <f>JANVIER!H10</f>
        <v xml:space="preserve">SYNDICAT DES MÉTALLOS SL </v>
      </c>
      <c r="B1" s="621"/>
      <c r="C1" s="621"/>
      <c r="D1" s="621"/>
      <c r="E1" s="621"/>
      <c r="F1" s="621"/>
      <c r="G1" s="621"/>
      <c r="H1" s="621"/>
      <c r="I1" s="621"/>
      <c r="J1" s="621"/>
      <c r="K1" s="433"/>
      <c r="L1" s="433"/>
      <c r="M1" s="433"/>
    </row>
    <row r="2" spans="1:13" s="191" customFormat="1" x14ac:dyDescent="0.2">
      <c r="A2" s="633" t="s">
        <v>200</v>
      </c>
      <c r="B2" s="633"/>
      <c r="C2" s="633"/>
      <c r="D2" s="633"/>
      <c r="E2" s="633"/>
      <c r="F2" s="633"/>
      <c r="G2" s="633"/>
      <c r="H2" s="633"/>
      <c r="I2" s="633"/>
      <c r="J2" s="633"/>
      <c r="K2" s="433"/>
      <c r="L2" s="433"/>
      <c r="M2" s="433"/>
    </row>
    <row r="3" spans="1:13" s="191" customFormat="1" x14ac:dyDescent="0.2">
      <c r="A3" s="192"/>
      <c r="B3" s="192"/>
      <c r="C3" s="192"/>
      <c r="D3" s="192"/>
      <c r="E3" s="192"/>
      <c r="F3" s="193" t="s">
        <v>286</v>
      </c>
      <c r="G3" s="139">
        <f>JANVIER!E11</f>
        <v>0</v>
      </c>
      <c r="H3" s="194"/>
      <c r="I3" s="194"/>
      <c r="J3" s="194"/>
      <c r="K3" s="434"/>
      <c r="L3" s="434"/>
      <c r="M3" s="434"/>
    </row>
    <row r="4" spans="1:13" s="196" customFormat="1" x14ac:dyDescent="0.2">
      <c r="A4" s="195"/>
      <c r="B4" s="195"/>
      <c r="C4" s="195"/>
      <c r="E4" s="197"/>
      <c r="F4" s="126" t="s">
        <v>212</v>
      </c>
      <c r="G4" s="261" t="s">
        <v>287</v>
      </c>
      <c r="H4" s="261"/>
      <c r="I4" s="261"/>
      <c r="J4" s="262"/>
      <c r="K4" s="435"/>
      <c r="L4" s="435"/>
      <c r="M4" s="435"/>
    </row>
    <row r="5" spans="1:13" x14ac:dyDescent="0.2">
      <c r="A5" s="630" t="s">
        <v>222</v>
      </c>
      <c r="B5" s="630"/>
      <c r="C5" s="630"/>
      <c r="D5" s="630"/>
      <c r="E5" s="630"/>
      <c r="F5" s="630"/>
      <c r="G5" s="630"/>
      <c r="H5" s="630"/>
      <c r="I5" s="630"/>
      <c r="J5" s="630"/>
    </row>
    <row r="6" spans="1:13" x14ac:dyDescent="0.2">
      <c r="A6" s="634" t="s">
        <v>203</v>
      </c>
      <c r="B6" s="634"/>
      <c r="C6" s="634"/>
      <c r="D6" s="634"/>
      <c r="E6" s="634"/>
      <c r="F6" s="634"/>
      <c r="G6" s="634"/>
      <c r="H6" s="634"/>
      <c r="I6" s="634"/>
      <c r="J6" s="634"/>
    </row>
    <row r="7" spans="1:13" ht="8.25" customHeight="1" thickBot="1" x14ac:dyDescent="0.25">
      <c r="A7" s="371"/>
      <c r="B7" s="371"/>
      <c r="C7" s="371"/>
      <c r="D7" s="371"/>
      <c r="E7" s="371"/>
      <c r="F7" s="371"/>
      <c r="G7" s="371"/>
      <c r="H7" s="371"/>
      <c r="I7" s="371"/>
      <c r="J7" s="371"/>
    </row>
    <row r="8" spans="1:13" ht="15" customHeight="1" x14ac:dyDescent="0.2">
      <c r="A8" s="96" t="s">
        <v>429</v>
      </c>
      <c r="B8" s="96"/>
      <c r="C8" s="96"/>
      <c r="D8" s="96"/>
      <c r="E8" s="96"/>
      <c r="F8" s="83"/>
      <c r="G8" s="83"/>
      <c r="H8" s="83"/>
      <c r="I8" s="83"/>
      <c r="J8" s="95">
        <f>'RAP OCT'!J7</f>
        <v>0</v>
      </c>
    </row>
    <row r="9" spans="1:13" ht="15" customHeight="1" x14ac:dyDescent="0.2">
      <c r="A9" s="97" t="s">
        <v>204</v>
      </c>
      <c r="B9" s="96"/>
      <c r="C9" s="96"/>
      <c r="D9" s="96"/>
      <c r="E9" s="96"/>
      <c r="F9" s="26"/>
      <c r="G9" s="83"/>
      <c r="H9" s="83"/>
      <c r="I9" s="83"/>
      <c r="J9" s="88" t="s">
        <v>162</v>
      </c>
      <c r="K9" s="437" t="s">
        <v>219</v>
      </c>
      <c r="L9" s="437" t="s">
        <v>220</v>
      </c>
      <c r="M9" s="437" t="s">
        <v>221</v>
      </c>
    </row>
    <row r="10" spans="1:13" ht="15" customHeight="1" x14ac:dyDescent="0.2">
      <c r="A10" s="83" t="s">
        <v>428</v>
      </c>
      <c r="B10" s="83"/>
      <c r="C10" s="83"/>
      <c r="D10" s="83"/>
      <c r="E10" s="83"/>
      <c r="F10" s="83"/>
      <c r="G10" s="83"/>
      <c r="H10" s="83"/>
      <c r="I10" s="100">
        <f t="shared" ref="I10:I17" si="0">SUM(K10:M10)</f>
        <v>0</v>
      </c>
      <c r="J10" s="88"/>
      <c r="K10" s="438">
        <f>'RAP OCT'!I9</f>
        <v>0</v>
      </c>
      <c r="L10" s="438">
        <f>'RAP NOV'!I9</f>
        <v>0</v>
      </c>
      <c r="M10" s="438">
        <f>'RAP DÉC'!I9</f>
        <v>0</v>
      </c>
    </row>
    <row r="11" spans="1:13" ht="15" customHeight="1" x14ac:dyDescent="0.2">
      <c r="A11" s="83" t="s">
        <v>430</v>
      </c>
      <c r="B11" s="83"/>
      <c r="C11" s="83"/>
      <c r="D11" s="83"/>
      <c r="E11" s="83"/>
      <c r="F11" s="83"/>
      <c r="G11" s="83"/>
      <c r="H11" s="83"/>
      <c r="I11" s="239">
        <f t="shared" si="0"/>
        <v>0</v>
      </c>
      <c r="J11" s="88"/>
      <c r="K11" s="438">
        <f>'RAP OCT'!I10</f>
        <v>0</v>
      </c>
      <c r="L11" s="438">
        <f>'RAP NOV'!I10</f>
        <v>0</v>
      </c>
      <c r="M11" s="438">
        <f>'RAP DÉC'!I10</f>
        <v>0</v>
      </c>
    </row>
    <row r="12" spans="1:13" ht="15" customHeight="1" x14ac:dyDescent="0.2">
      <c r="A12" s="83" t="s">
        <v>431</v>
      </c>
      <c r="B12" s="83"/>
      <c r="C12" s="83"/>
      <c r="D12" s="83"/>
      <c r="E12" s="83"/>
      <c r="F12" s="83"/>
      <c r="G12" s="83"/>
      <c r="H12" s="83"/>
      <c r="I12" s="239">
        <f t="shared" si="0"/>
        <v>0</v>
      </c>
      <c r="J12" s="88"/>
      <c r="K12" s="438">
        <f>'RAP OCT'!I11</f>
        <v>0</v>
      </c>
      <c r="L12" s="438">
        <f>'RAP NOV'!I11</f>
        <v>0</v>
      </c>
      <c r="M12" s="438">
        <f>'RAP DÉC'!I11</f>
        <v>0</v>
      </c>
    </row>
    <row r="13" spans="1:13" ht="15" customHeight="1" x14ac:dyDescent="0.2">
      <c r="A13" s="83" t="s">
        <v>432</v>
      </c>
      <c r="B13" s="83"/>
      <c r="C13" s="83"/>
      <c r="D13" s="83"/>
      <c r="E13" s="83"/>
      <c r="F13" s="83"/>
      <c r="G13" s="83"/>
      <c r="H13" s="83"/>
      <c r="I13" s="239">
        <f t="shared" si="0"/>
        <v>0</v>
      </c>
      <c r="J13" s="88"/>
      <c r="K13" s="438">
        <f>'RAP OCT'!I12</f>
        <v>0</v>
      </c>
      <c r="L13" s="438">
        <f>'RAP NOV'!I12</f>
        <v>0</v>
      </c>
      <c r="M13" s="438">
        <f>'RAP DÉC'!I12</f>
        <v>0</v>
      </c>
    </row>
    <row r="14" spans="1:13" ht="15" customHeight="1" x14ac:dyDescent="0.2">
      <c r="A14" s="83" t="s">
        <v>433</v>
      </c>
      <c r="B14" s="83"/>
      <c r="C14" s="83"/>
      <c r="D14" s="83"/>
      <c r="E14" s="83"/>
      <c r="F14" s="83"/>
      <c r="G14" s="83"/>
      <c r="H14" s="83"/>
      <c r="I14" s="239">
        <f t="shared" si="0"/>
        <v>0</v>
      </c>
      <c r="J14" s="88"/>
      <c r="K14" s="438">
        <f>'RAP OCT'!I13</f>
        <v>0</v>
      </c>
      <c r="L14" s="438">
        <f>'RAP NOV'!I13</f>
        <v>0</v>
      </c>
      <c r="M14" s="438">
        <f>'RAP DÉC'!I13</f>
        <v>0</v>
      </c>
    </row>
    <row r="15" spans="1:13" ht="15" customHeight="1" x14ac:dyDescent="0.2">
      <c r="A15" s="83" t="s">
        <v>434</v>
      </c>
      <c r="B15" s="83"/>
      <c r="C15" s="83"/>
      <c r="D15" s="83"/>
      <c r="E15" s="83"/>
      <c r="F15" s="83"/>
      <c r="G15" s="83"/>
      <c r="H15" s="83"/>
      <c r="I15" s="239">
        <f t="shared" si="0"/>
        <v>0</v>
      </c>
      <c r="J15" s="88"/>
      <c r="K15" s="438">
        <f>'RAP OCT'!I14</f>
        <v>0</v>
      </c>
      <c r="L15" s="438">
        <f>'RAP NOV'!I14</f>
        <v>0</v>
      </c>
      <c r="M15" s="438">
        <f>'RAP DÉC'!I14</f>
        <v>0</v>
      </c>
    </row>
    <row r="16" spans="1:13" ht="15" customHeight="1" x14ac:dyDescent="0.2">
      <c r="A16" s="83"/>
      <c r="B16" s="83" t="s">
        <v>171</v>
      </c>
      <c r="C16" s="109" t="s">
        <v>435</v>
      </c>
      <c r="D16" s="83"/>
      <c r="E16" s="83"/>
      <c r="F16" s="83"/>
      <c r="G16" s="83"/>
      <c r="H16" s="83"/>
      <c r="I16" s="239">
        <f t="shared" si="0"/>
        <v>0</v>
      </c>
      <c r="J16" s="88"/>
      <c r="K16" s="438">
        <f>'RAP OCT'!I15</f>
        <v>0</v>
      </c>
      <c r="L16" s="438">
        <f>'RAP NOV'!I15</f>
        <v>0</v>
      </c>
      <c r="M16" s="438">
        <f>'RAP DÉC'!I15</f>
        <v>0</v>
      </c>
    </row>
    <row r="17" spans="1:13" ht="15" customHeight="1" x14ac:dyDescent="0.2">
      <c r="A17" s="83"/>
      <c r="B17" s="83"/>
      <c r="C17" s="109" t="s">
        <v>436</v>
      </c>
      <c r="D17" s="83"/>
      <c r="E17" s="83"/>
      <c r="F17" s="83"/>
      <c r="G17" s="83"/>
      <c r="H17" s="83"/>
      <c r="I17" s="240">
        <f t="shared" si="0"/>
        <v>0</v>
      </c>
      <c r="J17" s="88"/>
      <c r="K17" s="438">
        <f>'RAP OCT'!I16</f>
        <v>0</v>
      </c>
      <c r="L17" s="438">
        <f>'RAP NOV'!I16</f>
        <v>0</v>
      </c>
      <c r="M17" s="438">
        <f>'RAP DÉC'!I16</f>
        <v>0</v>
      </c>
    </row>
    <row r="18" spans="1:13" ht="15" customHeight="1" x14ac:dyDescent="0.2">
      <c r="A18" s="83"/>
      <c r="B18" s="86" t="s">
        <v>172</v>
      </c>
      <c r="C18" s="83"/>
      <c r="D18" s="83"/>
      <c r="E18" s="83"/>
      <c r="F18" s="83"/>
      <c r="G18" s="83"/>
      <c r="H18" s="83"/>
      <c r="I18" s="83"/>
      <c r="J18" s="101">
        <f>SUM(I10:I17)</f>
        <v>0</v>
      </c>
      <c r="K18" s="436" t="s">
        <v>162</v>
      </c>
    </row>
    <row r="19" spans="1:13" ht="15" customHeight="1" thickBot="1" x14ac:dyDescent="0.25">
      <c r="A19" s="83"/>
      <c r="B19" s="86" t="s">
        <v>437</v>
      </c>
      <c r="C19" s="83"/>
      <c r="D19" s="83"/>
      <c r="E19" s="83"/>
      <c r="F19" s="83"/>
      <c r="G19" s="83"/>
      <c r="H19" s="83"/>
      <c r="I19" s="83"/>
      <c r="J19" s="102">
        <f>SUM(J8:J18)</f>
        <v>0</v>
      </c>
    </row>
    <row r="20" spans="1:13" ht="15" customHeight="1" x14ac:dyDescent="0.2">
      <c r="A20" s="83"/>
      <c r="B20" s="83"/>
      <c r="C20" s="83"/>
      <c r="D20" s="83"/>
      <c r="E20" s="83"/>
      <c r="F20" s="83"/>
      <c r="G20" s="83"/>
      <c r="H20" s="83"/>
      <c r="I20" s="83"/>
      <c r="J20" s="89"/>
    </row>
    <row r="21" spans="1:13" ht="15" customHeight="1" x14ac:dyDescent="0.2">
      <c r="A21" s="83"/>
      <c r="B21" s="97" t="s">
        <v>205</v>
      </c>
      <c r="C21" s="96"/>
      <c r="D21" s="96"/>
      <c r="E21" s="96"/>
      <c r="F21" s="83"/>
      <c r="G21" s="83"/>
      <c r="H21" s="83"/>
      <c r="I21" s="83"/>
      <c r="J21" s="88"/>
    </row>
    <row r="22" spans="1:13" ht="15" customHeight="1" x14ac:dyDescent="0.2">
      <c r="A22" s="83" t="s">
        <v>174</v>
      </c>
      <c r="B22" s="83"/>
      <c r="C22" s="83"/>
      <c r="D22" s="83"/>
      <c r="E22" s="83"/>
      <c r="F22" s="83"/>
      <c r="G22" s="83"/>
      <c r="H22" s="83"/>
      <c r="I22" s="83"/>
      <c r="J22" s="88"/>
      <c r="K22" s="437" t="s">
        <v>219</v>
      </c>
      <c r="L22" s="437" t="s">
        <v>220</v>
      </c>
      <c r="M22" s="437" t="s">
        <v>221</v>
      </c>
    </row>
    <row r="23" spans="1:13" ht="15" customHeight="1" x14ac:dyDescent="0.2">
      <c r="A23" s="83" t="s">
        <v>438</v>
      </c>
      <c r="B23" s="83"/>
      <c r="C23" s="83"/>
      <c r="D23" s="83"/>
      <c r="E23" s="83"/>
      <c r="F23" s="83"/>
      <c r="G23" s="83"/>
      <c r="H23" s="103">
        <f>SUM(K23:M23)</f>
        <v>0</v>
      </c>
      <c r="I23" s="83"/>
      <c r="J23" s="88"/>
      <c r="K23" s="438">
        <f>'RAP OCT'!H22</f>
        <v>0</v>
      </c>
      <c r="L23" s="438">
        <f>'RAP NOV'!H22</f>
        <v>0</v>
      </c>
      <c r="M23" s="438">
        <f>'RAP DÉC'!H22</f>
        <v>0</v>
      </c>
    </row>
    <row r="24" spans="1:13" ht="15" customHeight="1" x14ac:dyDescent="0.2">
      <c r="A24" s="83" t="s">
        <v>439</v>
      </c>
      <c r="B24" s="83"/>
      <c r="C24" s="83"/>
      <c r="D24" s="83"/>
      <c r="E24" s="83"/>
      <c r="F24" s="83"/>
      <c r="G24" s="83"/>
      <c r="H24" s="241">
        <f>SUM(K24:M24)</f>
        <v>0</v>
      </c>
      <c r="I24" s="83"/>
      <c r="J24" s="88"/>
      <c r="K24" s="438">
        <f>'RAP OCT'!H23</f>
        <v>0</v>
      </c>
      <c r="L24" s="438">
        <f>'RAP NOV'!H23</f>
        <v>0</v>
      </c>
      <c r="M24" s="438">
        <f>'RAP DÉC'!H23</f>
        <v>0</v>
      </c>
    </row>
    <row r="25" spans="1:13" ht="15" customHeight="1" x14ac:dyDescent="0.2">
      <c r="A25" s="83" t="s">
        <v>440</v>
      </c>
      <c r="B25" s="83"/>
      <c r="C25" s="83"/>
      <c r="D25" s="83"/>
      <c r="E25" s="83"/>
      <c r="F25" s="83"/>
      <c r="G25" s="83"/>
      <c r="H25" s="241">
        <f>SUM(K25:M25)</f>
        <v>0</v>
      </c>
      <c r="I25" s="83"/>
      <c r="J25" s="88"/>
      <c r="K25" s="438">
        <f>'RAP OCT'!H24</f>
        <v>0</v>
      </c>
      <c r="L25" s="438">
        <f>'RAP NOV'!H24</f>
        <v>0</v>
      </c>
      <c r="M25" s="438">
        <f>'RAP DÉC'!H24</f>
        <v>0</v>
      </c>
    </row>
    <row r="26" spans="1:13" ht="15" customHeight="1" x14ac:dyDescent="0.2">
      <c r="A26" s="83" t="s">
        <v>441</v>
      </c>
      <c r="B26" s="83"/>
      <c r="C26" s="83"/>
      <c r="D26" s="83"/>
      <c r="E26" s="83"/>
      <c r="F26" s="83"/>
      <c r="G26" s="83"/>
      <c r="H26" s="242">
        <f>SUM(K26:M26)</f>
        <v>0</v>
      </c>
      <c r="I26" s="83"/>
      <c r="J26" s="88"/>
      <c r="K26" s="438">
        <f>'RAP OCT'!H25</f>
        <v>0</v>
      </c>
      <c r="L26" s="438">
        <f>'RAP NOV'!H25</f>
        <v>0</v>
      </c>
      <c r="M26" s="438">
        <f>'RAP DÉC'!H25</f>
        <v>0</v>
      </c>
    </row>
    <row r="27" spans="1:13" ht="15" customHeight="1" x14ac:dyDescent="0.2">
      <c r="A27" s="83"/>
      <c r="B27" s="208" t="s">
        <v>442</v>
      </c>
      <c r="C27" s="83"/>
      <c r="D27" s="83"/>
      <c r="E27" s="83"/>
      <c r="F27" s="83"/>
      <c r="G27" s="83"/>
      <c r="H27" s="83"/>
      <c r="I27" s="111">
        <f>SUM(H23:H26)</f>
        <v>0</v>
      </c>
      <c r="J27" s="88"/>
      <c r="K27" s="437" t="s">
        <v>219</v>
      </c>
      <c r="L27" s="437" t="s">
        <v>220</v>
      </c>
      <c r="M27" s="437" t="s">
        <v>221</v>
      </c>
    </row>
    <row r="28" spans="1:13" ht="15" customHeight="1" x14ac:dyDescent="0.2">
      <c r="A28" s="83" t="s">
        <v>443</v>
      </c>
      <c r="B28" s="83"/>
      <c r="C28" s="83"/>
      <c r="D28" s="83"/>
      <c r="E28" s="96"/>
      <c r="F28" s="83"/>
      <c r="G28" s="83"/>
      <c r="H28" s="83"/>
      <c r="I28" s="240">
        <f t="shared" ref="I28:I39" si="1">SUM(K28:M28)</f>
        <v>0</v>
      </c>
      <c r="J28" s="88"/>
      <c r="K28" s="438">
        <f>'RAP OCT'!I26</f>
        <v>0</v>
      </c>
      <c r="L28" s="438">
        <f>'RAP NOV'!I26</f>
        <v>0</v>
      </c>
      <c r="M28" s="438">
        <f>'RAP DÉC'!I26</f>
        <v>0</v>
      </c>
    </row>
    <row r="29" spans="1:13" ht="15" customHeight="1" x14ac:dyDescent="0.2">
      <c r="A29" s="83" t="s">
        <v>444</v>
      </c>
      <c r="B29" s="83"/>
      <c r="C29" s="83"/>
      <c r="D29" s="83"/>
      <c r="E29" s="96"/>
      <c r="F29" s="83"/>
      <c r="G29" s="83"/>
      <c r="H29" s="83"/>
      <c r="I29" s="240">
        <f t="shared" si="1"/>
        <v>0</v>
      </c>
      <c r="J29" s="88"/>
      <c r="K29" s="438">
        <f>'RAP OCT'!I27</f>
        <v>0</v>
      </c>
      <c r="L29" s="438">
        <f>'RAP NOV'!I27</f>
        <v>0</v>
      </c>
      <c r="M29" s="438">
        <f>'RAP DÉC'!I27</f>
        <v>0</v>
      </c>
    </row>
    <row r="30" spans="1:13" ht="15" customHeight="1" x14ac:dyDescent="0.2">
      <c r="A30" s="83" t="s">
        <v>445</v>
      </c>
      <c r="B30" s="83"/>
      <c r="C30" s="83"/>
      <c r="D30" s="83"/>
      <c r="E30" s="96"/>
      <c r="F30" s="83"/>
      <c r="G30" s="83"/>
      <c r="H30" s="83"/>
      <c r="I30" s="240">
        <f t="shared" si="1"/>
        <v>0</v>
      </c>
      <c r="J30" s="88"/>
      <c r="K30" s="438">
        <f>'RAP OCT'!I28</f>
        <v>0</v>
      </c>
      <c r="L30" s="438">
        <f>'RAP NOV'!I28</f>
        <v>0</v>
      </c>
      <c r="M30" s="438">
        <f>'RAP DÉC'!I28</f>
        <v>0</v>
      </c>
    </row>
    <row r="31" spans="1:13" ht="15" customHeight="1" x14ac:dyDescent="0.2">
      <c r="A31" s="83" t="s">
        <v>446</v>
      </c>
      <c r="B31" s="83"/>
      <c r="C31" s="83"/>
      <c r="D31" s="83"/>
      <c r="E31" s="96"/>
      <c r="F31" s="83"/>
      <c r="G31" s="83"/>
      <c r="H31" s="83"/>
      <c r="I31" s="240">
        <f t="shared" si="1"/>
        <v>0</v>
      </c>
      <c r="J31" s="88"/>
      <c r="K31" s="438">
        <f>'RAP OCT'!I29</f>
        <v>0</v>
      </c>
      <c r="L31" s="438">
        <f>'RAP NOV'!I29</f>
        <v>0</v>
      </c>
      <c r="M31" s="438">
        <f>'RAP DÉC'!I29</f>
        <v>0</v>
      </c>
    </row>
    <row r="32" spans="1:13" ht="15" customHeight="1" x14ac:dyDescent="0.2">
      <c r="A32" s="83" t="s">
        <v>447</v>
      </c>
      <c r="B32" s="83"/>
      <c r="C32" s="83"/>
      <c r="D32" s="83"/>
      <c r="E32" s="96"/>
      <c r="F32" s="83"/>
      <c r="G32" s="83"/>
      <c r="H32" s="83"/>
      <c r="I32" s="240">
        <f t="shared" si="1"/>
        <v>0</v>
      </c>
      <c r="J32" s="88"/>
      <c r="K32" s="438">
        <f>'RAP OCT'!I30</f>
        <v>0</v>
      </c>
      <c r="L32" s="438">
        <f>'RAP NOV'!I30</f>
        <v>0</v>
      </c>
      <c r="M32" s="438">
        <f>'RAP DÉC'!I30</f>
        <v>0</v>
      </c>
    </row>
    <row r="33" spans="1:13" ht="15" customHeight="1" x14ac:dyDescent="0.2">
      <c r="A33" s="83" t="s">
        <v>448</v>
      </c>
      <c r="B33" s="83"/>
      <c r="C33" s="83"/>
      <c r="D33" s="83"/>
      <c r="E33" s="96"/>
      <c r="F33" s="83"/>
      <c r="G33" s="83"/>
      <c r="H33" s="83"/>
      <c r="I33" s="240">
        <f t="shared" si="1"/>
        <v>0</v>
      </c>
      <c r="J33" s="88"/>
      <c r="K33" s="438">
        <f>'RAP OCT'!I31</f>
        <v>0</v>
      </c>
      <c r="L33" s="438">
        <f>'RAP NOV'!I31</f>
        <v>0</v>
      </c>
      <c r="M33" s="438">
        <f>'RAP DÉC'!I31</f>
        <v>0</v>
      </c>
    </row>
    <row r="34" spans="1:13" ht="15" customHeight="1" x14ac:dyDescent="0.2">
      <c r="A34" s="83" t="s">
        <v>449</v>
      </c>
      <c r="B34" s="83"/>
      <c r="C34" s="83"/>
      <c r="D34" s="83"/>
      <c r="E34" s="96"/>
      <c r="F34" s="83"/>
      <c r="G34" s="83"/>
      <c r="H34" s="83"/>
      <c r="I34" s="240">
        <f t="shared" si="1"/>
        <v>0</v>
      </c>
      <c r="J34" s="88"/>
      <c r="K34" s="438">
        <f>'RAP OCT'!I32</f>
        <v>0</v>
      </c>
      <c r="L34" s="438">
        <f>'RAP NOV'!I32</f>
        <v>0</v>
      </c>
      <c r="M34" s="438">
        <f>'RAP DÉC'!I32</f>
        <v>0</v>
      </c>
    </row>
    <row r="35" spans="1:13" ht="15" customHeight="1" x14ac:dyDescent="0.2">
      <c r="A35" s="83" t="s">
        <v>450</v>
      </c>
      <c r="B35" s="83"/>
      <c r="C35" s="83"/>
      <c r="D35" s="83"/>
      <c r="E35" s="96"/>
      <c r="F35" s="83"/>
      <c r="G35" s="83"/>
      <c r="H35" s="83"/>
      <c r="I35" s="240">
        <f t="shared" si="1"/>
        <v>0</v>
      </c>
      <c r="J35" s="88"/>
      <c r="K35" s="438">
        <f>'RAP OCT'!I33</f>
        <v>0</v>
      </c>
      <c r="L35" s="438">
        <f>'RAP NOV'!I33</f>
        <v>0</v>
      </c>
      <c r="M35" s="438">
        <f>'RAP DÉC'!I33</f>
        <v>0</v>
      </c>
    </row>
    <row r="36" spans="1:13" ht="15" customHeight="1" x14ac:dyDescent="0.2">
      <c r="A36" s="83" t="s">
        <v>451</v>
      </c>
      <c r="B36" s="83"/>
      <c r="C36" s="83"/>
      <c r="D36" s="83"/>
      <c r="E36" s="96"/>
      <c r="F36" s="83"/>
      <c r="G36" s="83"/>
      <c r="H36" s="83"/>
      <c r="I36" s="240">
        <f t="shared" si="1"/>
        <v>0</v>
      </c>
      <c r="J36" s="88"/>
      <c r="K36" s="438">
        <f>'RAP OCT'!I34</f>
        <v>0</v>
      </c>
      <c r="L36" s="438">
        <f>'RAP NOV'!I34</f>
        <v>0</v>
      </c>
      <c r="M36" s="438">
        <f>'RAP DÉC'!I34</f>
        <v>0</v>
      </c>
    </row>
    <row r="37" spans="1:13" ht="15" customHeight="1" x14ac:dyDescent="0.2">
      <c r="A37" s="83" t="s">
        <v>451</v>
      </c>
      <c r="B37" s="83"/>
      <c r="C37" s="83"/>
      <c r="D37" s="83"/>
      <c r="E37" s="96"/>
      <c r="F37" s="83"/>
      <c r="G37" s="83"/>
      <c r="H37" s="83"/>
      <c r="I37" s="240">
        <f t="shared" ref="I37" si="2">SUM(K37:M37)</f>
        <v>0</v>
      </c>
      <c r="J37" s="88"/>
      <c r="K37" s="438">
        <f>'RAP OCT'!I35</f>
        <v>0</v>
      </c>
      <c r="L37" s="438">
        <f>'RAP NOV'!I35</f>
        <v>0</v>
      </c>
      <c r="M37" s="438">
        <f>'RAP DÉC'!I35</f>
        <v>0</v>
      </c>
    </row>
    <row r="38" spans="1:13" ht="15" customHeight="1" x14ac:dyDescent="0.2">
      <c r="A38" s="83" t="s">
        <v>452</v>
      </c>
      <c r="B38" s="83"/>
      <c r="C38" s="83"/>
      <c r="D38" s="83"/>
      <c r="E38" s="96"/>
      <c r="F38" s="83"/>
      <c r="G38" s="83"/>
      <c r="H38" s="83"/>
      <c r="I38" s="240">
        <f t="shared" si="1"/>
        <v>0</v>
      </c>
      <c r="J38" s="88"/>
      <c r="K38" s="438">
        <f>'RAP OCT'!I36</f>
        <v>0</v>
      </c>
      <c r="L38" s="438">
        <f>'RAP NOV'!I36</f>
        <v>0</v>
      </c>
      <c r="M38" s="438">
        <f>'RAP DÉC'!I36</f>
        <v>0</v>
      </c>
    </row>
    <row r="39" spans="1:13" ht="15" customHeight="1" x14ac:dyDescent="0.2">
      <c r="A39" s="83" t="s">
        <v>453</v>
      </c>
      <c r="B39" s="83"/>
      <c r="C39" s="83"/>
      <c r="D39" s="83"/>
      <c r="E39" s="96"/>
      <c r="F39" s="83"/>
      <c r="G39" s="83"/>
      <c r="H39" s="83"/>
      <c r="I39" s="240">
        <f t="shared" si="1"/>
        <v>0</v>
      </c>
      <c r="J39" s="88"/>
      <c r="K39" s="438">
        <f>'RAP OCT'!I37</f>
        <v>0</v>
      </c>
      <c r="L39" s="438">
        <f>'RAP NOV'!I37</f>
        <v>0</v>
      </c>
      <c r="M39" s="438">
        <f>'RAP DÉC'!I37</f>
        <v>0</v>
      </c>
    </row>
    <row r="40" spans="1:13" ht="15" customHeight="1" thickBot="1" x14ac:dyDescent="0.25">
      <c r="A40" s="83"/>
      <c r="B40" s="83"/>
      <c r="C40" s="83"/>
      <c r="D40" s="83"/>
      <c r="E40" s="83"/>
      <c r="F40" s="83"/>
      <c r="G40" s="83"/>
      <c r="H40" s="83"/>
      <c r="I40" s="83"/>
      <c r="J40" s="104"/>
    </row>
    <row r="41" spans="1:13" ht="15" customHeight="1" thickTop="1" x14ac:dyDescent="0.2">
      <c r="A41" s="83"/>
      <c r="B41" s="402" t="s">
        <v>318</v>
      </c>
      <c r="C41" s="96"/>
      <c r="D41" s="96"/>
      <c r="E41" s="83"/>
      <c r="F41" s="83"/>
      <c r="G41" s="83"/>
      <c r="H41" s="83"/>
      <c r="I41" s="83"/>
      <c r="J41" s="99">
        <f>SUM(I27:I39)</f>
        <v>0</v>
      </c>
    </row>
    <row r="42" spans="1:13" ht="15" customHeight="1" thickBot="1" x14ac:dyDescent="0.25">
      <c r="A42" s="204" t="s">
        <v>319</v>
      </c>
      <c r="B42" s="83"/>
      <c r="C42" s="83"/>
      <c r="D42" s="83"/>
      <c r="E42" s="83"/>
      <c r="F42" s="83"/>
      <c r="G42" s="83"/>
      <c r="H42" s="83"/>
      <c r="I42" s="83"/>
      <c r="J42" s="105">
        <f>SUM(J19-J41)</f>
        <v>0</v>
      </c>
      <c r="K42" s="436" t="s">
        <v>162</v>
      </c>
    </row>
    <row r="43" spans="1:13" ht="8.25" customHeight="1" thickTop="1" x14ac:dyDescent="0.2">
      <c r="A43" s="83"/>
      <c r="B43" s="83"/>
      <c r="C43" s="83"/>
      <c r="D43" s="83"/>
      <c r="E43" s="83"/>
      <c r="F43" s="83"/>
      <c r="G43" s="83"/>
      <c r="H43" s="83"/>
      <c r="I43" s="83"/>
      <c r="J43" s="91"/>
    </row>
    <row r="44" spans="1:13" ht="15" customHeight="1" x14ac:dyDescent="0.2">
      <c r="A44" s="632" t="s">
        <v>206</v>
      </c>
      <c r="B44" s="632"/>
      <c r="C44" s="632"/>
      <c r="D44" s="632"/>
      <c r="E44" s="632"/>
      <c r="F44" s="632"/>
      <c r="G44" s="632"/>
      <c r="H44" s="632"/>
      <c r="I44" s="632"/>
      <c r="J44" s="632"/>
    </row>
    <row r="45" spans="1:13" ht="8.25" customHeight="1" x14ac:dyDescent="0.2">
      <c r="A45" s="83"/>
      <c r="B45" s="83"/>
      <c r="C45" s="83"/>
      <c r="D45" s="83"/>
      <c r="E45" s="83"/>
      <c r="F45" s="83"/>
      <c r="G45" s="83"/>
      <c r="H45" s="83"/>
      <c r="I45" s="83"/>
      <c r="J45" s="83"/>
    </row>
    <row r="46" spans="1:13" ht="15" customHeight="1" x14ac:dyDescent="0.2">
      <c r="A46" s="209" t="s">
        <v>316</v>
      </c>
      <c r="B46" s="96"/>
      <c r="C46" s="228" t="s">
        <v>226</v>
      </c>
      <c r="D46" s="83" t="s">
        <v>454</v>
      </c>
      <c r="E46" s="83"/>
      <c r="F46" s="614">
        <f>DÉCEMBRE!P205</f>
        <v>0</v>
      </c>
      <c r="G46" s="614"/>
      <c r="H46" s="83"/>
      <c r="I46" s="83"/>
      <c r="J46" s="83"/>
    </row>
    <row r="47" spans="1:13" ht="15" customHeight="1" x14ac:dyDescent="0.2">
      <c r="A47" s="96" t="s">
        <v>455</v>
      </c>
      <c r="B47" s="96"/>
      <c r="C47" s="96"/>
      <c r="D47" s="83"/>
      <c r="E47" s="83"/>
      <c r="F47" s="615">
        <f>DÉCEMBRE!P206</f>
        <v>0</v>
      </c>
      <c r="G47" s="615"/>
      <c r="H47" s="83"/>
      <c r="I47" s="83"/>
      <c r="J47" s="83"/>
    </row>
    <row r="48" spans="1:13" ht="15" customHeight="1" x14ac:dyDescent="0.2">
      <c r="A48" s="96" t="s">
        <v>456</v>
      </c>
      <c r="B48" s="96"/>
      <c r="C48" s="96"/>
      <c r="D48" s="83"/>
      <c r="E48" s="83"/>
      <c r="F48" s="616">
        <f>SUM(F46:F47)</f>
        <v>0</v>
      </c>
      <c r="G48" s="616"/>
      <c r="H48" s="83"/>
      <c r="I48" s="83"/>
      <c r="J48" s="83"/>
    </row>
    <row r="49" spans="1:13" ht="15" customHeight="1" x14ac:dyDescent="0.2">
      <c r="A49" s="96" t="s">
        <v>457</v>
      </c>
      <c r="B49" s="96"/>
      <c r="C49" s="96"/>
      <c r="D49" s="83"/>
      <c r="E49" s="83"/>
      <c r="F49" s="616">
        <f>DÉCEMBRE!P207</f>
        <v>0</v>
      </c>
      <c r="G49" s="616"/>
      <c r="H49" s="83"/>
      <c r="I49" s="83"/>
      <c r="J49" s="83"/>
    </row>
    <row r="50" spans="1:13" ht="15" customHeight="1" x14ac:dyDescent="0.2">
      <c r="A50" s="83"/>
      <c r="B50" s="83"/>
      <c r="C50" s="83"/>
      <c r="D50" s="96" t="s">
        <v>458</v>
      </c>
      <c r="E50" s="96"/>
      <c r="F50" s="98"/>
      <c r="G50" s="106"/>
      <c r="H50" s="614">
        <f>SUM(F48)-SUM(F49)</f>
        <v>0</v>
      </c>
      <c r="I50" s="614"/>
      <c r="J50" s="614"/>
    </row>
    <row r="51" spans="1:13" ht="15" customHeight="1" x14ac:dyDescent="0.2">
      <c r="A51" s="83"/>
      <c r="B51" s="83"/>
      <c r="C51" s="83"/>
      <c r="D51" s="96" t="s">
        <v>459</v>
      </c>
      <c r="E51" s="96"/>
      <c r="F51" s="26"/>
      <c r="G51" s="83"/>
      <c r="H51" s="616">
        <f>DÉCEMBRE!$V$203</f>
        <v>0</v>
      </c>
      <c r="I51" s="616"/>
      <c r="J51" s="616"/>
    </row>
    <row r="52" spans="1:13" ht="15" customHeight="1" x14ac:dyDescent="0.2">
      <c r="A52" s="83"/>
      <c r="B52" s="83"/>
      <c r="C52" s="83"/>
      <c r="D52" s="96" t="s">
        <v>460</v>
      </c>
      <c r="E52" s="96"/>
      <c r="F52" s="26"/>
      <c r="G52" s="83"/>
      <c r="H52" s="616">
        <f>SUM(DÉCEMBRE!$AA$203+DÉCEMBRE!$AF$203+DÉCEMBRE!$V$213+DÉCEMBRE!$AA$213+DÉCEMBRE!$AF$213+DÉCEMBRE!$V$223+DÉCEMBRE!$AA$223+DÉCEMBRE!$AF$223+DÉCEMBRE!$V$233+DÉCEMBRE!$AA$233+DÉCEMBRE!$AF$233)</f>
        <v>0</v>
      </c>
      <c r="I52" s="616"/>
      <c r="J52" s="616"/>
    </row>
    <row r="53" spans="1:13" ht="15" customHeight="1" x14ac:dyDescent="0.2">
      <c r="A53" s="83"/>
      <c r="B53" s="83"/>
      <c r="C53" s="83"/>
      <c r="D53" s="97" t="s">
        <v>461</v>
      </c>
      <c r="E53" s="96"/>
      <c r="F53" s="26"/>
      <c r="G53" s="83"/>
      <c r="H53" s="631">
        <f>SUM(H50:J52)</f>
        <v>0</v>
      </c>
      <c r="I53" s="631"/>
      <c r="J53" s="631"/>
    </row>
    <row r="54" spans="1:13" s="83" customFormat="1" ht="17.45" customHeight="1" x14ac:dyDescent="0.2">
      <c r="A54" s="422" t="s">
        <v>465</v>
      </c>
      <c r="B54" s="423"/>
      <c r="C54" s="423"/>
      <c r="D54" s="424"/>
      <c r="E54" s="423"/>
      <c r="F54" s="423"/>
      <c r="G54" s="423"/>
      <c r="H54" s="628" t="s">
        <v>383</v>
      </c>
      <c r="I54" s="628"/>
      <c r="J54" s="628"/>
      <c r="K54" s="439"/>
      <c r="L54" s="439"/>
      <c r="M54" s="439"/>
    </row>
    <row r="55" spans="1:13" s="83" customFormat="1" ht="15" customHeight="1" x14ac:dyDescent="0.2">
      <c r="A55" s="629" t="s">
        <v>207</v>
      </c>
      <c r="B55" s="629"/>
      <c r="C55" s="629"/>
      <c r="D55" s="629"/>
      <c r="E55" s="629"/>
      <c r="F55" s="629"/>
      <c r="G55" s="629"/>
      <c r="H55" s="629"/>
      <c r="I55" s="629"/>
      <c r="J55" s="629"/>
      <c r="K55" s="439"/>
      <c r="L55" s="439"/>
      <c r="M55" s="439"/>
    </row>
    <row r="56" spans="1:13" s="83" customFormat="1" ht="15" customHeight="1" x14ac:dyDescent="0.2">
      <c r="A56" s="626"/>
      <c r="B56" s="626"/>
      <c r="C56" s="626"/>
      <c r="D56" s="626"/>
      <c r="E56" s="626"/>
      <c r="F56" s="626"/>
      <c r="G56" s="626"/>
      <c r="H56" s="626"/>
      <c r="I56" s="626"/>
      <c r="J56" s="626"/>
      <c r="K56" s="439"/>
      <c r="L56" s="439"/>
      <c r="M56" s="439"/>
    </row>
    <row r="57" spans="1:13" s="83" customFormat="1" ht="15" customHeight="1" x14ac:dyDescent="0.2">
      <c r="A57" s="626"/>
      <c r="B57" s="626"/>
      <c r="C57" s="626"/>
      <c r="D57" s="626"/>
      <c r="E57" s="626"/>
      <c r="F57" s="626"/>
      <c r="G57" s="626"/>
      <c r="H57" s="626"/>
      <c r="I57" s="626"/>
      <c r="J57" s="626"/>
      <c r="K57" s="439"/>
      <c r="L57" s="439"/>
      <c r="M57" s="439"/>
    </row>
    <row r="58" spans="1:13" s="83" customFormat="1" ht="15" customHeight="1" x14ac:dyDescent="0.2">
      <c r="A58" s="626"/>
      <c r="B58" s="626"/>
      <c r="C58" s="626"/>
      <c r="D58" s="626"/>
      <c r="E58" s="626"/>
      <c r="F58" s="626"/>
      <c r="G58" s="626"/>
      <c r="H58" s="626"/>
      <c r="I58" s="626"/>
      <c r="J58" s="626"/>
      <c r="K58" s="439"/>
      <c r="L58" s="439"/>
      <c r="M58" s="439"/>
    </row>
    <row r="59" spans="1:13" s="83" customFormat="1" ht="15" customHeight="1" x14ac:dyDescent="0.2">
      <c r="A59" s="626"/>
      <c r="B59" s="626"/>
      <c r="C59" s="626"/>
      <c r="D59" s="626"/>
      <c r="E59" s="626"/>
      <c r="F59" s="626"/>
      <c r="G59" s="626"/>
      <c r="H59" s="626"/>
      <c r="I59" s="626"/>
      <c r="J59" s="626"/>
      <c r="K59" s="439"/>
      <c r="L59" s="439"/>
      <c r="M59" s="439"/>
    </row>
    <row r="60" spans="1:13" s="83" customFormat="1" ht="8.25" customHeight="1" thickBot="1" x14ac:dyDescent="0.25">
      <c r="A60" s="425"/>
      <c r="B60" s="425"/>
      <c r="C60" s="425"/>
      <c r="D60" s="425"/>
      <c r="E60" s="425"/>
      <c r="F60" s="425"/>
      <c r="G60" s="425"/>
      <c r="H60" s="425"/>
      <c r="I60" s="425"/>
      <c r="J60" s="425"/>
      <c r="K60" s="439"/>
      <c r="L60" s="439"/>
      <c r="M60" s="439"/>
    </row>
    <row r="61" spans="1:13" s="83" customFormat="1" ht="15" customHeight="1" x14ac:dyDescent="0.2">
      <c r="A61" s="627" t="s">
        <v>384</v>
      </c>
      <c r="B61" s="627"/>
      <c r="C61" s="627"/>
      <c r="D61" s="627"/>
      <c r="E61" s="627"/>
      <c r="F61" s="627"/>
      <c r="G61" s="627"/>
      <c r="H61" s="627"/>
      <c r="I61" s="627"/>
      <c r="J61" s="627"/>
      <c r="K61" s="439"/>
      <c r="L61" s="439"/>
      <c r="M61" s="439"/>
    </row>
    <row r="62" spans="1:13" s="83" customFormat="1" ht="15" customHeight="1" x14ac:dyDescent="0.2">
      <c r="A62" s="208"/>
      <c r="B62" s="208"/>
      <c r="C62" s="208"/>
      <c r="D62" s="208"/>
      <c r="E62" s="208"/>
      <c r="F62" s="208"/>
      <c r="G62" s="208"/>
      <c r="H62" s="208"/>
      <c r="I62" s="208"/>
      <c r="J62" s="208"/>
      <c r="K62" s="439"/>
      <c r="L62" s="439"/>
      <c r="M62" s="439"/>
    </row>
    <row r="63" spans="1:13" s="83" customFormat="1" ht="15" customHeight="1" x14ac:dyDescent="0.2">
      <c r="A63" s="620"/>
      <c r="B63" s="620"/>
      <c r="C63" s="620"/>
      <c r="D63" s="426" t="s">
        <v>208</v>
      </c>
      <c r="E63" s="208"/>
      <c r="F63" s="208"/>
      <c r="G63" s="620"/>
      <c r="H63" s="620"/>
      <c r="I63" s="620"/>
      <c r="J63" s="426" t="s">
        <v>208</v>
      </c>
      <c r="K63" s="439"/>
      <c r="L63" s="439"/>
      <c r="M63" s="439"/>
    </row>
    <row r="64" spans="1:13" s="83" customFormat="1" ht="15" customHeight="1" x14ac:dyDescent="0.2">
      <c r="A64" s="208"/>
      <c r="B64" s="208"/>
      <c r="C64" s="208"/>
      <c r="D64" s="208"/>
      <c r="E64" s="208"/>
      <c r="F64" s="208"/>
      <c r="G64" s="208"/>
      <c r="H64" s="208"/>
      <c r="I64" s="208"/>
      <c r="J64" s="208"/>
      <c r="K64" s="439"/>
      <c r="L64" s="439"/>
      <c r="M64" s="439"/>
    </row>
    <row r="65" spans="1:13" s="83" customFormat="1" ht="15" customHeight="1" x14ac:dyDescent="0.2">
      <c r="A65" s="620"/>
      <c r="B65" s="620"/>
      <c r="C65" s="620"/>
      <c r="D65" s="498" t="s">
        <v>3</v>
      </c>
      <c r="E65" s="208"/>
      <c r="F65" s="208"/>
      <c r="G65" s="620"/>
      <c r="H65" s="620"/>
      <c r="I65" s="620"/>
      <c r="J65" s="426" t="s">
        <v>208</v>
      </c>
      <c r="K65" s="439"/>
      <c r="L65" s="439"/>
      <c r="M65" s="439"/>
    </row>
    <row r="66" spans="1:13" s="83" customFormat="1" ht="6" customHeight="1" thickBot="1" x14ac:dyDescent="0.25">
      <c r="A66" s="427"/>
      <c r="B66" s="427"/>
      <c r="C66" s="427"/>
      <c r="D66" s="427"/>
      <c r="E66" s="427"/>
      <c r="F66" s="427"/>
      <c r="G66" s="427"/>
      <c r="H66" s="427"/>
      <c r="I66" s="427"/>
      <c r="J66" s="427"/>
      <c r="K66" s="439"/>
      <c r="L66" s="439"/>
      <c r="M66" s="439"/>
    </row>
    <row r="67" spans="1:13" s="83" customFormat="1" ht="15" customHeight="1" x14ac:dyDescent="0.2">
      <c r="A67" s="208"/>
      <c r="B67" s="208"/>
      <c r="C67" s="208"/>
      <c r="D67" s="208"/>
      <c r="E67" s="208"/>
      <c r="F67" s="208"/>
      <c r="G67" s="208"/>
      <c r="H67" s="208"/>
      <c r="I67" s="208"/>
      <c r="J67" s="428" t="s">
        <v>385</v>
      </c>
      <c r="K67" s="439"/>
      <c r="L67" s="439"/>
      <c r="M67" s="439"/>
    </row>
    <row r="68" spans="1:13" s="83" customFormat="1" ht="15" customHeight="1" x14ac:dyDescent="0.2">
      <c r="A68" s="204" t="s">
        <v>379</v>
      </c>
      <c r="B68" s="208"/>
      <c r="C68" s="208"/>
      <c r="D68" s="208"/>
      <c r="E68" s="208"/>
      <c r="F68" s="208"/>
      <c r="G68" s="208"/>
      <c r="H68" s="208"/>
      <c r="I68" s="208"/>
      <c r="J68" s="208"/>
      <c r="K68" s="439"/>
      <c r="L68" s="439"/>
      <c r="M68" s="439"/>
    </row>
    <row r="69" spans="1:13" s="83" customFormat="1" ht="15" customHeight="1" x14ac:dyDescent="0.2">
      <c r="A69" s="204" t="s">
        <v>302</v>
      </c>
      <c r="B69" s="204"/>
      <c r="C69" s="204"/>
      <c r="D69" s="204"/>
      <c r="E69" s="204"/>
      <c r="F69" s="204"/>
      <c r="G69" s="208"/>
      <c r="H69" s="208"/>
      <c r="I69" s="208"/>
      <c r="J69" s="208"/>
      <c r="K69" s="439"/>
      <c r="L69" s="439"/>
      <c r="M69" s="439"/>
    </row>
    <row r="70" spans="1:13" ht="15" customHeight="1" x14ac:dyDescent="0.2"/>
    <row r="71" spans="1:13" ht="15" customHeight="1" x14ac:dyDescent="0.2"/>
    <row r="72" spans="1:13" ht="15" customHeight="1" x14ac:dyDescent="0.2"/>
    <row r="73" spans="1:13" ht="15" customHeight="1" x14ac:dyDescent="0.2"/>
    <row r="74" spans="1:13" ht="15" customHeight="1" x14ac:dyDescent="0.2"/>
    <row r="75" spans="1:13" ht="15" customHeight="1" x14ac:dyDescent="0.2"/>
    <row r="76" spans="1:13" ht="15" customHeight="1" x14ac:dyDescent="0.2"/>
    <row r="77" spans="1:13" ht="15" customHeight="1" x14ac:dyDescent="0.2"/>
    <row r="78" spans="1:13" ht="15" customHeight="1" x14ac:dyDescent="0.2"/>
    <row r="79" spans="1:13" ht="15" customHeight="1" x14ac:dyDescent="0.2"/>
    <row r="80" spans="1:13" ht="15" customHeight="1" x14ac:dyDescent="0.2"/>
    <row r="81" ht="15" customHeight="1" x14ac:dyDescent="0.2"/>
    <row r="82" ht="15" customHeight="1" x14ac:dyDescent="0.2"/>
  </sheetData>
  <sheetProtection algorithmName="SHA-512" hashValue="vSlnr6Nss7WI74qD7mdkVZv3QcWw4ySPHb2Sj2mOdesEP5COU2bc71yowWTQvGEa840FDY5En9ixNt7NNKrECg==" saltValue="P0sKDefeRpQWFDsztQIgRQ==" spinCount="100000" sheet="1" objects="1" scenarios="1" formatColumns="0" formatRows="0"/>
  <mergeCells count="24">
    <mergeCell ref="A6:J6"/>
    <mergeCell ref="A65:C65"/>
    <mergeCell ref="G65:I65"/>
    <mergeCell ref="A1:J1"/>
    <mergeCell ref="A2:J2"/>
    <mergeCell ref="A5:J5"/>
    <mergeCell ref="A61:J61"/>
    <mergeCell ref="H50:J50"/>
    <mergeCell ref="H51:J51"/>
    <mergeCell ref="H52:J52"/>
    <mergeCell ref="H53:J53"/>
    <mergeCell ref="F48:G48"/>
    <mergeCell ref="F49:G49"/>
    <mergeCell ref="H54:J54"/>
    <mergeCell ref="A55:J55"/>
    <mergeCell ref="A59:J59"/>
    <mergeCell ref="A63:C63"/>
    <mergeCell ref="G63:I63"/>
    <mergeCell ref="A44:J44"/>
    <mergeCell ref="F46:G46"/>
    <mergeCell ref="A56:J56"/>
    <mergeCell ref="A57:J57"/>
    <mergeCell ref="A58:J58"/>
    <mergeCell ref="F47:G47"/>
  </mergeCells>
  <phoneticPr fontId="4" type="noConversion"/>
  <printOptions horizontalCentered="1"/>
  <pageMargins left="0" right="0" top="0" bottom="0" header="0.511811023622047" footer="0.511811023622047"/>
  <pageSetup paperSize="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50"/>
  <sheetViews>
    <sheetView showGridLines="0" zoomScaleNormal="100" workbookViewId="0">
      <selection activeCell="J21" sqref="J21"/>
    </sheetView>
  </sheetViews>
  <sheetFormatPr defaultColWidth="9.140625" defaultRowHeight="15.6" customHeight="1" x14ac:dyDescent="0.2"/>
  <cols>
    <col min="1" max="7" width="9.140625" customWidth="1"/>
    <col min="8" max="10" width="11.7109375" customWidth="1"/>
    <col min="11" max="256" width="11.42578125" customWidth="1"/>
  </cols>
  <sheetData>
    <row r="1" spans="1:11" ht="15.6" customHeight="1" x14ac:dyDescent="0.2">
      <c r="A1" s="83"/>
      <c r="B1" s="83"/>
      <c r="C1" s="83"/>
      <c r="D1" s="83"/>
      <c r="E1" s="83"/>
      <c r="F1" s="83"/>
      <c r="G1" s="83"/>
      <c r="H1" s="83"/>
      <c r="I1" s="83"/>
      <c r="J1" s="83"/>
      <c r="K1" s="83"/>
    </row>
    <row r="2" spans="1:11" ht="15.6" customHeight="1" x14ac:dyDescent="0.25">
      <c r="A2" s="604" t="str">
        <f>JANVIER!H10</f>
        <v xml:space="preserve">SYNDICAT DES MÉTALLOS SL </v>
      </c>
      <c r="B2" s="604"/>
      <c r="C2" s="604"/>
      <c r="D2" s="604"/>
      <c r="E2" s="604"/>
      <c r="F2" s="604"/>
      <c r="G2" s="604"/>
      <c r="H2" s="604"/>
      <c r="I2" s="604"/>
      <c r="J2" s="604"/>
      <c r="K2" s="83"/>
    </row>
    <row r="3" spans="1:11" ht="15.6" customHeight="1" x14ac:dyDescent="0.25">
      <c r="A3" s="604" t="s">
        <v>315</v>
      </c>
      <c r="B3" s="604"/>
      <c r="C3" s="604"/>
      <c r="D3" s="604"/>
      <c r="E3" s="604"/>
      <c r="F3" s="604"/>
      <c r="G3" s="604"/>
      <c r="H3" s="604"/>
      <c r="I3" s="604"/>
      <c r="J3" s="604"/>
      <c r="K3" s="83"/>
    </row>
    <row r="4" spans="1:11" ht="15.6" customHeight="1" x14ac:dyDescent="0.25">
      <c r="A4" s="86"/>
      <c r="B4" s="86"/>
      <c r="C4" s="86"/>
      <c r="D4" s="86"/>
      <c r="E4" s="135"/>
      <c r="F4" s="136" t="s">
        <v>286</v>
      </c>
      <c r="G4" s="137">
        <f>JANVIER!E11</f>
        <v>0</v>
      </c>
      <c r="H4" s="83"/>
      <c r="I4" s="83"/>
      <c r="J4" s="83"/>
      <c r="K4" s="83"/>
    </row>
    <row r="5" spans="1:11" ht="15.6" customHeight="1" x14ac:dyDescent="0.2">
      <c r="A5" s="83" t="s">
        <v>162</v>
      </c>
      <c r="B5" s="83"/>
      <c r="C5" s="83"/>
      <c r="D5" s="83"/>
      <c r="E5" s="83"/>
      <c r="F5" s="83"/>
      <c r="G5" s="418" t="s">
        <v>377</v>
      </c>
      <c r="H5" s="85" t="s">
        <v>163</v>
      </c>
      <c r="J5" s="83"/>
      <c r="K5" s="83"/>
    </row>
    <row r="6" spans="1:11" ht="15.6" customHeight="1" thickBot="1" x14ac:dyDescent="0.25">
      <c r="A6" s="83"/>
      <c r="B6" s="83"/>
      <c r="C6" s="83"/>
      <c r="D6" s="83"/>
      <c r="E6" s="83"/>
      <c r="F6" s="83"/>
      <c r="G6" s="83"/>
      <c r="H6" s="83"/>
      <c r="I6" s="83"/>
      <c r="J6" s="83"/>
      <c r="K6" s="83"/>
    </row>
    <row r="7" spans="1:11" ht="15.6" customHeight="1" x14ac:dyDescent="0.2">
      <c r="A7" s="83" t="s">
        <v>381</v>
      </c>
      <c r="B7" s="83"/>
      <c r="C7" s="83"/>
      <c r="D7" s="83"/>
      <c r="E7" s="83"/>
      <c r="F7" s="83"/>
      <c r="G7" s="83"/>
      <c r="H7" s="83"/>
      <c r="I7" s="83"/>
      <c r="J7" s="95">
        <f>JANVIER!J21</f>
        <v>0</v>
      </c>
      <c r="K7" s="83"/>
    </row>
    <row r="8" spans="1:11" ht="15.6" customHeight="1" thickBot="1" x14ac:dyDescent="0.25">
      <c r="A8" s="86" t="s">
        <v>165</v>
      </c>
      <c r="B8" s="86"/>
      <c r="C8" s="86"/>
      <c r="D8" s="86"/>
      <c r="E8" s="86"/>
      <c r="F8" s="83"/>
      <c r="G8" s="83"/>
      <c r="H8" s="83"/>
      <c r="I8" s="83"/>
      <c r="J8" s="87"/>
      <c r="K8" s="83"/>
    </row>
    <row r="9" spans="1:11" ht="15.6" customHeight="1" x14ac:dyDescent="0.2">
      <c r="A9" s="83" t="s">
        <v>166</v>
      </c>
      <c r="B9" s="83"/>
      <c r="C9" s="83"/>
      <c r="D9" s="83"/>
      <c r="E9" s="83"/>
      <c r="F9" s="83"/>
      <c r="G9" s="83"/>
      <c r="H9" s="83"/>
      <c r="I9" s="95">
        <f>JANVIER!B7</f>
        <v>0</v>
      </c>
      <c r="J9" s="88"/>
      <c r="K9" s="83"/>
    </row>
    <row r="10" spans="1:11" ht="15.6" customHeight="1" x14ac:dyDescent="0.2">
      <c r="A10" s="83" t="s">
        <v>167</v>
      </c>
      <c r="B10" s="83"/>
      <c r="C10" s="83"/>
      <c r="D10" s="83"/>
      <c r="E10" s="83"/>
      <c r="F10" s="83"/>
      <c r="G10" s="83"/>
      <c r="H10" s="83"/>
      <c r="I10" s="229">
        <f>JANVIER!C7</f>
        <v>0</v>
      </c>
      <c r="J10" s="88"/>
      <c r="K10" s="83"/>
    </row>
    <row r="11" spans="1:11" ht="15.6" customHeight="1" x14ac:dyDescent="0.2">
      <c r="A11" s="83" t="s">
        <v>168</v>
      </c>
      <c r="B11" s="83"/>
      <c r="C11" s="83"/>
      <c r="D11" s="83"/>
      <c r="E11" s="83"/>
      <c r="F11" s="83"/>
      <c r="G11" s="83"/>
      <c r="H11" s="83"/>
      <c r="I11" s="229">
        <f>JANVIER!D7</f>
        <v>0</v>
      </c>
      <c r="J11" s="88"/>
      <c r="K11" s="83"/>
    </row>
    <row r="12" spans="1:11" ht="15.6" customHeight="1" x14ac:dyDescent="0.2">
      <c r="A12" s="83" t="s">
        <v>197</v>
      </c>
      <c r="B12" s="83"/>
      <c r="C12" s="83"/>
      <c r="D12" s="83"/>
      <c r="E12" s="83"/>
      <c r="F12" s="83"/>
      <c r="G12" s="83"/>
      <c r="H12" s="83"/>
      <c r="I12" s="229">
        <f>JANVIER!E7</f>
        <v>0</v>
      </c>
      <c r="J12" s="88"/>
      <c r="K12" s="83"/>
    </row>
    <row r="13" spans="1:11" ht="15.6" customHeight="1" x14ac:dyDescent="0.2">
      <c r="A13" s="83" t="s">
        <v>169</v>
      </c>
      <c r="B13" s="83"/>
      <c r="C13" s="83"/>
      <c r="D13" s="83"/>
      <c r="E13" s="83"/>
      <c r="F13" s="83"/>
      <c r="G13" s="83"/>
      <c r="H13" s="83"/>
      <c r="I13" s="229">
        <f>JANVIER!F7</f>
        <v>0</v>
      </c>
      <c r="J13" s="88"/>
      <c r="K13" s="83"/>
    </row>
    <row r="14" spans="1:11" ht="15.6" customHeight="1" x14ac:dyDescent="0.2">
      <c r="A14" s="83" t="s">
        <v>170</v>
      </c>
      <c r="B14" s="83"/>
      <c r="C14" s="83"/>
      <c r="D14" s="83"/>
      <c r="E14" s="83"/>
      <c r="F14" s="83"/>
      <c r="G14" s="83"/>
      <c r="H14" s="83"/>
      <c r="I14" s="229">
        <f>SUM(JANVIER!L7:O7)</f>
        <v>0</v>
      </c>
      <c r="J14" s="88"/>
      <c r="K14" s="83"/>
    </row>
    <row r="15" spans="1:11" ht="15.6" customHeight="1" x14ac:dyDescent="0.2">
      <c r="A15" s="83"/>
      <c r="B15" s="83" t="s">
        <v>171</v>
      </c>
      <c r="C15" s="208" t="s">
        <v>257</v>
      </c>
      <c r="D15" s="83"/>
      <c r="E15" s="83"/>
      <c r="F15" s="83"/>
      <c r="G15" s="83"/>
      <c r="H15" s="83"/>
      <c r="I15" s="229">
        <f>SUM(JANVIER!Q7:R7)</f>
        <v>0</v>
      </c>
      <c r="J15" s="88"/>
      <c r="K15" s="83"/>
    </row>
    <row r="16" spans="1:11" ht="15.6" customHeight="1" thickBot="1" x14ac:dyDescent="0.25">
      <c r="A16" s="83"/>
      <c r="B16" s="83"/>
      <c r="C16" s="109" t="s">
        <v>258</v>
      </c>
      <c r="D16" s="83"/>
      <c r="E16" s="83"/>
      <c r="F16" s="83"/>
      <c r="G16" s="83"/>
      <c r="H16" s="83"/>
      <c r="I16" s="230">
        <f>JANVIER!P7</f>
        <v>0</v>
      </c>
      <c r="J16" s="88"/>
      <c r="K16" s="83"/>
    </row>
    <row r="17" spans="1:11" ht="15.6" customHeight="1" thickBot="1" x14ac:dyDescent="0.25">
      <c r="A17" s="83"/>
      <c r="B17" s="86" t="s">
        <v>172</v>
      </c>
      <c r="C17" s="83"/>
      <c r="D17" s="83"/>
      <c r="E17" s="83"/>
      <c r="F17" s="83"/>
      <c r="G17" s="83"/>
      <c r="H17" s="83"/>
      <c r="I17" s="86"/>
      <c r="J17" s="99">
        <f>SUM(I9:I16)</f>
        <v>0</v>
      </c>
      <c r="K17" s="83"/>
    </row>
    <row r="18" spans="1:11" ht="15.6" customHeight="1" thickTop="1" thickBot="1" x14ac:dyDescent="0.25">
      <c r="A18" s="83"/>
      <c r="B18" s="86" t="s">
        <v>227</v>
      </c>
      <c r="C18" s="83"/>
      <c r="D18" s="83"/>
      <c r="E18" s="83"/>
      <c r="F18" s="83"/>
      <c r="G18" s="83"/>
      <c r="H18" s="83"/>
      <c r="I18" s="83"/>
      <c r="J18" s="236">
        <f>SUM(J7+J17)</f>
        <v>0</v>
      </c>
      <c r="K18" s="83"/>
    </row>
    <row r="19" spans="1:11" ht="15.6" customHeight="1" x14ac:dyDescent="0.2">
      <c r="A19" s="83"/>
      <c r="B19" s="83"/>
      <c r="C19" s="83"/>
      <c r="D19" s="83"/>
      <c r="E19" s="83"/>
      <c r="F19" s="83"/>
      <c r="G19" s="83"/>
      <c r="H19" s="83"/>
      <c r="I19" s="83"/>
      <c r="J19" s="89" t="s">
        <v>162</v>
      </c>
      <c r="K19" s="83"/>
    </row>
    <row r="20" spans="1:11" ht="15.6" customHeight="1" x14ac:dyDescent="0.2">
      <c r="A20" s="86" t="s">
        <v>173</v>
      </c>
      <c r="B20" s="83"/>
      <c r="C20" s="83"/>
      <c r="D20" s="83"/>
      <c r="E20" s="83"/>
      <c r="F20" s="83"/>
      <c r="G20" s="83"/>
      <c r="H20" s="83"/>
      <c r="I20" s="83"/>
      <c r="J20" s="88"/>
      <c r="K20" s="83"/>
    </row>
    <row r="21" spans="1:11" ht="15.6" customHeight="1" thickBot="1" x14ac:dyDescent="0.25">
      <c r="A21" s="83" t="s">
        <v>174</v>
      </c>
      <c r="B21" s="83"/>
      <c r="C21" s="83"/>
      <c r="D21" s="83"/>
      <c r="E21" s="83"/>
      <c r="F21" s="83"/>
      <c r="G21" s="83"/>
      <c r="H21" s="83"/>
      <c r="I21" s="83"/>
      <c r="J21" s="88"/>
      <c r="K21" s="83"/>
    </row>
    <row r="22" spans="1:11" ht="15.6" customHeight="1" x14ac:dyDescent="0.2">
      <c r="A22" s="83" t="s">
        <v>175</v>
      </c>
      <c r="B22" s="83"/>
      <c r="C22" s="83"/>
      <c r="D22" s="83"/>
      <c r="E22" s="83"/>
      <c r="F22" s="83"/>
      <c r="G22" s="83"/>
      <c r="H22" s="95">
        <f>JANVIER!U7</f>
        <v>0</v>
      </c>
      <c r="I22" s="83"/>
      <c r="J22" s="88"/>
      <c r="K22" s="83"/>
    </row>
    <row r="23" spans="1:11" ht="15.6" customHeight="1" x14ac:dyDescent="0.2">
      <c r="A23" s="83" t="s">
        <v>228</v>
      </c>
      <c r="B23" s="83"/>
      <c r="C23" s="83"/>
      <c r="D23" s="83"/>
      <c r="E23" s="83"/>
      <c r="F23" s="83"/>
      <c r="G23" s="83"/>
      <c r="H23" s="231">
        <f>JANVIER!V7</f>
        <v>0</v>
      </c>
      <c r="I23" s="83"/>
      <c r="J23" s="88"/>
      <c r="K23" s="83"/>
    </row>
    <row r="24" spans="1:11" ht="15.6" customHeight="1" thickBot="1" x14ac:dyDescent="0.25">
      <c r="A24" s="83" t="s">
        <v>177</v>
      </c>
      <c r="B24" s="83"/>
      <c r="C24" s="83"/>
      <c r="D24" s="83"/>
      <c r="E24" s="83"/>
      <c r="F24" s="83"/>
      <c r="G24" s="83"/>
      <c r="H24" s="231">
        <f>SUM(JANVIER!W7:X7)</f>
        <v>0</v>
      </c>
      <c r="I24" s="83"/>
      <c r="J24" s="88"/>
      <c r="K24" s="83"/>
    </row>
    <row r="25" spans="1:11" ht="15.6" customHeight="1" thickBot="1" x14ac:dyDescent="0.25">
      <c r="A25" s="83" t="s">
        <v>178</v>
      </c>
      <c r="B25" s="83"/>
      <c r="C25" s="83"/>
      <c r="D25" s="83"/>
      <c r="E25" s="83"/>
      <c r="F25" s="83"/>
      <c r="G25" s="83"/>
      <c r="H25" s="230">
        <f>JANVIER!Y7</f>
        <v>0</v>
      </c>
      <c r="I25" s="235">
        <f>SUM(H22:H25)</f>
        <v>0</v>
      </c>
      <c r="J25" s="88"/>
      <c r="K25" s="83"/>
    </row>
    <row r="26" spans="1:11" ht="15.6" customHeight="1" x14ac:dyDescent="0.2">
      <c r="A26" s="83" t="s">
        <v>179</v>
      </c>
      <c r="B26" s="83"/>
      <c r="C26" s="83"/>
      <c r="D26" s="83"/>
      <c r="E26" s="83"/>
      <c r="F26" s="83"/>
      <c r="G26" s="83"/>
      <c r="H26" s="90"/>
      <c r="I26" s="229">
        <f>JANVIER!Z7</f>
        <v>0</v>
      </c>
      <c r="J26" s="88"/>
      <c r="K26" s="83"/>
    </row>
    <row r="27" spans="1:11" ht="15.6" customHeight="1" x14ac:dyDescent="0.2">
      <c r="A27" s="83" t="s">
        <v>180</v>
      </c>
      <c r="B27" s="83"/>
      <c r="C27" s="83"/>
      <c r="D27" s="83"/>
      <c r="E27" s="83"/>
      <c r="F27" s="83"/>
      <c r="G27" s="83"/>
      <c r="H27" s="83"/>
      <c r="I27" s="229">
        <f>JANVIER!AA7</f>
        <v>0</v>
      </c>
      <c r="J27" s="88"/>
      <c r="K27" s="83"/>
    </row>
    <row r="28" spans="1:11" ht="15.6" customHeight="1" x14ac:dyDescent="0.2">
      <c r="A28" s="83" t="s">
        <v>198</v>
      </c>
      <c r="B28" s="83"/>
      <c r="C28" s="83"/>
      <c r="D28" s="83"/>
      <c r="E28" s="83"/>
      <c r="F28" s="83"/>
      <c r="G28" s="83"/>
      <c r="H28" s="83"/>
      <c r="I28" s="229">
        <f>JANVIER!AB7</f>
        <v>0</v>
      </c>
      <c r="J28" s="88"/>
      <c r="K28" s="83"/>
    </row>
    <row r="29" spans="1:11" ht="15.6" customHeight="1" x14ac:dyDescent="0.2">
      <c r="A29" s="83" t="s">
        <v>181</v>
      </c>
      <c r="B29" s="83"/>
      <c r="C29" s="83"/>
      <c r="D29" s="83"/>
      <c r="E29" s="83"/>
      <c r="F29" s="83"/>
      <c r="G29" s="83"/>
      <c r="H29" s="83"/>
      <c r="I29" s="229">
        <f>JANVIER!AC7</f>
        <v>0</v>
      </c>
      <c r="J29" s="88"/>
      <c r="K29" s="83"/>
    </row>
    <row r="30" spans="1:11" ht="15.6" customHeight="1" x14ac:dyDescent="0.2">
      <c r="A30" s="83" t="s">
        <v>182</v>
      </c>
      <c r="B30" s="83"/>
      <c r="C30" s="83"/>
      <c r="D30" s="83"/>
      <c r="E30" s="83"/>
      <c r="F30" s="83"/>
      <c r="G30" s="83"/>
      <c r="H30" s="83"/>
      <c r="I30" s="229">
        <f>JANVIER!AD7</f>
        <v>0</v>
      </c>
      <c r="J30" s="88"/>
      <c r="K30" s="83"/>
    </row>
    <row r="31" spans="1:11" ht="15.6" customHeight="1" x14ac:dyDescent="0.2">
      <c r="A31" s="83" t="s">
        <v>183</v>
      </c>
      <c r="B31" s="83"/>
      <c r="C31" s="83"/>
      <c r="D31" s="83"/>
      <c r="E31" s="83"/>
      <c r="F31" s="83"/>
      <c r="G31" s="83"/>
      <c r="H31" s="83"/>
      <c r="I31" s="229">
        <f>JANVIER!AE7</f>
        <v>0</v>
      </c>
      <c r="J31" s="88"/>
      <c r="K31" s="83"/>
    </row>
    <row r="32" spans="1:11" ht="15.6" customHeight="1" x14ac:dyDescent="0.2">
      <c r="A32" s="83" t="s">
        <v>184</v>
      </c>
      <c r="B32" s="83"/>
      <c r="C32" s="83"/>
      <c r="D32" s="83"/>
      <c r="E32" s="83"/>
      <c r="F32" s="83"/>
      <c r="G32" s="83"/>
      <c r="H32" s="83"/>
      <c r="I32" s="229">
        <f>JANVIER!AF7</f>
        <v>0</v>
      </c>
      <c r="J32" s="88"/>
      <c r="K32" s="83"/>
    </row>
    <row r="33" spans="1:11" ht="15.6" customHeight="1" x14ac:dyDescent="0.2">
      <c r="A33" s="83" t="s">
        <v>185</v>
      </c>
      <c r="B33" s="83"/>
      <c r="C33" s="83"/>
      <c r="D33" s="83"/>
      <c r="E33" s="83"/>
      <c r="F33" s="83"/>
      <c r="G33" s="83"/>
      <c r="H33" s="83"/>
      <c r="I33" s="229">
        <f>JANVIER!AG7</f>
        <v>0</v>
      </c>
      <c r="J33" s="88"/>
      <c r="K33" s="83"/>
    </row>
    <row r="34" spans="1:11" ht="15.6" customHeight="1" x14ac:dyDescent="0.2">
      <c r="A34" s="83" t="s">
        <v>186</v>
      </c>
      <c r="B34" s="83"/>
      <c r="C34" s="83"/>
      <c r="D34" s="83"/>
      <c r="E34" s="83"/>
      <c r="F34" s="83"/>
      <c r="G34" s="83"/>
      <c r="H34" s="83"/>
      <c r="I34" s="229">
        <f>JANVIER!AH7</f>
        <v>0</v>
      </c>
      <c r="J34" s="88"/>
      <c r="K34" s="83"/>
    </row>
    <row r="35" spans="1:11" ht="15.6" customHeight="1" x14ac:dyDescent="0.2">
      <c r="A35" s="83" t="s">
        <v>186</v>
      </c>
      <c r="B35" s="83"/>
      <c r="C35" s="83"/>
      <c r="D35" s="83"/>
      <c r="E35" s="83"/>
      <c r="F35" s="83"/>
      <c r="G35" s="83"/>
      <c r="H35" s="83"/>
      <c r="I35" s="229">
        <v>0</v>
      </c>
      <c r="J35" s="88"/>
      <c r="K35" s="83"/>
    </row>
    <row r="36" spans="1:11" ht="15.6" customHeight="1" x14ac:dyDescent="0.2">
      <c r="A36" s="83" t="s">
        <v>187</v>
      </c>
      <c r="B36" s="83"/>
      <c r="C36" s="83"/>
      <c r="D36" s="83"/>
      <c r="E36" s="83"/>
      <c r="F36" s="83"/>
      <c r="G36" s="83"/>
      <c r="H36" s="83"/>
      <c r="I36" s="229">
        <f>JANVIER!AJ7</f>
        <v>0</v>
      </c>
      <c r="J36" s="88"/>
      <c r="K36" s="83"/>
    </row>
    <row r="37" spans="1:11" ht="15.6" customHeight="1" thickBot="1" x14ac:dyDescent="0.25">
      <c r="A37" s="83" t="s">
        <v>188</v>
      </c>
      <c r="B37" s="83"/>
      <c r="C37" s="83"/>
      <c r="D37" s="83"/>
      <c r="E37" s="83"/>
      <c r="F37" s="83"/>
      <c r="G37" s="83"/>
      <c r="H37" s="83"/>
      <c r="I37" s="230">
        <f>JANVIER!AK7</f>
        <v>0</v>
      </c>
      <c r="J37" s="88"/>
      <c r="K37" s="83"/>
    </row>
    <row r="38" spans="1:11" ht="15.6" customHeight="1" x14ac:dyDescent="0.2">
      <c r="A38" s="83"/>
      <c r="B38" s="83"/>
      <c r="C38" s="83"/>
      <c r="D38" s="83"/>
      <c r="E38" s="83"/>
      <c r="F38" s="83"/>
      <c r="G38" s="83"/>
      <c r="H38" s="83"/>
      <c r="I38" s="91"/>
      <c r="J38" s="88"/>
      <c r="K38" s="83"/>
    </row>
    <row r="39" spans="1:11" ht="15.6" customHeight="1" thickBot="1" x14ac:dyDescent="0.25">
      <c r="A39" s="83" t="s">
        <v>194</v>
      </c>
      <c r="B39" s="83"/>
      <c r="C39" s="83"/>
      <c r="D39" s="83"/>
      <c r="E39" s="83"/>
      <c r="F39" s="83"/>
      <c r="G39" s="83"/>
      <c r="H39" s="83"/>
      <c r="I39" s="91"/>
      <c r="J39" s="237">
        <f>SUM(I25:I37)</f>
        <v>0</v>
      </c>
      <c r="K39" s="83"/>
    </row>
    <row r="40" spans="1:11" ht="15.6" customHeight="1" thickTop="1" thickBot="1" x14ac:dyDescent="0.25">
      <c r="A40" s="204" t="s">
        <v>199</v>
      </c>
      <c r="B40" s="83"/>
      <c r="C40" s="83"/>
      <c r="D40" s="83"/>
      <c r="E40" s="83"/>
      <c r="F40" s="83"/>
      <c r="G40" s="83"/>
      <c r="H40" s="83"/>
      <c r="I40" s="83"/>
      <c r="J40" s="238">
        <f>SUM(J18-J39)</f>
        <v>0</v>
      </c>
      <c r="K40" s="83"/>
    </row>
    <row r="41" spans="1:11" ht="15.6" customHeight="1" x14ac:dyDescent="0.2">
      <c r="A41" s="83"/>
      <c r="B41" s="83"/>
      <c r="C41" s="83"/>
      <c r="D41" s="83"/>
      <c r="E41" s="83"/>
      <c r="F41" s="83"/>
      <c r="G41" s="83"/>
      <c r="H41" s="83"/>
      <c r="I41" s="83"/>
      <c r="J41" s="83"/>
      <c r="K41" s="83"/>
    </row>
    <row r="42" spans="1:11" ht="15.6" customHeight="1" x14ac:dyDescent="0.2">
      <c r="A42" s="83" t="s">
        <v>189</v>
      </c>
      <c r="B42" s="83"/>
      <c r="C42" s="83"/>
      <c r="D42" s="83"/>
      <c r="E42" s="83"/>
      <c r="F42" s="83"/>
      <c r="G42" s="83"/>
      <c r="H42" s="83"/>
      <c r="I42" s="83"/>
      <c r="J42" s="83"/>
      <c r="K42" s="83"/>
    </row>
    <row r="43" spans="1:11" ht="15.6" customHeight="1" x14ac:dyDescent="0.2">
      <c r="A43" s="83" t="s">
        <v>190</v>
      </c>
      <c r="B43" s="83"/>
      <c r="C43" s="83"/>
      <c r="D43" s="83"/>
      <c r="E43" s="83"/>
      <c r="F43" s="83"/>
      <c r="G43" s="83"/>
      <c r="H43" s="83"/>
      <c r="I43" s="83"/>
      <c r="J43" s="83"/>
      <c r="K43" s="83"/>
    </row>
    <row r="44" spans="1:11" ht="15.6" customHeight="1" x14ac:dyDescent="0.2">
      <c r="A44" s="83" t="s">
        <v>191</v>
      </c>
      <c r="B44" s="83"/>
      <c r="C44" s="83"/>
      <c r="D44" s="83"/>
      <c r="E44" s="83"/>
      <c r="F44" s="83"/>
      <c r="G44" s="83"/>
      <c r="H44" s="83"/>
      <c r="I44" s="602"/>
      <c r="J44" s="603"/>
      <c r="K44" s="83"/>
    </row>
    <row r="45" spans="1:11" ht="15.6" customHeight="1" x14ac:dyDescent="0.2">
      <c r="A45" s="83"/>
      <c r="B45" s="83"/>
      <c r="C45" s="83"/>
      <c r="D45" s="83"/>
      <c r="E45" s="83"/>
      <c r="F45" s="83"/>
      <c r="G45" s="83"/>
      <c r="H45" s="83"/>
      <c r="I45" s="83"/>
      <c r="J45" s="83"/>
      <c r="K45" s="83"/>
    </row>
    <row r="46" spans="1:11" ht="15.6" customHeight="1" x14ac:dyDescent="0.2">
      <c r="A46" s="92"/>
      <c r="B46" s="92"/>
      <c r="C46" s="92" t="s">
        <v>162</v>
      </c>
      <c r="D46" s="92"/>
      <c r="E46" s="83"/>
      <c r="F46" s="83"/>
      <c r="G46" s="83"/>
      <c r="H46" s="92"/>
      <c r="I46" s="92"/>
      <c r="J46" s="92"/>
      <c r="K46" s="83"/>
    </row>
    <row r="47" spans="1:11" ht="15.6" customHeight="1" x14ac:dyDescent="0.2">
      <c r="A47" s="83"/>
      <c r="B47" s="83"/>
      <c r="C47" s="83"/>
      <c r="D47" s="93" t="s">
        <v>192</v>
      </c>
      <c r="E47" s="83"/>
      <c r="F47" s="83"/>
      <c r="G47" s="83"/>
      <c r="H47" s="91"/>
      <c r="I47" s="91"/>
      <c r="J47" s="94" t="s">
        <v>193</v>
      </c>
      <c r="K47" s="83"/>
    </row>
    <row r="48" spans="1:11" ht="15.6" customHeight="1" x14ac:dyDescent="0.2">
      <c r="A48" s="83"/>
      <c r="B48" s="83"/>
      <c r="C48" s="83"/>
      <c r="D48" s="93"/>
      <c r="E48" s="83"/>
      <c r="F48" s="83"/>
      <c r="G48" s="83"/>
      <c r="H48" s="91"/>
      <c r="I48" s="91"/>
      <c r="J48" s="420" t="s">
        <v>378</v>
      </c>
      <c r="K48" s="83"/>
    </row>
    <row r="49" spans="1:11" ht="15.6" customHeight="1" x14ac:dyDescent="0.2">
      <c r="A49" s="421" t="s">
        <v>379</v>
      </c>
      <c r="B49" s="421"/>
      <c r="C49" s="421"/>
      <c r="D49" s="421"/>
      <c r="E49" s="421"/>
      <c r="F49" s="421"/>
      <c r="G49" s="421"/>
      <c r="H49" s="421"/>
      <c r="I49" s="421"/>
      <c r="J49" s="83"/>
      <c r="K49" s="83"/>
    </row>
    <row r="50" spans="1:11" ht="15.6" customHeight="1" x14ac:dyDescent="0.2">
      <c r="A50" s="421" t="s">
        <v>380</v>
      </c>
      <c r="B50" s="421"/>
      <c r="C50" s="421"/>
      <c r="D50" s="421"/>
      <c r="E50" s="421"/>
      <c r="F50" s="421"/>
      <c r="G50" s="421"/>
      <c r="H50" s="421"/>
      <c r="I50" s="421"/>
      <c r="J50" s="83"/>
      <c r="K50" s="83"/>
    </row>
  </sheetData>
  <sheetProtection algorithmName="SHA-512" hashValue="96c+7/1Hh0RrF88qhIYE2dZdEbgGViEEYr3OklAx3u9f1FbOnx21S8SL8ND36/uLP/p5GgW/QGtB3KYnLfOiFA==" saltValue="icd9vfzVIy/Jfm61yQk3Pw==" spinCount="100000" sheet="1" objects="1" scenarios="1" formatColumns="0" formatRows="0"/>
  <mergeCells count="3">
    <mergeCell ref="I44:J44"/>
    <mergeCell ref="A2:J2"/>
    <mergeCell ref="A3:J3"/>
  </mergeCells>
  <phoneticPr fontId="4" type="noConversion"/>
  <printOptions horizontalCentered="1" verticalCentered="1"/>
  <pageMargins left="0" right="0" top="0" bottom="0" header="0" footer="0"/>
  <pageSetup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AJ67"/>
  <sheetViews>
    <sheetView showGridLines="0" zoomScaleNormal="100" workbookViewId="0">
      <pane ySplit="7" topLeftCell="A8" activePane="bottomLeft" state="frozen"/>
      <selection activeCell="A24" sqref="A24:XFD33"/>
      <selection pane="bottomLeft" activeCell="D8" sqref="D8"/>
    </sheetView>
  </sheetViews>
  <sheetFormatPr defaultColWidth="9.140625" defaultRowHeight="14.45" customHeight="1" x14ac:dyDescent="0.2"/>
  <cols>
    <col min="1" max="31" width="10.7109375" style="183" customWidth="1"/>
    <col min="32" max="32" width="11.7109375" style="183" customWidth="1"/>
    <col min="33" max="36" width="10.7109375" style="183" customWidth="1"/>
    <col min="37" max="255" width="11.42578125" customWidth="1"/>
  </cols>
  <sheetData>
    <row r="1" spans="1:36" ht="14.45" customHeight="1" x14ac:dyDescent="0.2">
      <c r="A1" s="140"/>
      <c r="B1" s="187" t="s">
        <v>74</v>
      </c>
      <c r="C1" s="188"/>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row>
    <row r="2" spans="1:36" ht="14.45" customHeight="1" x14ac:dyDescent="0.2">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row>
    <row r="3" spans="1:36" ht="14.45" customHeight="1" thickBot="1" x14ac:dyDescent="0.25">
      <c r="A3" s="141"/>
      <c r="B3" s="142">
        <v>1</v>
      </c>
      <c r="C3" s="142">
        <v>2</v>
      </c>
      <c r="D3" s="142">
        <v>3</v>
      </c>
      <c r="E3" s="142">
        <v>4</v>
      </c>
      <c r="F3" s="142">
        <v>5</v>
      </c>
      <c r="G3" s="142">
        <v>9</v>
      </c>
      <c r="H3" s="142"/>
      <c r="I3" s="142"/>
      <c r="J3" s="142">
        <v>10</v>
      </c>
      <c r="K3" s="142">
        <v>11</v>
      </c>
      <c r="L3" s="142" t="s">
        <v>0</v>
      </c>
      <c r="M3" s="142">
        <v>12</v>
      </c>
      <c r="N3" s="142">
        <v>13</v>
      </c>
      <c r="O3" s="142">
        <v>14</v>
      </c>
      <c r="P3" s="142">
        <v>15</v>
      </c>
      <c r="Q3" s="142" t="s">
        <v>1</v>
      </c>
      <c r="R3" s="141"/>
      <c r="S3" s="141"/>
      <c r="T3" s="142">
        <v>16</v>
      </c>
      <c r="U3" s="142">
        <v>17</v>
      </c>
      <c r="V3" s="142">
        <v>18</v>
      </c>
      <c r="W3" s="142">
        <v>19</v>
      </c>
      <c r="X3" s="142">
        <v>20</v>
      </c>
      <c r="Y3" s="142" t="s">
        <v>2</v>
      </c>
      <c r="Z3" s="142">
        <v>21</v>
      </c>
      <c r="AA3" s="142">
        <v>22</v>
      </c>
      <c r="AB3" s="142">
        <v>23</v>
      </c>
      <c r="AC3" s="142">
        <v>24</v>
      </c>
      <c r="AD3" s="142">
        <v>25</v>
      </c>
      <c r="AE3" s="142">
        <v>26</v>
      </c>
      <c r="AF3" s="142">
        <v>27</v>
      </c>
      <c r="AG3" s="142">
        <v>28</v>
      </c>
      <c r="AH3" s="142">
        <v>30</v>
      </c>
      <c r="AI3" s="142">
        <v>31</v>
      </c>
      <c r="AJ3" s="141"/>
    </row>
    <row r="4" spans="1:36" ht="14.45" customHeight="1" thickTop="1" x14ac:dyDescent="0.2">
      <c r="A4" s="143"/>
      <c r="B4" s="559" t="s">
        <v>360</v>
      </c>
      <c r="C4" s="551" t="s">
        <v>361</v>
      </c>
      <c r="D4" s="551" t="s">
        <v>362</v>
      </c>
      <c r="E4" s="551" t="s">
        <v>374</v>
      </c>
      <c r="F4" s="594" t="s">
        <v>363</v>
      </c>
      <c r="G4" s="145"/>
      <c r="H4" s="146" t="s">
        <v>94</v>
      </c>
      <c r="I4" s="146" t="s">
        <v>94</v>
      </c>
      <c r="J4" s="147"/>
      <c r="K4" s="559" t="s">
        <v>365</v>
      </c>
      <c r="L4" s="551" t="s">
        <v>366</v>
      </c>
      <c r="M4" s="551" t="s">
        <v>367</v>
      </c>
      <c r="N4" s="551" t="s">
        <v>368</v>
      </c>
      <c r="O4" s="551" t="s">
        <v>369</v>
      </c>
      <c r="P4" s="553" t="s">
        <v>468</v>
      </c>
      <c r="Q4" s="527" t="s">
        <v>370</v>
      </c>
      <c r="R4" s="149"/>
      <c r="S4" s="150"/>
      <c r="T4" s="545" t="s">
        <v>260</v>
      </c>
      <c r="U4" s="546"/>
      <c r="V4" s="546"/>
      <c r="W4" s="546"/>
      <c r="X4" s="547"/>
      <c r="Y4" s="551" t="s">
        <v>346</v>
      </c>
      <c r="Z4" s="551" t="s">
        <v>347</v>
      </c>
      <c r="AA4" s="551" t="s">
        <v>348</v>
      </c>
      <c r="AB4" s="553" t="s">
        <v>349</v>
      </c>
      <c r="AC4" s="551" t="s">
        <v>350</v>
      </c>
      <c r="AD4" s="551" t="s">
        <v>351</v>
      </c>
      <c r="AE4" s="551" t="s">
        <v>352</v>
      </c>
      <c r="AF4" s="551" t="s">
        <v>353</v>
      </c>
      <c r="AG4" s="527" t="s">
        <v>354</v>
      </c>
      <c r="AH4" s="524" t="s">
        <v>355</v>
      </c>
      <c r="AI4" s="594" t="s">
        <v>356</v>
      </c>
      <c r="AJ4" s="151"/>
    </row>
    <row r="5" spans="1:36" ht="14.45" customHeight="1" x14ac:dyDescent="0.2">
      <c r="A5" s="152"/>
      <c r="B5" s="560"/>
      <c r="C5" s="552"/>
      <c r="D5" s="552"/>
      <c r="E5" s="552"/>
      <c r="F5" s="595"/>
      <c r="G5" s="153" t="s">
        <v>95</v>
      </c>
      <c r="H5" s="154" t="s">
        <v>49</v>
      </c>
      <c r="I5" s="154" t="s">
        <v>50</v>
      </c>
      <c r="J5" s="147" t="s">
        <v>96</v>
      </c>
      <c r="K5" s="560"/>
      <c r="L5" s="552"/>
      <c r="M5" s="552"/>
      <c r="N5" s="552"/>
      <c r="O5" s="552"/>
      <c r="P5" s="554"/>
      <c r="Q5" s="528"/>
      <c r="R5" s="154" t="s">
        <v>43</v>
      </c>
      <c r="S5" s="147" t="s">
        <v>43</v>
      </c>
      <c r="T5" s="548" t="s">
        <v>357</v>
      </c>
      <c r="U5" s="549" t="s">
        <v>358</v>
      </c>
      <c r="V5" s="549" t="s">
        <v>52</v>
      </c>
      <c r="W5" s="549" t="s">
        <v>51</v>
      </c>
      <c r="X5" s="549" t="s">
        <v>359</v>
      </c>
      <c r="Y5" s="552"/>
      <c r="Z5" s="552"/>
      <c r="AA5" s="552"/>
      <c r="AB5" s="554"/>
      <c r="AC5" s="552"/>
      <c r="AD5" s="552"/>
      <c r="AE5" s="552"/>
      <c r="AF5" s="552"/>
      <c r="AG5" s="528"/>
      <c r="AH5" s="525"/>
      <c r="AI5" s="595"/>
      <c r="AJ5" s="151"/>
    </row>
    <row r="6" spans="1:36" ht="14.45" customHeight="1" thickBot="1" x14ac:dyDescent="0.25">
      <c r="A6" s="155"/>
      <c r="B6" s="561"/>
      <c r="C6" s="550"/>
      <c r="D6" s="550"/>
      <c r="E6" s="550"/>
      <c r="F6" s="596"/>
      <c r="G6" s="157"/>
      <c r="H6" s="158"/>
      <c r="I6" s="158"/>
      <c r="J6" s="156"/>
      <c r="K6" s="561"/>
      <c r="L6" s="550"/>
      <c r="M6" s="550"/>
      <c r="N6" s="550"/>
      <c r="O6" s="550"/>
      <c r="P6" s="555"/>
      <c r="Q6" s="529"/>
      <c r="R6" s="158" t="s">
        <v>44</v>
      </c>
      <c r="S6" s="156" t="s">
        <v>47</v>
      </c>
      <c r="T6" s="526"/>
      <c r="U6" s="550"/>
      <c r="V6" s="550"/>
      <c r="W6" s="550"/>
      <c r="X6" s="550"/>
      <c r="Y6" s="550"/>
      <c r="Z6" s="550"/>
      <c r="AA6" s="550"/>
      <c r="AB6" s="555"/>
      <c r="AC6" s="550"/>
      <c r="AD6" s="550"/>
      <c r="AE6" s="550"/>
      <c r="AF6" s="550"/>
      <c r="AG6" s="529"/>
      <c r="AH6" s="526"/>
      <c r="AI6" s="596"/>
      <c r="AJ6" s="159"/>
    </row>
    <row r="7" spans="1:36" s="45" customFormat="1" ht="14.45" customHeight="1" thickTop="1" x14ac:dyDescent="0.2">
      <c r="A7" s="124"/>
      <c r="B7" s="265">
        <f t="shared" ref="B7:G7" si="0">B42</f>
        <v>0</v>
      </c>
      <c r="C7" s="265">
        <f t="shared" si="0"/>
        <v>0</v>
      </c>
      <c r="D7" s="265">
        <f t="shared" si="0"/>
        <v>0</v>
      </c>
      <c r="E7" s="265">
        <f t="shared" si="0"/>
        <v>0</v>
      </c>
      <c r="F7" s="343">
        <f t="shared" si="0"/>
        <v>0</v>
      </c>
      <c r="G7" s="266">
        <f t="shared" si="0"/>
        <v>0</v>
      </c>
      <c r="H7" s="344">
        <f>SUM(B7:F7)-G7</f>
        <v>0</v>
      </c>
      <c r="I7" s="344">
        <f>SUM(S7-AJ7)</f>
        <v>0</v>
      </c>
      <c r="J7" s="344">
        <f>J42</f>
        <v>0</v>
      </c>
      <c r="K7" s="265">
        <f t="shared" ref="K7:Q7" si="1">K42</f>
        <v>0</v>
      </c>
      <c r="L7" s="265">
        <f t="shared" si="1"/>
        <v>0</v>
      </c>
      <c r="M7" s="265">
        <f t="shared" si="1"/>
        <v>0</v>
      </c>
      <c r="N7" s="265">
        <f t="shared" si="1"/>
        <v>0</v>
      </c>
      <c r="O7" s="265">
        <f t="shared" si="1"/>
        <v>0</v>
      </c>
      <c r="P7" s="265">
        <f t="shared" si="1"/>
        <v>0</v>
      </c>
      <c r="Q7" s="343">
        <f t="shared" si="1"/>
        <v>0</v>
      </c>
      <c r="R7" s="266">
        <f>SUM(K7:Q7)</f>
        <v>0</v>
      </c>
      <c r="S7" s="266">
        <f>SUM(J7:Q7)</f>
        <v>0</v>
      </c>
      <c r="T7" s="345">
        <f>T42</f>
        <v>0</v>
      </c>
      <c r="U7" s="265">
        <f t="shared" ref="U7:AI7" si="2">U42</f>
        <v>0</v>
      </c>
      <c r="V7" s="265">
        <f t="shared" si="2"/>
        <v>0</v>
      </c>
      <c r="W7" s="265">
        <f t="shared" si="2"/>
        <v>0</v>
      </c>
      <c r="X7" s="265">
        <f t="shared" si="2"/>
        <v>0</v>
      </c>
      <c r="Y7" s="265">
        <f t="shared" si="2"/>
        <v>0</v>
      </c>
      <c r="Z7" s="265">
        <f t="shared" si="2"/>
        <v>0</v>
      </c>
      <c r="AA7" s="265">
        <f t="shared" si="2"/>
        <v>0</v>
      </c>
      <c r="AB7" s="265">
        <f t="shared" si="2"/>
        <v>0</v>
      </c>
      <c r="AC7" s="265">
        <f t="shared" si="2"/>
        <v>0</v>
      </c>
      <c r="AD7" s="265">
        <f t="shared" si="2"/>
        <v>0</v>
      </c>
      <c r="AE7" s="265">
        <f t="shared" si="2"/>
        <v>0</v>
      </c>
      <c r="AF7" s="265">
        <f t="shared" si="2"/>
        <v>0</v>
      </c>
      <c r="AG7" s="265">
        <f t="shared" si="2"/>
        <v>0</v>
      </c>
      <c r="AH7" s="265">
        <f t="shared" si="2"/>
        <v>0</v>
      </c>
      <c r="AI7" s="265">
        <f t="shared" si="2"/>
        <v>0</v>
      </c>
      <c r="AJ7" s="282">
        <f>SUM(T7:AI7)</f>
        <v>0</v>
      </c>
    </row>
    <row r="8" spans="1:36" ht="14.45" customHeight="1" x14ac:dyDescent="0.2">
      <c r="A8" s="472" t="s">
        <v>462</v>
      </c>
      <c r="B8" s="472" t="s">
        <v>261</v>
      </c>
      <c r="C8" s="473">
        <f>JANVIER!E11</f>
        <v>0</v>
      </c>
      <c r="D8" s="474">
        <f>JANVIER!J21</f>
        <v>0</v>
      </c>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row>
    <row r="9" spans="1:36" ht="14.45" customHeight="1" x14ac:dyDescent="0.2">
      <c r="A9" s="475" t="s">
        <v>463</v>
      </c>
      <c r="B9" s="476" t="s">
        <v>262</v>
      </c>
      <c r="C9" s="477">
        <f>C8</f>
        <v>0</v>
      </c>
      <c r="D9" s="478">
        <f>DÉCEMBRE!J193</f>
        <v>0</v>
      </c>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row>
    <row r="10" spans="1:36" ht="14.45" customHeight="1" x14ac:dyDescent="0.2">
      <c r="A10" s="140"/>
      <c r="B10" s="140"/>
      <c r="C10" s="140"/>
      <c r="D10" s="140"/>
      <c r="E10" s="140"/>
      <c r="F10" s="644" t="str">
        <f>JANVIER!H10</f>
        <v xml:space="preserve">SYNDICAT DES MÉTALLOS SL </v>
      </c>
      <c r="G10" s="644"/>
      <c r="H10" s="644"/>
      <c r="I10" s="644"/>
      <c r="J10" s="644"/>
      <c r="K10" s="140"/>
      <c r="L10" s="140"/>
      <c r="M10" s="140"/>
      <c r="N10" s="140"/>
      <c r="O10" s="140"/>
      <c r="P10" s="140"/>
      <c r="Q10" s="140"/>
      <c r="R10" s="140"/>
      <c r="S10" s="140"/>
      <c r="T10" s="140"/>
      <c r="U10" s="140"/>
      <c r="V10" s="140"/>
      <c r="W10" s="140"/>
      <c r="X10" s="140"/>
      <c r="Y10" s="140"/>
      <c r="Z10" s="18" t="s">
        <v>61</v>
      </c>
      <c r="AA10" s="140"/>
      <c r="AB10" s="140"/>
      <c r="AC10" s="140"/>
      <c r="AD10" s="140"/>
      <c r="AE10" s="140"/>
      <c r="AF10" s="140"/>
      <c r="AG10" s="140"/>
      <c r="AH10" s="140"/>
      <c r="AI10" s="140"/>
      <c r="AJ10" s="140"/>
    </row>
    <row r="11" spans="1:36" ht="14.45" customHeight="1" x14ac:dyDescent="0.2">
      <c r="A11" s="140"/>
      <c r="B11" s="161" t="s">
        <v>103</v>
      </c>
      <c r="C11" s="162">
        <f>JANVIER!$E$11</f>
        <v>0</v>
      </c>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431" t="s">
        <v>103</v>
      </c>
      <c r="AI11" s="432">
        <v>0</v>
      </c>
      <c r="AJ11" s="140"/>
    </row>
    <row r="12" spans="1:36" ht="14.45" customHeight="1" x14ac:dyDescent="0.2">
      <c r="A12" s="140"/>
      <c r="B12" s="36"/>
      <c r="C12" s="369"/>
      <c r="D12" s="140"/>
      <c r="E12" s="140"/>
      <c r="F12" s="140"/>
      <c r="G12" s="140"/>
      <c r="H12" s="140"/>
      <c r="I12" s="140"/>
      <c r="J12" s="505" t="s">
        <v>56</v>
      </c>
      <c r="K12" s="165"/>
      <c r="L12" s="140"/>
      <c r="M12" s="140"/>
      <c r="N12" s="140"/>
      <c r="O12" s="166"/>
      <c r="P12" s="140"/>
      <c r="Q12" s="166"/>
      <c r="R12" s="140"/>
      <c r="S12" s="140"/>
      <c r="T12" s="140"/>
      <c r="U12" s="140"/>
      <c r="V12" s="140"/>
      <c r="W12" s="140"/>
      <c r="X12" s="140"/>
      <c r="Y12" s="140"/>
      <c r="Z12" s="140"/>
      <c r="AA12" s="506" t="s">
        <v>62</v>
      </c>
      <c r="AB12" s="140"/>
      <c r="AC12" s="140"/>
      <c r="AD12" s="140"/>
      <c r="AE12" s="140"/>
      <c r="AF12" s="140"/>
      <c r="AG12" s="140"/>
      <c r="AH12" s="140"/>
      <c r="AI12" s="163"/>
      <c r="AJ12" s="164"/>
    </row>
    <row r="13" spans="1:36" ht="14.45" customHeight="1" x14ac:dyDescent="0.2">
      <c r="A13" s="167"/>
      <c r="B13" s="167"/>
      <c r="C13" s="167"/>
      <c r="D13" s="167"/>
      <c r="E13" s="167"/>
      <c r="F13" s="167"/>
      <c r="G13" s="167"/>
      <c r="H13" s="167"/>
      <c r="I13" s="167"/>
      <c r="J13" s="167"/>
      <c r="K13" s="140"/>
      <c r="L13" s="167"/>
      <c r="M13" s="167"/>
      <c r="N13" s="167"/>
      <c r="O13" s="167"/>
      <c r="P13" s="167"/>
      <c r="Q13" s="167"/>
      <c r="R13" s="167"/>
      <c r="S13" s="167"/>
      <c r="T13" s="167"/>
      <c r="U13" s="167"/>
      <c r="V13" s="167"/>
      <c r="W13" s="167"/>
      <c r="X13" s="167"/>
      <c r="Y13" s="167"/>
      <c r="Z13" s="167"/>
      <c r="AA13" s="167"/>
      <c r="AB13" s="167"/>
      <c r="AC13" s="167"/>
      <c r="AD13" s="140"/>
      <c r="AE13" s="167"/>
      <c r="AF13" s="167"/>
      <c r="AG13" s="167"/>
      <c r="AH13" s="167"/>
      <c r="AI13" s="167"/>
      <c r="AJ13" s="167"/>
    </row>
    <row r="14" spans="1:36" ht="14.45" customHeight="1" x14ac:dyDescent="0.2">
      <c r="A14" s="168"/>
      <c r="B14" s="168"/>
      <c r="C14" s="168"/>
      <c r="D14" s="168"/>
      <c r="E14" s="168"/>
      <c r="F14" s="168"/>
      <c r="G14" s="168"/>
      <c r="H14" s="168"/>
      <c r="I14" s="168"/>
      <c r="J14" s="168"/>
      <c r="K14" s="169"/>
      <c r="L14" s="168"/>
      <c r="M14" s="168"/>
      <c r="N14" s="168"/>
      <c r="O14" s="168"/>
      <c r="P14" s="168"/>
      <c r="Q14" s="168"/>
      <c r="R14" s="168"/>
      <c r="S14" s="168"/>
      <c r="T14" s="168"/>
      <c r="U14" s="168"/>
      <c r="V14" s="168"/>
      <c r="W14" s="168"/>
      <c r="X14" s="168"/>
      <c r="Y14" s="168"/>
      <c r="Z14" s="168"/>
      <c r="AA14" s="168"/>
      <c r="AB14" s="168"/>
      <c r="AC14" s="168"/>
      <c r="AD14" s="169"/>
      <c r="AE14" s="168"/>
      <c r="AF14" s="168"/>
      <c r="AG14" s="168"/>
      <c r="AH14" s="168"/>
      <c r="AI14" s="168"/>
      <c r="AJ14" s="168"/>
    </row>
    <row r="15" spans="1:36" ht="14.45" customHeight="1" x14ac:dyDescent="0.2">
      <c r="A15" s="152"/>
      <c r="B15" s="645" t="s">
        <v>57</v>
      </c>
      <c r="C15" s="646"/>
      <c r="D15" s="646"/>
      <c r="E15" s="647"/>
      <c r="F15" s="499"/>
      <c r="G15" s="645" t="s">
        <v>97</v>
      </c>
      <c r="H15" s="646"/>
      <c r="I15" s="646"/>
      <c r="J15" s="647"/>
      <c r="K15" s="645" t="s">
        <v>60</v>
      </c>
      <c r="L15" s="646"/>
      <c r="M15" s="646"/>
      <c r="N15" s="646"/>
      <c r="O15" s="646"/>
      <c r="P15" s="646"/>
      <c r="Q15" s="647"/>
      <c r="R15" s="167"/>
      <c r="S15" s="152"/>
      <c r="T15" s="500"/>
      <c r="U15" s="500"/>
      <c r="V15" s="500"/>
      <c r="W15" s="500"/>
      <c r="X15" s="500"/>
      <c r="Y15" s="500"/>
      <c r="Z15" s="500"/>
      <c r="AA15" s="500"/>
      <c r="AB15" s="500"/>
      <c r="AC15" s="500"/>
      <c r="AD15" s="500"/>
      <c r="AE15" s="500"/>
      <c r="AF15" s="500"/>
      <c r="AG15" s="500"/>
      <c r="AH15" s="500"/>
      <c r="AI15" s="501"/>
      <c r="AJ15" s="151"/>
    </row>
    <row r="16" spans="1:36" ht="14.45" customHeight="1" x14ac:dyDescent="0.2">
      <c r="A16" s="152"/>
      <c r="B16" s="500"/>
      <c r="C16" s="500"/>
      <c r="D16" s="500"/>
      <c r="E16" s="500"/>
      <c r="F16" s="499"/>
      <c r="G16" s="500"/>
      <c r="H16" s="500"/>
      <c r="I16" s="500"/>
      <c r="J16" s="501"/>
      <c r="K16" s="500"/>
      <c r="L16" s="500"/>
      <c r="M16" s="500"/>
      <c r="N16" s="500"/>
      <c r="O16" s="500"/>
      <c r="P16" s="500"/>
      <c r="Q16" s="501"/>
      <c r="R16" s="167"/>
      <c r="S16" s="152"/>
      <c r="T16" s="500"/>
      <c r="U16" s="500"/>
      <c r="V16" s="500"/>
      <c r="W16" s="500"/>
      <c r="X16" s="500"/>
      <c r="Y16" s="500"/>
      <c r="Z16" s="500"/>
      <c r="AA16" s="500"/>
      <c r="AB16" s="500"/>
      <c r="AC16" s="500"/>
      <c r="AD16" s="500"/>
      <c r="AE16" s="500"/>
      <c r="AF16" s="500"/>
      <c r="AG16" s="500"/>
      <c r="AH16" s="500"/>
      <c r="AI16" s="501"/>
      <c r="AJ16" s="151"/>
    </row>
    <row r="17" spans="1:36" ht="14.45" customHeight="1" thickBot="1" x14ac:dyDescent="0.25">
      <c r="A17" s="170"/>
      <c r="B17" s="502">
        <v>1</v>
      </c>
      <c r="C17" s="502">
        <v>2</v>
      </c>
      <c r="D17" s="502">
        <v>3</v>
      </c>
      <c r="E17" s="502">
        <v>4</v>
      </c>
      <c r="F17" s="503">
        <v>5</v>
      </c>
      <c r="G17" s="502">
        <v>9</v>
      </c>
      <c r="H17" s="502"/>
      <c r="I17" s="502"/>
      <c r="J17" s="504">
        <v>10</v>
      </c>
      <c r="K17" s="502">
        <v>11</v>
      </c>
      <c r="L17" s="502" t="s">
        <v>0</v>
      </c>
      <c r="M17" s="502">
        <v>12</v>
      </c>
      <c r="N17" s="502">
        <v>13</v>
      </c>
      <c r="O17" s="502">
        <v>14</v>
      </c>
      <c r="P17" s="502">
        <v>15</v>
      </c>
      <c r="Q17" s="504" t="s">
        <v>1</v>
      </c>
      <c r="R17" s="141"/>
      <c r="S17" s="170"/>
      <c r="T17" s="502">
        <v>16</v>
      </c>
      <c r="U17" s="502">
        <v>17</v>
      </c>
      <c r="V17" s="502">
        <v>18</v>
      </c>
      <c r="W17" s="502">
        <v>19</v>
      </c>
      <c r="X17" s="502">
        <v>20</v>
      </c>
      <c r="Y17" s="502" t="s">
        <v>2</v>
      </c>
      <c r="Z17" s="502">
        <v>21</v>
      </c>
      <c r="AA17" s="502">
        <v>22</v>
      </c>
      <c r="AB17" s="502">
        <v>23</v>
      </c>
      <c r="AC17" s="502">
        <v>24</v>
      </c>
      <c r="AD17" s="502">
        <v>25</v>
      </c>
      <c r="AE17" s="502">
        <v>26</v>
      </c>
      <c r="AF17" s="502">
        <v>27</v>
      </c>
      <c r="AG17" s="502">
        <v>28</v>
      </c>
      <c r="AH17" s="502">
        <v>30</v>
      </c>
      <c r="AI17" s="504">
        <v>31</v>
      </c>
      <c r="AJ17" s="141"/>
    </row>
    <row r="18" spans="1:36" ht="14.45" customHeight="1" thickTop="1" x14ac:dyDescent="0.2">
      <c r="A18" s="152"/>
      <c r="B18" s="559" t="s">
        <v>360</v>
      </c>
      <c r="C18" s="551" t="s">
        <v>361</v>
      </c>
      <c r="D18" s="551" t="s">
        <v>362</v>
      </c>
      <c r="E18" s="551" t="s">
        <v>374</v>
      </c>
      <c r="F18" s="594" t="s">
        <v>363</v>
      </c>
      <c r="G18" s="172"/>
      <c r="H18" s="146" t="s">
        <v>94</v>
      </c>
      <c r="I18" s="146" t="s">
        <v>94</v>
      </c>
      <c r="J18" s="171"/>
      <c r="K18" s="559" t="s">
        <v>365</v>
      </c>
      <c r="L18" s="551" t="s">
        <v>366</v>
      </c>
      <c r="M18" s="551" t="s">
        <v>367</v>
      </c>
      <c r="N18" s="551" t="s">
        <v>368</v>
      </c>
      <c r="O18" s="551" t="s">
        <v>369</v>
      </c>
      <c r="P18" s="553" t="s">
        <v>467</v>
      </c>
      <c r="Q18" s="527" t="s">
        <v>370</v>
      </c>
      <c r="R18" s="173"/>
      <c r="S18" s="144"/>
      <c r="T18" s="545" t="s">
        <v>260</v>
      </c>
      <c r="U18" s="546"/>
      <c r="V18" s="546"/>
      <c r="W18" s="546"/>
      <c r="X18" s="547"/>
      <c r="Y18" s="551" t="s">
        <v>346</v>
      </c>
      <c r="Z18" s="551" t="s">
        <v>347</v>
      </c>
      <c r="AA18" s="551" t="s">
        <v>348</v>
      </c>
      <c r="AB18" s="551" t="s">
        <v>349</v>
      </c>
      <c r="AC18" s="551" t="s">
        <v>350</v>
      </c>
      <c r="AD18" s="551" t="s">
        <v>351</v>
      </c>
      <c r="AE18" s="551" t="s">
        <v>352</v>
      </c>
      <c r="AF18" s="551" t="s">
        <v>353</v>
      </c>
      <c r="AG18" s="527" t="s">
        <v>354</v>
      </c>
      <c r="AH18" s="559" t="s">
        <v>355</v>
      </c>
      <c r="AI18" s="527" t="s">
        <v>356</v>
      </c>
      <c r="AJ18" s="151"/>
    </row>
    <row r="19" spans="1:36" ht="14.45" customHeight="1" x14ac:dyDescent="0.2">
      <c r="A19" s="152"/>
      <c r="B19" s="560"/>
      <c r="C19" s="552"/>
      <c r="D19" s="552"/>
      <c r="E19" s="552"/>
      <c r="F19" s="595"/>
      <c r="G19" s="153" t="s">
        <v>95</v>
      </c>
      <c r="H19" s="154" t="s">
        <v>49</v>
      </c>
      <c r="I19" s="154" t="s">
        <v>50</v>
      </c>
      <c r="J19" s="147" t="s">
        <v>96</v>
      </c>
      <c r="K19" s="560"/>
      <c r="L19" s="552"/>
      <c r="M19" s="552"/>
      <c r="N19" s="552"/>
      <c r="O19" s="552"/>
      <c r="P19" s="554"/>
      <c r="Q19" s="528"/>
      <c r="R19" s="148" t="s">
        <v>43</v>
      </c>
      <c r="S19" s="147" t="s">
        <v>43</v>
      </c>
      <c r="T19" s="548" t="s">
        <v>357</v>
      </c>
      <c r="U19" s="549" t="s">
        <v>358</v>
      </c>
      <c r="V19" s="549" t="s">
        <v>52</v>
      </c>
      <c r="W19" s="549" t="s">
        <v>51</v>
      </c>
      <c r="X19" s="549" t="s">
        <v>359</v>
      </c>
      <c r="Y19" s="552"/>
      <c r="Z19" s="552"/>
      <c r="AA19" s="552"/>
      <c r="AB19" s="552"/>
      <c r="AC19" s="552"/>
      <c r="AD19" s="552"/>
      <c r="AE19" s="552"/>
      <c r="AF19" s="552"/>
      <c r="AG19" s="528"/>
      <c r="AH19" s="560"/>
      <c r="AI19" s="528"/>
      <c r="AJ19" s="151"/>
    </row>
    <row r="20" spans="1:36" ht="14.45" customHeight="1" thickBot="1" x14ac:dyDescent="0.25">
      <c r="A20" s="155"/>
      <c r="B20" s="561"/>
      <c r="C20" s="550"/>
      <c r="D20" s="550"/>
      <c r="E20" s="550"/>
      <c r="F20" s="596"/>
      <c r="G20" s="175"/>
      <c r="H20" s="176"/>
      <c r="I20" s="176"/>
      <c r="J20" s="174"/>
      <c r="K20" s="561"/>
      <c r="L20" s="550"/>
      <c r="M20" s="550"/>
      <c r="N20" s="550"/>
      <c r="O20" s="550"/>
      <c r="P20" s="555"/>
      <c r="Q20" s="529"/>
      <c r="R20" s="158" t="s">
        <v>44</v>
      </c>
      <c r="S20" s="156" t="s">
        <v>47</v>
      </c>
      <c r="T20" s="526"/>
      <c r="U20" s="550"/>
      <c r="V20" s="550"/>
      <c r="W20" s="550"/>
      <c r="X20" s="550"/>
      <c r="Y20" s="550"/>
      <c r="Z20" s="550"/>
      <c r="AA20" s="550"/>
      <c r="AB20" s="550"/>
      <c r="AC20" s="550"/>
      <c r="AD20" s="550"/>
      <c r="AE20" s="550"/>
      <c r="AF20" s="550"/>
      <c r="AG20" s="529"/>
      <c r="AH20" s="561"/>
      <c r="AI20" s="529"/>
      <c r="AJ20" s="159"/>
    </row>
    <row r="21" spans="1:36" ht="14.45" customHeight="1" thickTop="1" x14ac:dyDescent="0.2">
      <c r="A21" s="177"/>
      <c r="B21" s="177"/>
      <c r="C21" s="177"/>
      <c r="D21" s="177"/>
      <c r="E21" s="177"/>
      <c r="F21" s="177"/>
      <c r="G21" s="178"/>
      <c r="H21" s="178"/>
      <c r="I21" s="178"/>
      <c r="J21" s="178"/>
      <c r="K21" s="178"/>
      <c r="L21" s="178"/>
      <c r="M21" s="178"/>
      <c r="N21" s="178"/>
      <c r="O21" s="178"/>
      <c r="P21" s="178"/>
      <c r="Q21" s="178"/>
      <c r="R21" s="177"/>
      <c r="S21" s="177"/>
      <c r="T21" s="177"/>
      <c r="U21" s="177"/>
      <c r="V21" s="177"/>
      <c r="W21" s="177"/>
      <c r="X21" s="177"/>
      <c r="Y21" s="177"/>
      <c r="Z21" s="177"/>
      <c r="AA21" s="177"/>
      <c r="AB21" s="177"/>
      <c r="AC21" s="177"/>
      <c r="AD21" s="177"/>
      <c r="AE21" s="177"/>
      <c r="AF21" s="177"/>
      <c r="AG21" s="177"/>
      <c r="AH21" s="177"/>
      <c r="AI21" s="177"/>
      <c r="AJ21" s="177"/>
    </row>
    <row r="22" spans="1:36" s="45" customFormat="1" ht="14.45" customHeight="1" x14ac:dyDescent="0.2">
      <c r="A22" s="179" t="s">
        <v>37</v>
      </c>
      <c r="B22" s="319">
        <f>JANVIER!B7</f>
        <v>0</v>
      </c>
      <c r="C22" s="319">
        <f>JANVIER!C7</f>
        <v>0</v>
      </c>
      <c r="D22" s="319">
        <f>JANVIER!D7</f>
        <v>0</v>
      </c>
      <c r="E22" s="319">
        <f>JANVIER!E7</f>
        <v>0</v>
      </c>
      <c r="F22" s="320">
        <f>JANVIER!F7</f>
        <v>0</v>
      </c>
      <c r="G22" s="321">
        <f>JANVIER!J7</f>
        <v>0</v>
      </c>
      <c r="H22" s="282">
        <f>SUM(B22:F22)-G22</f>
        <v>0</v>
      </c>
      <c r="I22" s="321">
        <f>SUM(S22-AJ22)</f>
        <v>0</v>
      </c>
      <c r="J22" s="283">
        <f>JANVIER!K7</f>
        <v>0</v>
      </c>
      <c r="K22" s="282">
        <f>JANVIER!L7</f>
        <v>0</v>
      </c>
      <c r="L22" s="322">
        <f>JANVIER!M7</f>
        <v>0</v>
      </c>
      <c r="M22" s="322">
        <f>JANVIER!N7</f>
        <v>0</v>
      </c>
      <c r="N22" s="322">
        <f>JANVIER!O7</f>
        <v>0</v>
      </c>
      <c r="O22" s="322">
        <f>JANVIER!P7</f>
        <v>0</v>
      </c>
      <c r="P22" s="322">
        <f>JANVIER!Q7</f>
        <v>0</v>
      </c>
      <c r="Q22" s="282">
        <f>JANVIER!R7</f>
        <v>0</v>
      </c>
      <c r="R22" s="323">
        <f>SUM(K22:Q22)</f>
        <v>0</v>
      </c>
      <c r="S22" s="324">
        <f>SUM(J22:Q22)</f>
        <v>0</v>
      </c>
      <c r="T22" s="282">
        <f>JANVIER!U7</f>
        <v>0</v>
      </c>
      <c r="U22" s="322">
        <f>JANVIER!V7</f>
        <v>0</v>
      </c>
      <c r="V22" s="322">
        <f>JANVIER!W7</f>
        <v>0</v>
      </c>
      <c r="W22" s="322">
        <f>JANVIER!X7</f>
        <v>0</v>
      </c>
      <c r="X22" s="322">
        <f>JANVIER!Y7</f>
        <v>0</v>
      </c>
      <c r="Y22" s="322">
        <f>JANVIER!Z7</f>
        <v>0</v>
      </c>
      <c r="Z22" s="322">
        <f>JANVIER!AA7</f>
        <v>0</v>
      </c>
      <c r="AA22" s="322">
        <f>JANVIER!AB7</f>
        <v>0</v>
      </c>
      <c r="AB22" s="322">
        <f>JANVIER!AC7</f>
        <v>0</v>
      </c>
      <c r="AC22" s="322">
        <f>JANVIER!AD7</f>
        <v>0</v>
      </c>
      <c r="AD22" s="322">
        <f>JANVIER!AE7</f>
        <v>0</v>
      </c>
      <c r="AE22" s="322">
        <f>JANVIER!AF7</f>
        <v>0</v>
      </c>
      <c r="AF22" s="322">
        <f>JANVIER!AG7</f>
        <v>0</v>
      </c>
      <c r="AG22" s="322">
        <f>JANVIER!AH7</f>
        <v>0</v>
      </c>
      <c r="AH22" s="322">
        <f>JANVIER!AJ7</f>
        <v>0</v>
      </c>
      <c r="AI22" s="325">
        <f>JANVIER!AK7</f>
        <v>0</v>
      </c>
      <c r="AJ22" s="326">
        <f>SUM(T22:AI22)</f>
        <v>0</v>
      </c>
    </row>
    <row r="23" spans="1:36" s="45" customFormat="1" ht="14.45" customHeight="1" x14ac:dyDescent="0.2">
      <c r="A23" s="179" t="s">
        <v>344</v>
      </c>
      <c r="B23" s="271">
        <f>FÉVRIER!B7</f>
        <v>0</v>
      </c>
      <c r="C23" s="271">
        <f>FÉVRIER!C7</f>
        <v>0</v>
      </c>
      <c r="D23" s="271">
        <f>FÉVRIER!D7</f>
        <v>0</v>
      </c>
      <c r="E23" s="271">
        <f>FÉVRIER!E7</f>
        <v>0</v>
      </c>
      <c r="F23" s="327">
        <f>FÉVRIER!F7</f>
        <v>0</v>
      </c>
      <c r="G23" s="282">
        <f>FÉVRIER!J7</f>
        <v>0</v>
      </c>
      <c r="H23" s="282">
        <f t="shared" ref="H23:H40" si="3">SUM(B23:F23)-G23</f>
        <v>0</v>
      </c>
      <c r="I23" s="282">
        <f t="shared" ref="I23:I42" si="4">SUM(S23-AJ23)</f>
        <v>0</v>
      </c>
      <c r="J23" s="283">
        <f>FÉVRIER!K7</f>
        <v>0</v>
      </c>
      <c r="K23" s="282">
        <f>FÉVRIER!L7</f>
        <v>0</v>
      </c>
      <c r="L23" s="328">
        <f>FÉVRIER!M7</f>
        <v>0</v>
      </c>
      <c r="M23" s="328">
        <f>FÉVRIER!N7</f>
        <v>0</v>
      </c>
      <c r="N23" s="328">
        <f>FÉVRIER!O7</f>
        <v>0</v>
      </c>
      <c r="O23" s="328">
        <f>FÉVRIER!P7</f>
        <v>0</v>
      </c>
      <c r="P23" s="328">
        <f>FÉVRIER!Q7</f>
        <v>0</v>
      </c>
      <c r="Q23" s="282">
        <f>FÉVRIER!R7</f>
        <v>0</v>
      </c>
      <c r="R23" s="329">
        <f t="shared" ref="R23:R39" si="5">SUM(K23:Q23)</f>
        <v>0</v>
      </c>
      <c r="S23" s="330">
        <f t="shared" ref="S23:S39" si="6">SUM(J23:Q23)</f>
        <v>0</v>
      </c>
      <c r="T23" s="282">
        <f>FÉVRIER!U7</f>
        <v>0</v>
      </c>
      <c r="U23" s="328">
        <f>FÉVRIER!V7</f>
        <v>0</v>
      </c>
      <c r="V23" s="328">
        <f>FÉVRIER!W7</f>
        <v>0</v>
      </c>
      <c r="W23" s="328">
        <f>FÉVRIER!X7</f>
        <v>0</v>
      </c>
      <c r="X23" s="328">
        <f>FÉVRIER!Y7</f>
        <v>0</v>
      </c>
      <c r="Y23" s="328">
        <f>FÉVRIER!Z7</f>
        <v>0</v>
      </c>
      <c r="Z23" s="328">
        <f>FÉVRIER!AA7</f>
        <v>0</v>
      </c>
      <c r="AA23" s="328">
        <f>FÉVRIER!AB7</f>
        <v>0</v>
      </c>
      <c r="AB23" s="328">
        <f>FÉVRIER!AC7</f>
        <v>0</v>
      </c>
      <c r="AC23" s="328">
        <f>FÉVRIER!AD7</f>
        <v>0</v>
      </c>
      <c r="AD23" s="328">
        <f>FÉVRIER!AE7</f>
        <v>0</v>
      </c>
      <c r="AE23" s="328">
        <f>FÉVRIER!AF7</f>
        <v>0</v>
      </c>
      <c r="AF23" s="328">
        <f>FÉVRIER!AG7</f>
        <v>0</v>
      </c>
      <c r="AG23" s="328">
        <f>FÉVRIER!AH7</f>
        <v>0</v>
      </c>
      <c r="AH23" s="328">
        <f>FÉVRIER!AJ7</f>
        <v>0</v>
      </c>
      <c r="AI23" s="331">
        <f>FÉVRIER!AK7</f>
        <v>0</v>
      </c>
      <c r="AJ23" s="326">
        <f t="shared" ref="AJ23:AJ42" si="7">SUM(T23:AI23)</f>
        <v>0</v>
      </c>
    </row>
    <row r="24" spans="1:36" s="45" customFormat="1" ht="14.45" customHeight="1" x14ac:dyDescent="0.2">
      <c r="A24" s="179" t="s">
        <v>38</v>
      </c>
      <c r="B24" s="271">
        <f>MARS!B7</f>
        <v>0</v>
      </c>
      <c r="C24" s="271">
        <f>MARS!C7</f>
        <v>0</v>
      </c>
      <c r="D24" s="271">
        <f>MARS!D7</f>
        <v>0</v>
      </c>
      <c r="E24" s="271">
        <f>MARS!E7</f>
        <v>0</v>
      </c>
      <c r="F24" s="327">
        <f>MARS!F7</f>
        <v>0</v>
      </c>
      <c r="G24" s="282">
        <f>MARS!J7</f>
        <v>0</v>
      </c>
      <c r="H24" s="282">
        <f t="shared" si="3"/>
        <v>0</v>
      </c>
      <c r="I24" s="282">
        <f t="shared" si="4"/>
        <v>0</v>
      </c>
      <c r="J24" s="283">
        <f>MARS!K7</f>
        <v>0</v>
      </c>
      <c r="K24" s="282">
        <f>MARS!L7</f>
        <v>0</v>
      </c>
      <c r="L24" s="328">
        <f>MARS!M7</f>
        <v>0</v>
      </c>
      <c r="M24" s="328">
        <f>MARS!N7</f>
        <v>0</v>
      </c>
      <c r="N24" s="328">
        <f>MARS!O7</f>
        <v>0</v>
      </c>
      <c r="O24" s="328">
        <f>MARS!P7</f>
        <v>0</v>
      </c>
      <c r="P24" s="328">
        <f>MARS!Q7</f>
        <v>0</v>
      </c>
      <c r="Q24" s="282">
        <f>MARS!R7</f>
        <v>0</v>
      </c>
      <c r="R24" s="329">
        <f t="shared" si="5"/>
        <v>0</v>
      </c>
      <c r="S24" s="330">
        <f t="shared" si="6"/>
        <v>0</v>
      </c>
      <c r="T24" s="282">
        <f>MARS!U7</f>
        <v>0</v>
      </c>
      <c r="U24" s="328">
        <f>MARS!V7</f>
        <v>0</v>
      </c>
      <c r="V24" s="328">
        <f>MARS!W7</f>
        <v>0</v>
      </c>
      <c r="W24" s="328">
        <f>MARS!X7</f>
        <v>0</v>
      </c>
      <c r="X24" s="328">
        <f>MARS!Y7</f>
        <v>0</v>
      </c>
      <c r="Y24" s="328">
        <f>MARS!Z7</f>
        <v>0</v>
      </c>
      <c r="Z24" s="328">
        <f>MARS!AA7</f>
        <v>0</v>
      </c>
      <c r="AA24" s="328">
        <f>MARS!AB7</f>
        <v>0</v>
      </c>
      <c r="AB24" s="328">
        <f>MARS!AC7</f>
        <v>0</v>
      </c>
      <c r="AC24" s="328">
        <f>MARS!AD7</f>
        <v>0</v>
      </c>
      <c r="AD24" s="328">
        <f>MARS!AE7</f>
        <v>0</v>
      </c>
      <c r="AE24" s="328">
        <f>MARS!AF7</f>
        <v>0</v>
      </c>
      <c r="AF24" s="328">
        <f>MARS!AG7</f>
        <v>0</v>
      </c>
      <c r="AG24" s="328">
        <f>MARS!AH7</f>
        <v>0</v>
      </c>
      <c r="AH24" s="328">
        <f>MARS!AJ7</f>
        <v>0</v>
      </c>
      <c r="AI24" s="331">
        <f>MARS!AK7</f>
        <v>0</v>
      </c>
      <c r="AJ24" s="326">
        <f t="shared" si="7"/>
        <v>0</v>
      </c>
    </row>
    <row r="25" spans="1:36" s="46" customFormat="1" ht="14.45" customHeight="1" x14ac:dyDescent="0.2">
      <c r="A25" s="179" t="s">
        <v>98</v>
      </c>
      <c r="B25" s="332">
        <f t="shared" ref="B25:G25" si="8">SUM(B22:B24)</f>
        <v>0</v>
      </c>
      <c r="C25" s="332">
        <f t="shared" si="8"/>
        <v>0</v>
      </c>
      <c r="D25" s="332">
        <f t="shared" si="8"/>
        <v>0</v>
      </c>
      <c r="E25" s="332">
        <f t="shared" si="8"/>
        <v>0</v>
      </c>
      <c r="F25" s="333">
        <f t="shared" si="8"/>
        <v>0</v>
      </c>
      <c r="G25" s="334">
        <f t="shared" si="8"/>
        <v>0</v>
      </c>
      <c r="H25" s="282">
        <f t="shared" si="3"/>
        <v>0</v>
      </c>
      <c r="I25" s="282">
        <f t="shared" si="4"/>
        <v>0</v>
      </c>
      <c r="J25" s="334">
        <f>SUM(J22:J24)</f>
        <v>0</v>
      </c>
      <c r="K25" s="335">
        <f t="shared" ref="K25:AI25" si="9">SUM(K22:K24)</f>
        <v>0</v>
      </c>
      <c r="L25" s="336">
        <f t="shared" si="9"/>
        <v>0</v>
      </c>
      <c r="M25" s="336">
        <f t="shared" si="9"/>
        <v>0</v>
      </c>
      <c r="N25" s="336">
        <f t="shared" si="9"/>
        <v>0</v>
      </c>
      <c r="O25" s="336">
        <f t="shared" si="9"/>
        <v>0</v>
      </c>
      <c r="P25" s="336">
        <f t="shared" si="9"/>
        <v>0</v>
      </c>
      <c r="Q25" s="334">
        <f t="shared" si="9"/>
        <v>0</v>
      </c>
      <c r="R25" s="337">
        <f t="shared" si="9"/>
        <v>0</v>
      </c>
      <c r="S25" s="338">
        <f t="shared" si="9"/>
        <v>0</v>
      </c>
      <c r="T25" s="334">
        <f t="shared" si="9"/>
        <v>0</v>
      </c>
      <c r="U25" s="336">
        <f t="shared" si="9"/>
        <v>0</v>
      </c>
      <c r="V25" s="336">
        <f t="shared" si="9"/>
        <v>0</v>
      </c>
      <c r="W25" s="336">
        <f t="shared" si="9"/>
        <v>0</v>
      </c>
      <c r="X25" s="336">
        <f t="shared" si="9"/>
        <v>0</v>
      </c>
      <c r="Y25" s="336">
        <f t="shared" si="9"/>
        <v>0</v>
      </c>
      <c r="Z25" s="336">
        <f t="shared" si="9"/>
        <v>0</v>
      </c>
      <c r="AA25" s="336">
        <f t="shared" si="9"/>
        <v>0</v>
      </c>
      <c r="AB25" s="336">
        <f t="shared" si="9"/>
        <v>0</v>
      </c>
      <c r="AC25" s="336">
        <f t="shared" si="9"/>
        <v>0</v>
      </c>
      <c r="AD25" s="336">
        <f t="shared" si="9"/>
        <v>0</v>
      </c>
      <c r="AE25" s="336">
        <f t="shared" si="9"/>
        <v>0</v>
      </c>
      <c r="AF25" s="336">
        <f t="shared" si="9"/>
        <v>0</v>
      </c>
      <c r="AG25" s="336">
        <f t="shared" si="9"/>
        <v>0</v>
      </c>
      <c r="AH25" s="336">
        <f t="shared" si="9"/>
        <v>0</v>
      </c>
      <c r="AI25" s="339">
        <f t="shared" si="9"/>
        <v>0</v>
      </c>
      <c r="AJ25" s="340">
        <f t="shared" si="7"/>
        <v>0</v>
      </c>
    </row>
    <row r="26" spans="1:36" s="45" customFormat="1" ht="14.45" customHeight="1" x14ac:dyDescent="0.2">
      <c r="A26" s="160"/>
      <c r="B26" s="282"/>
      <c r="C26" s="282"/>
      <c r="D26" s="282"/>
      <c r="E26" s="282"/>
      <c r="F26" s="282"/>
      <c r="G26" s="282"/>
      <c r="H26" s="282"/>
      <c r="I26" s="282"/>
      <c r="J26" s="282"/>
      <c r="K26" s="282"/>
      <c r="L26" s="282"/>
      <c r="M26" s="282"/>
      <c r="N26" s="282"/>
      <c r="O26" s="282"/>
      <c r="P26" s="282"/>
      <c r="Q26" s="282"/>
      <c r="R26" s="326"/>
      <c r="S26" s="326"/>
      <c r="T26" s="282"/>
      <c r="U26" s="282"/>
      <c r="V26" s="282"/>
      <c r="W26" s="282"/>
      <c r="X26" s="282"/>
      <c r="Y26" s="282"/>
      <c r="Z26" s="282"/>
      <c r="AA26" s="282"/>
      <c r="AB26" s="282"/>
      <c r="AC26" s="282"/>
      <c r="AD26" s="282"/>
      <c r="AE26" s="282"/>
      <c r="AF26" s="282"/>
      <c r="AG26" s="282"/>
      <c r="AH26" s="282"/>
      <c r="AI26" s="282"/>
      <c r="AJ26" s="326"/>
    </row>
    <row r="27" spans="1:36" s="45" customFormat="1" ht="14.45" customHeight="1" x14ac:dyDescent="0.2">
      <c r="A27" s="507" t="s">
        <v>84</v>
      </c>
      <c r="B27" s="341">
        <f>AVRIL!B7</f>
        <v>0</v>
      </c>
      <c r="C27" s="341">
        <f>AVRIL!C7</f>
        <v>0</v>
      </c>
      <c r="D27" s="341">
        <f>AVRIL!D7</f>
        <v>0</v>
      </c>
      <c r="E27" s="341">
        <f>AVRIL!E7</f>
        <v>0</v>
      </c>
      <c r="F27" s="342">
        <f>AVRIL!F7</f>
        <v>0</v>
      </c>
      <c r="G27" s="282">
        <f>AVRIL!J7</f>
        <v>0</v>
      </c>
      <c r="H27" s="282">
        <f t="shared" si="3"/>
        <v>0</v>
      </c>
      <c r="I27" s="282">
        <f t="shared" si="4"/>
        <v>0</v>
      </c>
      <c r="J27" s="283">
        <f>AVRIL!K7</f>
        <v>0</v>
      </c>
      <c r="K27" s="282">
        <f>AVRIL!L7</f>
        <v>0</v>
      </c>
      <c r="L27" s="322">
        <f>AVRIL!M7</f>
        <v>0</v>
      </c>
      <c r="M27" s="322">
        <f>AVRIL!N7</f>
        <v>0</v>
      </c>
      <c r="N27" s="322">
        <f>AVRIL!O7</f>
        <v>0</v>
      </c>
      <c r="O27" s="322">
        <f>AVRIL!P7</f>
        <v>0</v>
      </c>
      <c r="P27" s="322">
        <f>AVRIL!Q7</f>
        <v>0</v>
      </c>
      <c r="Q27" s="282">
        <f>AVRIL!R7</f>
        <v>0</v>
      </c>
      <c r="R27" s="323">
        <f t="shared" si="5"/>
        <v>0</v>
      </c>
      <c r="S27" s="324">
        <f t="shared" si="6"/>
        <v>0</v>
      </c>
      <c r="T27" s="321">
        <f>AVRIL!U7</f>
        <v>0</v>
      </c>
      <c r="U27" s="322">
        <f>AVRIL!V7</f>
        <v>0</v>
      </c>
      <c r="V27" s="322">
        <f>AVRIL!W7</f>
        <v>0</v>
      </c>
      <c r="W27" s="322">
        <f>AVRIL!X7</f>
        <v>0</v>
      </c>
      <c r="X27" s="322">
        <f>AVRIL!Y7</f>
        <v>0</v>
      </c>
      <c r="Y27" s="322">
        <f>AVRIL!Z7</f>
        <v>0</v>
      </c>
      <c r="Z27" s="322">
        <f>AVRIL!AA7</f>
        <v>0</v>
      </c>
      <c r="AA27" s="322">
        <f>AVRIL!AB7</f>
        <v>0</v>
      </c>
      <c r="AB27" s="322">
        <f>AVRIL!AC7</f>
        <v>0</v>
      </c>
      <c r="AC27" s="322">
        <f>AVRIL!AD7</f>
        <v>0</v>
      </c>
      <c r="AD27" s="322">
        <f>AVRIL!AE7</f>
        <v>0</v>
      </c>
      <c r="AE27" s="322">
        <f>AVRIL!AF7</f>
        <v>0</v>
      </c>
      <c r="AF27" s="322">
        <f>AVRIL!AG7</f>
        <v>0</v>
      </c>
      <c r="AG27" s="322">
        <f>AVRIL!AH7</f>
        <v>0</v>
      </c>
      <c r="AH27" s="322">
        <f>AVRIL!AJ7</f>
        <v>0</v>
      </c>
      <c r="AI27" s="325">
        <f>AVRIL!AK7</f>
        <v>0</v>
      </c>
      <c r="AJ27" s="326">
        <f t="shared" si="7"/>
        <v>0</v>
      </c>
    </row>
    <row r="28" spans="1:36" s="45" customFormat="1" ht="14.45" customHeight="1" x14ac:dyDescent="0.2">
      <c r="A28" s="179" t="s">
        <v>85</v>
      </c>
      <c r="B28" s="271">
        <f>MAI!B7</f>
        <v>0</v>
      </c>
      <c r="C28" s="271">
        <f>MAI!C7</f>
        <v>0</v>
      </c>
      <c r="D28" s="271">
        <f>MAI!D7</f>
        <v>0</v>
      </c>
      <c r="E28" s="271">
        <f>MAI!E7</f>
        <v>0</v>
      </c>
      <c r="F28" s="327">
        <f>MAI!F7</f>
        <v>0</v>
      </c>
      <c r="G28" s="282">
        <f>MAI!J7</f>
        <v>0</v>
      </c>
      <c r="H28" s="282">
        <f t="shared" si="3"/>
        <v>0</v>
      </c>
      <c r="I28" s="282">
        <f t="shared" si="4"/>
        <v>0</v>
      </c>
      <c r="J28" s="283">
        <f>MAI!K7</f>
        <v>0</v>
      </c>
      <c r="K28" s="282">
        <f>MAI!L7</f>
        <v>0</v>
      </c>
      <c r="L28" s="328">
        <f>MAI!M7</f>
        <v>0</v>
      </c>
      <c r="M28" s="328">
        <f>MAI!N7</f>
        <v>0</v>
      </c>
      <c r="N28" s="328">
        <f>MAI!O7</f>
        <v>0</v>
      </c>
      <c r="O28" s="328">
        <f>MAI!P7</f>
        <v>0</v>
      </c>
      <c r="P28" s="328">
        <f>MAI!Q7</f>
        <v>0</v>
      </c>
      <c r="Q28" s="282">
        <f>MAI!R7</f>
        <v>0</v>
      </c>
      <c r="R28" s="329">
        <f t="shared" si="5"/>
        <v>0</v>
      </c>
      <c r="S28" s="330">
        <f t="shared" si="6"/>
        <v>0</v>
      </c>
      <c r="T28" s="282">
        <f>MAI!U7</f>
        <v>0</v>
      </c>
      <c r="U28" s="328">
        <f>MAI!V7</f>
        <v>0</v>
      </c>
      <c r="V28" s="328">
        <f>MAI!W7</f>
        <v>0</v>
      </c>
      <c r="W28" s="328">
        <f>MAI!X7</f>
        <v>0</v>
      </c>
      <c r="X28" s="328">
        <f>MAI!Y7</f>
        <v>0</v>
      </c>
      <c r="Y28" s="328">
        <f>MAI!Z7</f>
        <v>0</v>
      </c>
      <c r="Z28" s="328">
        <f>MAI!AA7</f>
        <v>0</v>
      </c>
      <c r="AA28" s="328">
        <f>MAI!AB7</f>
        <v>0</v>
      </c>
      <c r="AB28" s="328">
        <f>MAI!AC7</f>
        <v>0</v>
      </c>
      <c r="AC28" s="328">
        <f>MAI!AD7</f>
        <v>0</v>
      </c>
      <c r="AD28" s="328">
        <f>MAI!AE7</f>
        <v>0</v>
      </c>
      <c r="AE28" s="328">
        <f>MAI!AF7</f>
        <v>0</v>
      </c>
      <c r="AF28" s="328">
        <f>MAI!AG7</f>
        <v>0</v>
      </c>
      <c r="AG28" s="328">
        <f>MAI!AH7</f>
        <v>0</v>
      </c>
      <c r="AH28" s="328">
        <f>MAI!AJ7</f>
        <v>0</v>
      </c>
      <c r="AI28" s="331">
        <f>MAI!AK7</f>
        <v>0</v>
      </c>
      <c r="AJ28" s="326">
        <f t="shared" si="7"/>
        <v>0</v>
      </c>
    </row>
    <row r="29" spans="1:36" s="45" customFormat="1" ht="14.45" customHeight="1" x14ac:dyDescent="0.2">
      <c r="A29" s="179" t="s">
        <v>86</v>
      </c>
      <c r="B29" s="271">
        <f>JUIN!B7</f>
        <v>0</v>
      </c>
      <c r="C29" s="271">
        <f>JUIN!C7</f>
        <v>0</v>
      </c>
      <c r="D29" s="271">
        <f>JUIN!D7</f>
        <v>0</v>
      </c>
      <c r="E29" s="271">
        <f>JUIN!E7</f>
        <v>0</v>
      </c>
      <c r="F29" s="327">
        <f>JUIN!F7</f>
        <v>0</v>
      </c>
      <c r="G29" s="282">
        <f>JUIN!J7</f>
        <v>0</v>
      </c>
      <c r="H29" s="282">
        <f t="shared" si="3"/>
        <v>0</v>
      </c>
      <c r="I29" s="282">
        <f t="shared" si="4"/>
        <v>0</v>
      </c>
      <c r="J29" s="283">
        <f>JUIN!K7</f>
        <v>0</v>
      </c>
      <c r="K29" s="282">
        <f>JUIN!L7</f>
        <v>0</v>
      </c>
      <c r="L29" s="328">
        <f>JUIN!M7</f>
        <v>0</v>
      </c>
      <c r="M29" s="328">
        <f>JUIN!N7</f>
        <v>0</v>
      </c>
      <c r="N29" s="328">
        <f>JUIN!O7</f>
        <v>0</v>
      </c>
      <c r="O29" s="328">
        <f>JUIN!P7</f>
        <v>0</v>
      </c>
      <c r="P29" s="328">
        <f>JUIN!Q7</f>
        <v>0</v>
      </c>
      <c r="Q29" s="282">
        <f>JUIN!R7</f>
        <v>0</v>
      </c>
      <c r="R29" s="329">
        <f t="shared" si="5"/>
        <v>0</v>
      </c>
      <c r="S29" s="330">
        <f t="shared" si="6"/>
        <v>0</v>
      </c>
      <c r="T29" s="282">
        <f>JUIN!U7</f>
        <v>0</v>
      </c>
      <c r="U29" s="328">
        <f>JUIN!V7</f>
        <v>0</v>
      </c>
      <c r="V29" s="328">
        <f>JUIN!W7</f>
        <v>0</v>
      </c>
      <c r="W29" s="328">
        <f>JUIN!X7</f>
        <v>0</v>
      </c>
      <c r="X29" s="328">
        <f>JUIN!Y7</f>
        <v>0</v>
      </c>
      <c r="Y29" s="328">
        <f>JUIN!Z7</f>
        <v>0</v>
      </c>
      <c r="Z29" s="328">
        <f>JUIN!AA7</f>
        <v>0</v>
      </c>
      <c r="AA29" s="328">
        <f>JUIN!AB7</f>
        <v>0</v>
      </c>
      <c r="AB29" s="328">
        <f>JUIN!AC7</f>
        <v>0</v>
      </c>
      <c r="AC29" s="328">
        <f>JUIN!AD7</f>
        <v>0</v>
      </c>
      <c r="AD29" s="328">
        <f>JUIN!AE7</f>
        <v>0</v>
      </c>
      <c r="AE29" s="328">
        <f>JUIN!AF7</f>
        <v>0</v>
      </c>
      <c r="AF29" s="328">
        <f>JUIN!AG7</f>
        <v>0</v>
      </c>
      <c r="AG29" s="328">
        <f>JUIN!AH7</f>
        <v>0</v>
      </c>
      <c r="AH29" s="328">
        <f>JUIN!AJ7</f>
        <v>0</v>
      </c>
      <c r="AI29" s="331">
        <f>JUIN!AK7</f>
        <v>0</v>
      </c>
      <c r="AJ29" s="326">
        <f t="shared" si="7"/>
        <v>0</v>
      </c>
    </row>
    <row r="30" spans="1:36" s="46" customFormat="1" ht="14.45" customHeight="1" x14ac:dyDescent="0.2">
      <c r="A30" s="179" t="s">
        <v>99</v>
      </c>
      <c r="B30" s="332">
        <f>SUM(B27:B29)</f>
        <v>0</v>
      </c>
      <c r="C30" s="332">
        <f>SUM(C27:C29)</f>
        <v>0</v>
      </c>
      <c r="D30" s="332">
        <f>SUM(D27:D29)</f>
        <v>0</v>
      </c>
      <c r="E30" s="332">
        <f>SUM(E27:E29)</f>
        <v>0</v>
      </c>
      <c r="F30" s="333">
        <f>SUM(F27:F29)</f>
        <v>0</v>
      </c>
      <c r="G30" s="334">
        <f>SUM(B30:F30)</f>
        <v>0</v>
      </c>
      <c r="H30" s="334">
        <f t="shared" si="3"/>
        <v>0</v>
      </c>
      <c r="I30" s="282">
        <f t="shared" si="4"/>
        <v>0</v>
      </c>
      <c r="J30" s="338">
        <f>SUM(J27:J29)</f>
        <v>0</v>
      </c>
      <c r="K30" s="334">
        <f t="shared" ref="K30:AI30" si="10">SUM(K27:K29)</f>
        <v>0</v>
      </c>
      <c r="L30" s="336">
        <f t="shared" si="10"/>
        <v>0</v>
      </c>
      <c r="M30" s="336">
        <f t="shared" si="10"/>
        <v>0</v>
      </c>
      <c r="N30" s="336">
        <f t="shared" si="10"/>
        <v>0</v>
      </c>
      <c r="O30" s="336">
        <f t="shared" si="10"/>
        <v>0</v>
      </c>
      <c r="P30" s="336">
        <f t="shared" si="10"/>
        <v>0</v>
      </c>
      <c r="Q30" s="334">
        <f t="shared" si="10"/>
        <v>0</v>
      </c>
      <c r="R30" s="337">
        <f t="shared" si="10"/>
        <v>0</v>
      </c>
      <c r="S30" s="338">
        <f t="shared" si="10"/>
        <v>0</v>
      </c>
      <c r="T30" s="334">
        <f t="shared" si="10"/>
        <v>0</v>
      </c>
      <c r="U30" s="336">
        <f t="shared" si="10"/>
        <v>0</v>
      </c>
      <c r="V30" s="336">
        <f t="shared" si="10"/>
        <v>0</v>
      </c>
      <c r="W30" s="336">
        <f t="shared" si="10"/>
        <v>0</v>
      </c>
      <c r="X30" s="336">
        <f t="shared" si="10"/>
        <v>0</v>
      </c>
      <c r="Y30" s="336">
        <f t="shared" si="10"/>
        <v>0</v>
      </c>
      <c r="Z30" s="336">
        <f t="shared" si="10"/>
        <v>0</v>
      </c>
      <c r="AA30" s="336">
        <f t="shared" si="10"/>
        <v>0</v>
      </c>
      <c r="AB30" s="336">
        <f t="shared" si="10"/>
        <v>0</v>
      </c>
      <c r="AC30" s="336">
        <f t="shared" si="10"/>
        <v>0</v>
      </c>
      <c r="AD30" s="336">
        <f t="shared" si="10"/>
        <v>0</v>
      </c>
      <c r="AE30" s="336">
        <f t="shared" si="10"/>
        <v>0</v>
      </c>
      <c r="AF30" s="336">
        <f t="shared" si="10"/>
        <v>0</v>
      </c>
      <c r="AG30" s="336">
        <f t="shared" si="10"/>
        <v>0</v>
      </c>
      <c r="AH30" s="336">
        <f t="shared" si="10"/>
        <v>0</v>
      </c>
      <c r="AI30" s="339">
        <f t="shared" si="10"/>
        <v>0</v>
      </c>
      <c r="AJ30" s="340">
        <f t="shared" si="7"/>
        <v>0</v>
      </c>
    </row>
    <row r="31" spans="1:36" s="45" customFormat="1" ht="14.45" customHeight="1" x14ac:dyDescent="0.2">
      <c r="A31" s="160"/>
      <c r="B31" s="282"/>
      <c r="C31" s="282"/>
      <c r="D31" s="282"/>
      <c r="E31" s="282"/>
      <c r="F31" s="282"/>
      <c r="G31" s="282"/>
      <c r="H31" s="282"/>
      <c r="I31" s="282"/>
      <c r="J31" s="282"/>
      <c r="K31" s="282"/>
      <c r="L31" s="282"/>
      <c r="M31" s="282"/>
      <c r="N31" s="282"/>
      <c r="O31" s="282"/>
      <c r="P31" s="282"/>
      <c r="Q31" s="282"/>
      <c r="R31" s="326"/>
      <c r="S31" s="326"/>
      <c r="T31" s="282"/>
      <c r="U31" s="282"/>
      <c r="V31" s="282"/>
      <c r="W31" s="282"/>
      <c r="X31" s="282"/>
      <c r="Y31" s="282"/>
      <c r="Z31" s="282"/>
      <c r="AA31" s="282"/>
      <c r="AB31" s="282"/>
      <c r="AC31" s="282"/>
      <c r="AD31" s="282"/>
      <c r="AE31" s="282"/>
      <c r="AF31" s="282"/>
      <c r="AG31" s="282"/>
      <c r="AH31" s="282"/>
      <c r="AI31" s="282"/>
      <c r="AJ31" s="326"/>
    </row>
    <row r="32" spans="1:36" s="45" customFormat="1" ht="14.45" customHeight="1" x14ac:dyDescent="0.2">
      <c r="A32" s="179" t="s">
        <v>88</v>
      </c>
      <c r="B32" s="271">
        <f>JUILLET!B7</f>
        <v>0</v>
      </c>
      <c r="C32" s="271">
        <f>JUILLET!C7</f>
        <v>0</v>
      </c>
      <c r="D32" s="271">
        <f>JUILLET!D7</f>
        <v>0</v>
      </c>
      <c r="E32" s="271">
        <f>JUILLET!E7</f>
        <v>0</v>
      </c>
      <c r="F32" s="342">
        <f>JUILLET!F7</f>
        <v>0</v>
      </c>
      <c r="G32" s="282">
        <f>JUILLET!J7</f>
        <v>0</v>
      </c>
      <c r="H32" s="282">
        <f t="shared" si="3"/>
        <v>0</v>
      </c>
      <c r="I32" s="282">
        <f t="shared" si="4"/>
        <v>0</v>
      </c>
      <c r="J32" s="283">
        <f>JUILLET!K7</f>
        <v>0</v>
      </c>
      <c r="K32" s="282">
        <f>JUILLET!L7</f>
        <v>0</v>
      </c>
      <c r="L32" s="322">
        <f>JUILLET!M7</f>
        <v>0</v>
      </c>
      <c r="M32" s="322">
        <f>JUILLET!N7</f>
        <v>0</v>
      </c>
      <c r="N32" s="322">
        <f>JUILLET!O7</f>
        <v>0</v>
      </c>
      <c r="O32" s="322">
        <f>JUILLET!P7</f>
        <v>0</v>
      </c>
      <c r="P32" s="322">
        <f>JUILLET!Q7</f>
        <v>0</v>
      </c>
      <c r="Q32" s="282">
        <f>JUILLET!R7</f>
        <v>0</v>
      </c>
      <c r="R32" s="323">
        <f t="shared" si="5"/>
        <v>0</v>
      </c>
      <c r="S32" s="324">
        <f t="shared" si="6"/>
        <v>0</v>
      </c>
      <c r="T32" s="282">
        <f>JUILLET!U7</f>
        <v>0</v>
      </c>
      <c r="U32" s="322">
        <f>JUILLET!V7</f>
        <v>0</v>
      </c>
      <c r="V32" s="322">
        <f>JUILLET!W7</f>
        <v>0</v>
      </c>
      <c r="W32" s="322">
        <f>JUILLET!X7</f>
        <v>0</v>
      </c>
      <c r="X32" s="322">
        <f>JUILLET!Y7</f>
        <v>0</v>
      </c>
      <c r="Y32" s="322">
        <f>JUILLET!Z7</f>
        <v>0</v>
      </c>
      <c r="Z32" s="322">
        <f>JUILLET!AA7</f>
        <v>0</v>
      </c>
      <c r="AA32" s="322">
        <f>JUILLET!AB7</f>
        <v>0</v>
      </c>
      <c r="AB32" s="322">
        <f>JUILLET!AC7</f>
        <v>0</v>
      </c>
      <c r="AC32" s="322">
        <f>JUILLET!AD7</f>
        <v>0</v>
      </c>
      <c r="AD32" s="322">
        <f>JUILLET!AE7</f>
        <v>0</v>
      </c>
      <c r="AE32" s="322">
        <f>JUILLET!AF7</f>
        <v>0</v>
      </c>
      <c r="AF32" s="322">
        <f>JUILLET!AG7</f>
        <v>0</v>
      </c>
      <c r="AG32" s="322">
        <f>JUILLET!AH7</f>
        <v>0</v>
      </c>
      <c r="AH32" s="322">
        <f>JUILLET!AJ7</f>
        <v>0</v>
      </c>
      <c r="AI32" s="325">
        <f>JUILLET!AK7</f>
        <v>0</v>
      </c>
      <c r="AJ32" s="326">
        <f t="shared" si="7"/>
        <v>0</v>
      </c>
    </row>
    <row r="33" spans="1:36" s="45" customFormat="1" ht="14.45" customHeight="1" x14ac:dyDescent="0.2">
      <c r="A33" s="179" t="s">
        <v>89</v>
      </c>
      <c r="B33" s="271">
        <f>AOUT!B7</f>
        <v>0</v>
      </c>
      <c r="C33" s="271">
        <f>AOUT!C7</f>
        <v>0</v>
      </c>
      <c r="D33" s="271">
        <f>AOUT!D7</f>
        <v>0</v>
      </c>
      <c r="E33" s="271">
        <f>AOUT!E7</f>
        <v>0</v>
      </c>
      <c r="F33" s="327">
        <f>AOUT!F7</f>
        <v>0</v>
      </c>
      <c r="G33" s="282">
        <f>AOUT!J7</f>
        <v>0</v>
      </c>
      <c r="H33" s="282">
        <f t="shared" si="3"/>
        <v>0</v>
      </c>
      <c r="I33" s="282">
        <f t="shared" si="4"/>
        <v>0</v>
      </c>
      <c r="J33" s="283">
        <f>AOUT!K7</f>
        <v>0</v>
      </c>
      <c r="K33" s="282">
        <f>AOUT!L7</f>
        <v>0</v>
      </c>
      <c r="L33" s="328">
        <f>AOUT!M7</f>
        <v>0</v>
      </c>
      <c r="M33" s="328">
        <f>AOUT!N7</f>
        <v>0</v>
      </c>
      <c r="N33" s="328">
        <f>AOUT!O7</f>
        <v>0</v>
      </c>
      <c r="O33" s="328">
        <f>AOUT!P7</f>
        <v>0</v>
      </c>
      <c r="P33" s="328">
        <f>AOUT!Q7</f>
        <v>0</v>
      </c>
      <c r="Q33" s="282">
        <f>AOUT!R7</f>
        <v>0</v>
      </c>
      <c r="R33" s="329">
        <f t="shared" si="5"/>
        <v>0</v>
      </c>
      <c r="S33" s="330">
        <f t="shared" si="6"/>
        <v>0</v>
      </c>
      <c r="T33" s="282">
        <f>AOUT!U7</f>
        <v>0</v>
      </c>
      <c r="U33" s="328">
        <f>AOUT!V7</f>
        <v>0</v>
      </c>
      <c r="V33" s="328">
        <f>AOUT!W7</f>
        <v>0</v>
      </c>
      <c r="W33" s="328">
        <f>AOUT!X7</f>
        <v>0</v>
      </c>
      <c r="X33" s="328">
        <f>AOUT!Y7</f>
        <v>0</v>
      </c>
      <c r="Y33" s="328">
        <f>AOUT!Z7</f>
        <v>0</v>
      </c>
      <c r="Z33" s="328">
        <f>AOUT!AA7</f>
        <v>0</v>
      </c>
      <c r="AA33" s="328">
        <f>AOUT!AB7</f>
        <v>0</v>
      </c>
      <c r="AB33" s="328">
        <f>AOUT!AC7</f>
        <v>0</v>
      </c>
      <c r="AC33" s="328">
        <f>AOUT!AD7</f>
        <v>0</v>
      </c>
      <c r="AD33" s="328">
        <f>AOUT!AE7</f>
        <v>0</v>
      </c>
      <c r="AE33" s="328">
        <f>AOUT!AF7</f>
        <v>0</v>
      </c>
      <c r="AF33" s="328">
        <f>AOUT!AG7</f>
        <v>0</v>
      </c>
      <c r="AG33" s="328">
        <f>AOUT!AH7</f>
        <v>0</v>
      </c>
      <c r="AH33" s="328">
        <f>AOUT!AJ7</f>
        <v>0</v>
      </c>
      <c r="AI33" s="331">
        <f>AOUT!AK7</f>
        <v>0</v>
      </c>
      <c r="AJ33" s="326">
        <f t="shared" si="7"/>
        <v>0</v>
      </c>
    </row>
    <row r="34" spans="1:36" s="45" customFormat="1" ht="14.45" customHeight="1" x14ac:dyDescent="0.2">
      <c r="A34" s="179" t="s">
        <v>39</v>
      </c>
      <c r="B34" s="271">
        <f>SEPTEMBRE!B7</f>
        <v>0</v>
      </c>
      <c r="C34" s="271">
        <f>SEPTEMBRE!C7</f>
        <v>0</v>
      </c>
      <c r="D34" s="271">
        <f>SEPTEMBRE!D7</f>
        <v>0</v>
      </c>
      <c r="E34" s="271">
        <f>SEPTEMBRE!E7</f>
        <v>0</v>
      </c>
      <c r="F34" s="327">
        <f>SEPTEMBRE!F7</f>
        <v>0</v>
      </c>
      <c r="G34" s="282">
        <f>SEPTEMBRE!J7</f>
        <v>0</v>
      </c>
      <c r="H34" s="282">
        <f t="shared" si="3"/>
        <v>0</v>
      </c>
      <c r="I34" s="282">
        <f t="shared" si="4"/>
        <v>0</v>
      </c>
      <c r="J34" s="283">
        <f>SEPTEMBRE!K7</f>
        <v>0</v>
      </c>
      <c r="K34" s="282">
        <f>SEPTEMBRE!L7</f>
        <v>0</v>
      </c>
      <c r="L34" s="328">
        <f>SEPTEMBRE!M7</f>
        <v>0</v>
      </c>
      <c r="M34" s="328">
        <f>SEPTEMBRE!N7</f>
        <v>0</v>
      </c>
      <c r="N34" s="328">
        <f>SEPTEMBRE!O7</f>
        <v>0</v>
      </c>
      <c r="O34" s="328">
        <f>SEPTEMBRE!P7</f>
        <v>0</v>
      </c>
      <c r="P34" s="328">
        <f>SEPTEMBRE!Q7</f>
        <v>0</v>
      </c>
      <c r="Q34" s="282">
        <f>SEPTEMBRE!R7</f>
        <v>0</v>
      </c>
      <c r="R34" s="329">
        <f t="shared" si="5"/>
        <v>0</v>
      </c>
      <c r="S34" s="330">
        <f t="shared" si="6"/>
        <v>0</v>
      </c>
      <c r="T34" s="282">
        <f>SEPTEMBRE!U7</f>
        <v>0</v>
      </c>
      <c r="U34" s="328">
        <f>SEPTEMBRE!V7</f>
        <v>0</v>
      </c>
      <c r="V34" s="328">
        <f>SEPTEMBRE!W7</f>
        <v>0</v>
      </c>
      <c r="W34" s="328">
        <f>SEPTEMBRE!X7</f>
        <v>0</v>
      </c>
      <c r="X34" s="328">
        <f>SEPTEMBRE!Y7</f>
        <v>0</v>
      </c>
      <c r="Y34" s="328">
        <f>SEPTEMBRE!Z7</f>
        <v>0</v>
      </c>
      <c r="Z34" s="328">
        <f>SEPTEMBRE!AA7</f>
        <v>0</v>
      </c>
      <c r="AA34" s="328">
        <f>SEPTEMBRE!AB7</f>
        <v>0</v>
      </c>
      <c r="AB34" s="328">
        <f>SEPTEMBRE!AC7</f>
        <v>0</v>
      </c>
      <c r="AC34" s="328">
        <f>SEPTEMBRE!AD7</f>
        <v>0</v>
      </c>
      <c r="AD34" s="328">
        <f>SEPTEMBRE!AE7</f>
        <v>0</v>
      </c>
      <c r="AE34" s="328">
        <f>SEPTEMBRE!AF7</f>
        <v>0</v>
      </c>
      <c r="AF34" s="328">
        <f>SEPTEMBRE!AG7</f>
        <v>0</v>
      </c>
      <c r="AG34" s="328">
        <f>SEPTEMBRE!AH7</f>
        <v>0</v>
      </c>
      <c r="AH34" s="328">
        <f>SEPTEMBRE!AJ7</f>
        <v>0</v>
      </c>
      <c r="AI34" s="331">
        <f>SEPTEMBRE!AK7</f>
        <v>0</v>
      </c>
      <c r="AJ34" s="326">
        <f t="shared" si="7"/>
        <v>0</v>
      </c>
    </row>
    <row r="35" spans="1:36" s="46" customFormat="1" ht="14.45" customHeight="1" x14ac:dyDescent="0.2">
      <c r="A35" s="179" t="s">
        <v>100</v>
      </c>
      <c r="B35" s="332">
        <f>SUM(B32:B34)</f>
        <v>0</v>
      </c>
      <c r="C35" s="332">
        <f>SUM(C32:C34)</f>
        <v>0</v>
      </c>
      <c r="D35" s="332">
        <f>SUM(D32:D34)</f>
        <v>0</v>
      </c>
      <c r="E35" s="332">
        <f>SUM(E32:E34)</f>
        <v>0</v>
      </c>
      <c r="F35" s="333">
        <f>SUM(F32:F34)</f>
        <v>0</v>
      </c>
      <c r="G35" s="334">
        <f>SUM(B35:F35)</f>
        <v>0</v>
      </c>
      <c r="H35" s="334">
        <f t="shared" si="3"/>
        <v>0</v>
      </c>
      <c r="I35" s="282">
        <f t="shared" si="4"/>
        <v>0</v>
      </c>
      <c r="J35" s="338">
        <f>SUM(J32:J34)</f>
        <v>0</v>
      </c>
      <c r="K35" s="334">
        <f t="shared" ref="K35:AI35" si="11">SUM(K32:K34)</f>
        <v>0</v>
      </c>
      <c r="L35" s="336">
        <f t="shared" si="11"/>
        <v>0</v>
      </c>
      <c r="M35" s="336">
        <f t="shared" si="11"/>
        <v>0</v>
      </c>
      <c r="N35" s="336">
        <f t="shared" si="11"/>
        <v>0</v>
      </c>
      <c r="O35" s="336">
        <f t="shared" si="11"/>
        <v>0</v>
      </c>
      <c r="P35" s="336">
        <f t="shared" si="11"/>
        <v>0</v>
      </c>
      <c r="Q35" s="334">
        <f t="shared" si="11"/>
        <v>0</v>
      </c>
      <c r="R35" s="337">
        <f t="shared" si="11"/>
        <v>0</v>
      </c>
      <c r="S35" s="338">
        <f t="shared" si="11"/>
        <v>0</v>
      </c>
      <c r="T35" s="334">
        <f t="shared" si="11"/>
        <v>0</v>
      </c>
      <c r="U35" s="336">
        <f t="shared" si="11"/>
        <v>0</v>
      </c>
      <c r="V35" s="336">
        <f t="shared" si="11"/>
        <v>0</v>
      </c>
      <c r="W35" s="336">
        <f t="shared" si="11"/>
        <v>0</v>
      </c>
      <c r="X35" s="336">
        <f t="shared" si="11"/>
        <v>0</v>
      </c>
      <c r="Y35" s="336">
        <f t="shared" si="11"/>
        <v>0</v>
      </c>
      <c r="Z35" s="336">
        <f t="shared" si="11"/>
        <v>0</v>
      </c>
      <c r="AA35" s="336">
        <f t="shared" si="11"/>
        <v>0</v>
      </c>
      <c r="AB35" s="336">
        <f t="shared" si="11"/>
        <v>0</v>
      </c>
      <c r="AC35" s="336">
        <f t="shared" si="11"/>
        <v>0</v>
      </c>
      <c r="AD35" s="336">
        <f t="shared" si="11"/>
        <v>0</v>
      </c>
      <c r="AE35" s="336">
        <f t="shared" si="11"/>
        <v>0</v>
      </c>
      <c r="AF35" s="336">
        <f t="shared" si="11"/>
        <v>0</v>
      </c>
      <c r="AG35" s="336">
        <f t="shared" si="11"/>
        <v>0</v>
      </c>
      <c r="AH35" s="336">
        <f t="shared" si="11"/>
        <v>0</v>
      </c>
      <c r="AI35" s="339">
        <f t="shared" si="11"/>
        <v>0</v>
      </c>
      <c r="AJ35" s="340">
        <f t="shared" si="7"/>
        <v>0</v>
      </c>
    </row>
    <row r="36" spans="1:36" s="45" customFormat="1" ht="14.45" customHeight="1" x14ac:dyDescent="0.2">
      <c r="A36" s="160"/>
      <c r="B36" s="282"/>
      <c r="C36" s="282"/>
      <c r="D36" s="282"/>
      <c r="E36" s="282"/>
      <c r="F36" s="282"/>
      <c r="G36" s="282"/>
      <c r="H36" s="282"/>
      <c r="I36" s="282"/>
      <c r="J36" s="282"/>
      <c r="K36" s="282"/>
      <c r="L36" s="282"/>
      <c r="M36" s="282"/>
      <c r="N36" s="282"/>
      <c r="O36" s="282"/>
      <c r="P36" s="282"/>
      <c r="Q36" s="282"/>
      <c r="R36" s="326"/>
      <c r="S36" s="326"/>
      <c r="T36" s="282"/>
      <c r="U36" s="282"/>
      <c r="V36" s="282"/>
      <c r="W36" s="282"/>
      <c r="X36" s="282"/>
      <c r="Y36" s="282"/>
      <c r="Z36" s="282"/>
      <c r="AA36" s="282"/>
      <c r="AB36" s="282"/>
      <c r="AC36" s="282"/>
      <c r="AD36" s="282"/>
      <c r="AE36" s="282"/>
      <c r="AF36" s="282"/>
      <c r="AG36" s="282"/>
      <c r="AH36" s="282"/>
      <c r="AI36" s="282"/>
      <c r="AJ36" s="326"/>
    </row>
    <row r="37" spans="1:36" s="45" customFormat="1" ht="14.45" customHeight="1" x14ac:dyDescent="0.2">
      <c r="A37" s="179" t="s">
        <v>40</v>
      </c>
      <c r="B37" s="271">
        <f>OCTOBRE!B7</f>
        <v>0</v>
      </c>
      <c r="C37" s="271">
        <f>OCTOBRE!C7</f>
        <v>0</v>
      </c>
      <c r="D37" s="271">
        <f>OCTOBRE!D7</f>
        <v>0</v>
      </c>
      <c r="E37" s="271">
        <f>OCTOBRE!E7</f>
        <v>0</v>
      </c>
      <c r="F37" s="342">
        <f>OCTOBRE!F7</f>
        <v>0</v>
      </c>
      <c r="G37" s="282">
        <f>OCTOBRE!J7</f>
        <v>0</v>
      </c>
      <c r="H37" s="282">
        <f t="shared" si="3"/>
        <v>0</v>
      </c>
      <c r="I37" s="282">
        <f t="shared" si="4"/>
        <v>0</v>
      </c>
      <c r="J37" s="283">
        <f>OCTOBRE!K7</f>
        <v>0</v>
      </c>
      <c r="K37" s="282">
        <f>OCTOBRE!L7</f>
        <v>0</v>
      </c>
      <c r="L37" s="322">
        <f>OCTOBRE!M7</f>
        <v>0</v>
      </c>
      <c r="M37" s="322">
        <f>OCTOBRE!N7</f>
        <v>0</v>
      </c>
      <c r="N37" s="322">
        <f>OCTOBRE!O7</f>
        <v>0</v>
      </c>
      <c r="O37" s="322">
        <f>OCTOBRE!P7</f>
        <v>0</v>
      </c>
      <c r="P37" s="322">
        <f>OCTOBRE!Q7</f>
        <v>0</v>
      </c>
      <c r="Q37" s="282">
        <f>OCTOBRE!R7</f>
        <v>0</v>
      </c>
      <c r="R37" s="323">
        <f t="shared" si="5"/>
        <v>0</v>
      </c>
      <c r="S37" s="324">
        <f t="shared" si="6"/>
        <v>0</v>
      </c>
      <c r="T37" s="282">
        <f>OCTOBRE!U7</f>
        <v>0</v>
      </c>
      <c r="U37" s="322">
        <f>OCTOBRE!V7</f>
        <v>0</v>
      </c>
      <c r="V37" s="322">
        <f>OCTOBRE!W7</f>
        <v>0</v>
      </c>
      <c r="W37" s="322">
        <f>OCTOBRE!X7</f>
        <v>0</v>
      </c>
      <c r="X37" s="322">
        <f>OCTOBRE!Y7</f>
        <v>0</v>
      </c>
      <c r="Y37" s="322">
        <f>OCTOBRE!Z7</f>
        <v>0</v>
      </c>
      <c r="Z37" s="322">
        <f>OCTOBRE!AA7</f>
        <v>0</v>
      </c>
      <c r="AA37" s="322">
        <f>OCTOBRE!AB7</f>
        <v>0</v>
      </c>
      <c r="AB37" s="322">
        <f>OCTOBRE!AC7</f>
        <v>0</v>
      </c>
      <c r="AC37" s="322">
        <f>OCTOBRE!AD7</f>
        <v>0</v>
      </c>
      <c r="AD37" s="322">
        <f>OCTOBRE!AE7</f>
        <v>0</v>
      </c>
      <c r="AE37" s="322">
        <f>OCTOBRE!AF7</f>
        <v>0</v>
      </c>
      <c r="AF37" s="322">
        <f>OCTOBRE!AG7</f>
        <v>0</v>
      </c>
      <c r="AG37" s="322">
        <f>OCTOBRE!AH7</f>
        <v>0</v>
      </c>
      <c r="AH37" s="322">
        <f>OCTOBRE!AJ7</f>
        <v>0</v>
      </c>
      <c r="AI37" s="325">
        <f>OCTOBRE!AK7</f>
        <v>0</v>
      </c>
      <c r="AJ37" s="326">
        <f t="shared" si="7"/>
        <v>0</v>
      </c>
    </row>
    <row r="38" spans="1:36" s="45" customFormat="1" ht="14.45" customHeight="1" x14ac:dyDescent="0.2">
      <c r="A38" s="179" t="s">
        <v>41</v>
      </c>
      <c r="B38" s="271">
        <f>NOVEMBRE!B7</f>
        <v>0</v>
      </c>
      <c r="C38" s="271">
        <f>NOVEMBRE!C7</f>
        <v>0</v>
      </c>
      <c r="D38" s="271">
        <f>NOVEMBRE!D7</f>
        <v>0</v>
      </c>
      <c r="E38" s="271">
        <f>NOVEMBRE!E7</f>
        <v>0</v>
      </c>
      <c r="F38" s="327">
        <f>NOVEMBRE!F7</f>
        <v>0</v>
      </c>
      <c r="G38" s="282">
        <f>NOVEMBRE!J7</f>
        <v>0</v>
      </c>
      <c r="H38" s="282">
        <f t="shared" si="3"/>
        <v>0</v>
      </c>
      <c r="I38" s="282">
        <f t="shared" si="4"/>
        <v>0</v>
      </c>
      <c r="J38" s="283">
        <f>NOVEMBRE!K7</f>
        <v>0</v>
      </c>
      <c r="K38" s="282">
        <f>NOVEMBRE!L7</f>
        <v>0</v>
      </c>
      <c r="L38" s="328">
        <f>NOVEMBRE!M7</f>
        <v>0</v>
      </c>
      <c r="M38" s="328">
        <f>NOVEMBRE!N7</f>
        <v>0</v>
      </c>
      <c r="N38" s="328">
        <f>NOVEMBRE!O7</f>
        <v>0</v>
      </c>
      <c r="O38" s="328">
        <f>NOVEMBRE!P7</f>
        <v>0</v>
      </c>
      <c r="P38" s="328">
        <f>NOVEMBRE!Q7</f>
        <v>0</v>
      </c>
      <c r="Q38" s="282">
        <f>NOVEMBRE!R7</f>
        <v>0</v>
      </c>
      <c r="R38" s="329">
        <f t="shared" si="5"/>
        <v>0</v>
      </c>
      <c r="S38" s="330">
        <f t="shared" si="6"/>
        <v>0</v>
      </c>
      <c r="T38" s="282">
        <f>NOVEMBRE!U7</f>
        <v>0</v>
      </c>
      <c r="U38" s="328">
        <f>NOVEMBRE!V7</f>
        <v>0</v>
      </c>
      <c r="V38" s="328">
        <f>NOVEMBRE!W7</f>
        <v>0</v>
      </c>
      <c r="W38" s="328">
        <f>NOVEMBRE!X7</f>
        <v>0</v>
      </c>
      <c r="X38" s="328">
        <f>NOVEMBRE!Y7</f>
        <v>0</v>
      </c>
      <c r="Y38" s="328">
        <f>NOVEMBRE!Z7</f>
        <v>0</v>
      </c>
      <c r="Z38" s="328">
        <f>NOVEMBRE!AA7</f>
        <v>0</v>
      </c>
      <c r="AA38" s="328">
        <f>NOVEMBRE!AB7</f>
        <v>0</v>
      </c>
      <c r="AB38" s="328">
        <f>NOVEMBRE!AC7</f>
        <v>0</v>
      </c>
      <c r="AC38" s="328">
        <f>NOVEMBRE!AD7</f>
        <v>0</v>
      </c>
      <c r="AD38" s="328">
        <f>NOVEMBRE!AE7</f>
        <v>0</v>
      </c>
      <c r="AE38" s="328">
        <f>NOVEMBRE!AF7</f>
        <v>0</v>
      </c>
      <c r="AF38" s="328">
        <f>NOVEMBRE!AG7</f>
        <v>0</v>
      </c>
      <c r="AG38" s="328">
        <f>NOVEMBRE!AH7</f>
        <v>0</v>
      </c>
      <c r="AH38" s="328">
        <f>NOVEMBRE!AJ7</f>
        <v>0</v>
      </c>
      <c r="AI38" s="331">
        <f>NOVEMBRE!AK7</f>
        <v>0</v>
      </c>
      <c r="AJ38" s="326">
        <f t="shared" si="7"/>
        <v>0</v>
      </c>
    </row>
    <row r="39" spans="1:36" s="45" customFormat="1" ht="14.45" customHeight="1" x14ac:dyDescent="0.2">
      <c r="A39" s="179" t="s">
        <v>101</v>
      </c>
      <c r="B39" s="271">
        <f>DÉCEMBRE!B7</f>
        <v>0</v>
      </c>
      <c r="C39" s="271">
        <f>DÉCEMBRE!C7</f>
        <v>0</v>
      </c>
      <c r="D39" s="271">
        <f>DÉCEMBRE!D7</f>
        <v>0</v>
      </c>
      <c r="E39" s="271">
        <f>DÉCEMBRE!E7</f>
        <v>0</v>
      </c>
      <c r="F39" s="327">
        <f>DÉCEMBRE!F7</f>
        <v>0</v>
      </c>
      <c r="G39" s="282">
        <f>DÉCEMBRE!J7</f>
        <v>0</v>
      </c>
      <c r="H39" s="282">
        <f t="shared" si="3"/>
        <v>0</v>
      </c>
      <c r="I39" s="282">
        <f t="shared" si="4"/>
        <v>0</v>
      </c>
      <c r="J39" s="338">
        <f>DÉCEMBRE!K7</f>
        <v>0</v>
      </c>
      <c r="K39" s="282">
        <f>DÉCEMBRE!L7</f>
        <v>0</v>
      </c>
      <c r="L39" s="328">
        <f>DÉCEMBRE!M7</f>
        <v>0</v>
      </c>
      <c r="M39" s="328">
        <f>DÉCEMBRE!N7</f>
        <v>0</v>
      </c>
      <c r="N39" s="328">
        <f>DÉCEMBRE!O7</f>
        <v>0</v>
      </c>
      <c r="O39" s="328">
        <f>DÉCEMBRE!P7</f>
        <v>0</v>
      </c>
      <c r="P39" s="328">
        <f>DÉCEMBRE!Q7</f>
        <v>0</v>
      </c>
      <c r="Q39" s="282">
        <f>DÉCEMBRE!R7</f>
        <v>0</v>
      </c>
      <c r="R39" s="329">
        <f t="shared" si="5"/>
        <v>0</v>
      </c>
      <c r="S39" s="330">
        <f t="shared" si="6"/>
        <v>0</v>
      </c>
      <c r="T39" s="282">
        <f>DÉCEMBRE!U7</f>
        <v>0</v>
      </c>
      <c r="U39" s="328">
        <f>DÉCEMBRE!V7</f>
        <v>0</v>
      </c>
      <c r="V39" s="328">
        <f>DÉCEMBRE!W7</f>
        <v>0</v>
      </c>
      <c r="W39" s="328">
        <f>DÉCEMBRE!X7</f>
        <v>0</v>
      </c>
      <c r="X39" s="328">
        <f>DÉCEMBRE!Y7</f>
        <v>0</v>
      </c>
      <c r="Y39" s="328">
        <f>DÉCEMBRE!Z7</f>
        <v>0</v>
      </c>
      <c r="Z39" s="328">
        <f>DÉCEMBRE!AA7</f>
        <v>0</v>
      </c>
      <c r="AA39" s="328">
        <f>DÉCEMBRE!AB7</f>
        <v>0</v>
      </c>
      <c r="AB39" s="328">
        <f>DÉCEMBRE!AC7</f>
        <v>0</v>
      </c>
      <c r="AC39" s="328">
        <f>DÉCEMBRE!AD7</f>
        <v>0</v>
      </c>
      <c r="AD39" s="328">
        <f>DÉCEMBRE!AE7</f>
        <v>0</v>
      </c>
      <c r="AE39" s="328">
        <f>DÉCEMBRE!AF7</f>
        <v>0</v>
      </c>
      <c r="AF39" s="328">
        <f>DÉCEMBRE!AG7</f>
        <v>0</v>
      </c>
      <c r="AG39" s="328">
        <f>DÉCEMBRE!AH7</f>
        <v>0</v>
      </c>
      <c r="AH39" s="328">
        <f>DÉCEMBRE!AJ7</f>
        <v>0</v>
      </c>
      <c r="AI39" s="331">
        <f>DÉCEMBRE!AK7</f>
        <v>0</v>
      </c>
      <c r="AJ39" s="326">
        <f t="shared" si="7"/>
        <v>0</v>
      </c>
    </row>
    <row r="40" spans="1:36" s="46" customFormat="1" ht="14.45" customHeight="1" x14ac:dyDescent="0.2">
      <c r="A40" s="179" t="s">
        <v>102</v>
      </c>
      <c r="B40" s="332">
        <f>SUM(B37:B39)</f>
        <v>0</v>
      </c>
      <c r="C40" s="332">
        <f>SUM(C37:C39)</f>
        <v>0</v>
      </c>
      <c r="D40" s="332">
        <f>SUM(D37:D39)</f>
        <v>0</v>
      </c>
      <c r="E40" s="332">
        <f>SUM(E37:E39)</f>
        <v>0</v>
      </c>
      <c r="F40" s="333">
        <f>SUM(F37:F39)</f>
        <v>0</v>
      </c>
      <c r="G40" s="334">
        <f>SUM(B40:F40)</f>
        <v>0</v>
      </c>
      <c r="H40" s="334">
        <f t="shared" si="3"/>
        <v>0</v>
      </c>
      <c r="I40" s="282">
        <f t="shared" si="4"/>
        <v>0</v>
      </c>
      <c r="J40" s="338">
        <f t="shared" ref="J40:AI40" si="12">SUM(J37:J39)</f>
        <v>0</v>
      </c>
      <c r="K40" s="334">
        <f t="shared" si="12"/>
        <v>0</v>
      </c>
      <c r="L40" s="336">
        <f t="shared" si="12"/>
        <v>0</v>
      </c>
      <c r="M40" s="336">
        <f t="shared" si="12"/>
        <v>0</v>
      </c>
      <c r="N40" s="336">
        <f t="shared" si="12"/>
        <v>0</v>
      </c>
      <c r="O40" s="336">
        <f t="shared" si="12"/>
        <v>0</v>
      </c>
      <c r="P40" s="336">
        <f t="shared" si="12"/>
        <v>0</v>
      </c>
      <c r="Q40" s="334">
        <f t="shared" si="12"/>
        <v>0</v>
      </c>
      <c r="R40" s="337">
        <f t="shared" si="12"/>
        <v>0</v>
      </c>
      <c r="S40" s="338">
        <f t="shared" si="12"/>
        <v>0</v>
      </c>
      <c r="T40" s="334">
        <f t="shared" si="12"/>
        <v>0</v>
      </c>
      <c r="U40" s="336">
        <f t="shared" si="12"/>
        <v>0</v>
      </c>
      <c r="V40" s="336">
        <f t="shared" si="12"/>
        <v>0</v>
      </c>
      <c r="W40" s="336">
        <f t="shared" si="12"/>
        <v>0</v>
      </c>
      <c r="X40" s="336">
        <f t="shared" si="12"/>
        <v>0</v>
      </c>
      <c r="Y40" s="336">
        <f t="shared" si="12"/>
        <v>0</v>
      </c>
      <c r="Z40" s="336">
        <f t="shared" si="12"/>
        <v>0</v>
      </c>
      <c r="AA40" s="336">
        <f t="shared" si="12"/>
        <v>0</v>
      </c>
      <c r="AB40" s="336">
        <f t="shared" si="12"/>
        <v>0</v>
      </c>
      <c r="AC40" s="336">
        <f t="shared" si="12"/>
        <v>0</v>
      </c>
      <c r="AD40" s="336">
        <f t="shared" si="12"/>
        <v>0</v>
      </c>
      <c r="AE40" s="336">
        <f t="shared" si="12"/>
        <v>0</v>
      </c>
      <c r="AF40" s="336">
        <f t="shared" si="12"/>
        <v>0</v>
      </c>
      <c r="AG40" s="336">
        <f t="shared" si="12"/>
        <v>0</v>
      </c>
      <c r="AH40" s="336">
        <f t="shared" si="12"/>
        <v>0</v>
      </c>
      <c r="AI40" s="339">
        <f t="shared" si="12"/>
        <v>0</v>
      </c>
      <c r="AJ40" s="340">
        <f t="shared" si="7"/>
        <v>0</v>
      </c>
    </row>
    <row r="41" spans="1:36" s="45" customFormat="1" ht="14.45" customHeight="1" thickBot="1" x14ac:dyDescent="0.25">
      <c r="A41" s="257"/>
      <c r="B41" s="442"/>
      <c r="C41" s="442"/>
      <c r="D41" s="442"/>
      <c r="E41" s="442"/>
      <c r="F41" s="442"/>
      <c r="G41" s="442"/>
      <c r="H41" s="442"/>
      <c r="I41" s="442"/>
      <c r="J41" s="442"/>
      <c r="K41" s="442"/>
      <c r="L41" s="442"/>
      <c r="M41" s="442"/>
      <c r="N41" s="442"/>
      <c r="O41" s="442"/>
      <c r="P41" s="442"/>
      <c r="Q41" s="442"/>
      <c r="R41" s="443"/>
      <c r="S41" s="443"/>
      <c r="T41" s="442"/>
      <c r="U41" s="442"/>
      <c r="V41" s="442"/>
      <c r="W41" s="442"/>
      <c r="X41" s="442"/>
      <c r="Y41" s="442"/>
      <c r="Z41" s="442"/>
      <c r="AA41" s="442"/>
      <c r="AB41" s="442"/>
      <c r="AC41" s="442"/>
      <c r="AD41" s="442"/>
      <c r="AE41" s="442"/>
      <c r="AF41" s="442"/>
      <c r="AG41" s="442"/>
      <c r="AH41" s="442"/>
      <c r="AI41" s="442"/>
      <c r="AJ41" s="443"/>
    </row>
    <row r="42" spans="1:36" s="46" customFormat="1" ht="14.45" customHeight="1" thickTop="1" thickBot="1" x14ac:dyDescent="0.25">
      <c r="A42" s="444" t="s">
        <v>42</v>
      </c>
      <c r="B42" s="445">
        <f>SUM(B25+B30+B35+B40)</f>
        <v>0</v>
      </c>
      <c r="C42" s="445">
        <f t="shared" ref="C42:AI42" si="13">SUM(C25+C30+C35+C40)</f>
        <v>0</v>
      </c>
      <c r="D42" s="445">
        <f t="shared" si="13"/>
        <v>0</v>
      </c>
      <c r="E42" s="445">
        <f t="shared" si="13"/>
        <v>0</v>
      </c>
      <c r="F42" s="446">
        <f t="shared" si="13"/>
        <v>0</v>
      </c>
      <c r="G42" s="447">
        <f t="shared" si="13"/>
        <v>0</v>
      </c>
      <c r="H42" s="447">
        <f t="shared" si="13"/>
        <v>0</v>
      </c>
      <c r="I42" s="448">
        <f t="shared" si="4"/>
        <v>0</v>
      </c>
      <c r="J42" s="445">
        <f t="shared" si="13"/>
        <v>0</v>
      </c>
      <c r="K42" s="447">
        <f t="shared" si="13"/>
        <v>0</v>
      </c>
      <c r="L42" s="449">
        <f t="shared" si="13"/>
        <v>0</v>
      </c>
      <c r="M42" s="449">
        <f t="shared" si="13"/>
        <v>0</v>
      </c>
      <c r="N42" s="449">
        <f t="shared" si="13"/>
        <v>0</v>
      </c>
      <c r="O42" s="449">
        <f t="shared" si="13"/>
        <v>0</v>
      </c>
      <c r="P42" s="449">
        <f t="shared" si="13"/>
        <v>0</v>
      </c>
      <c r="Q42" s="447">
        <f t="shared" si="13"/>
        <v>0</v>
      </c>
      <c r="R42" s="450">
        <f t="shared" si="13"/>
        <v>0</v>
      </c>
      <c r="S42" s="451">
        <f t="shared" si="13"/>
        <v>0</v>
      </c>
      <c r="T42" s="447">
        <f t="shared" si="13"/>
        <v>0</v>
      </c>
      <c r="U42" s="449">
        <f t="shared" si="13"/>
        <v>0</v>
      </c>
      <c r="V42" s="449">
        <f t="shared" si="13"/>
        <v>0</v>
      </c>
      <c r="W42" s="449">
        <f t="shared" si="13"/>
        <v>0</v>
      </c>
      <c r="X42" s="449">
        <f t="shared" si="13"/>
        <v>0</v>
      </c>
      <c r="Y42" s="449">
        <f t="shared" si="13"/>
        <v>0</v>
      </c>
      <c r="Z42" s="449">
        <f t="shared" si="13"/>
        <v>0</v>
      </c>
      <c r="AA42" s="449">
        <f t="shared" si="13"/>
        <v>0</v>
      </c>
      <c r="AB42" s="449">
        <f t="shared" si="13"/>
        <v>0</v>
      </c>
      <c r="AC42" s="449">
        <f t="shared" si="13"/>
        <v>0</v>
      </c>
      <c r="AD42" s="449">
        <f t="shared" si="13"/>
        <v>0</v>
      </c>
      <c r="AE42" s="449">
        <f t="shared" si="13"/>
        <v>0</v>
      </c>
      <c r="AF42" s="449">
        <f t="shared" si="13"/>
        <v>0</v>
      </c>
      <c r="AG42" s="449">
        <f t="shared" si="13"/>
        <v>0</v>
      </c>
      <c r="AH42" s="449">
        <f t="shared" si="13"/>
        <v>0</v>
      </c>
      <c r="AI42" s="452">
        <f t="shared" si="13"/>
        <v>0</v>
      </c>
      <c r="AJ42" s="453">
        <f t="shared" si="7"/>
        <v>0</v>
      </c>
    </row>
    <row r="43" spans="1:36" ht="14.45" customHeight="1" thickTop="1" x14ac:dyDescent="0.2">
      <c r="A43" s="18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row>
    <row r="44" spans="1:36" ht="14.45" customHeight="1" thickBot="1" x14ac:dyDescent="0.25">
      <c r="A44" s="181"/>
      <c r="B44" s="181"/>
      <c r="C44" s="676" t="s">
        <v>263</v>
      </c>
      <c r="D44" s="676"/>
      <c r="E44" s="676"/>
      <c r="F44" s="676"/>
      <c r="G44" s="676"/>
      <c r="H44" s="182"/>
      <c r="I44" s="181"/>
      <c r="J44" s="181"/>
      <c r="K44" s="676" t="s">
        <v>264</v>
      </c>
      <c r="L44" s="676"/>
      <c r="M44" s="676"/>
      <c r="N44" s="676"/>
      <c r="O44" s="676"/>
      <c r="P44" s="182"/>
    </row>
    <row r="45" spans="1:36" ht="14.45" customHeight="1" x14ac:dyDescent="0.2">
      <c r="A45" s="184"/>
      <c r="B45" s="184"/>
      <c r="C45" s="677" t="s">
        <v>282</v>
      </c>
      <c r="D45" s="678"/>
      <c r="E45" s="679"/>
      <c r="F45" s="640" t="s">
        <v>284</v>
      </c>
      <c r="G45" s="641"/>
      <c r="H45" s="182"/>
      <c r="I45" s="184"/>
      <c r="J45" s="184"/>
      <c r="K45" s="677" t="s">
        <v>282</v>
      </c>
      <c r="L45" s="678"/>
      <c r="M45" s="679"/>
      <c r="N45" s="640" t="s">
        <v>284</v>
      </c>
      <c r="O45" s="641"/>
      <c r="P45" s="182"/>
    </row>
    <row r="46" spans="1:36" ht="14.45" customHeight="1" x14ac:dyDescent="0.2">
      <c r="A46" s="372" t="s">
        <v>345</v>
      </c>
      <c r="B46" s="185"/>
      <c r="C46" s="673"/>
      <c r="D46" s="674"/>
      <c r="E46" s="675"/>
      <c r="F46" s="668">
        <f>D8</f>
        <v>0</v>
      </c>
      <c r="G46" s="669"/>
      <c r="H46" s="182"/>
      <c r="I46" s="372" t="s">
        <v>345</v>
      </c>
      <c r="J46" s="185"/>
      <c r="K46" s="670">
        <f>C46</f>
        <v>0</v>
      </c>
      <c r="L46" s="671"/>
      <c r="M46" s="672"/>
      <c r="N46" s="642">
        <f>D9</f>
        <v>0</v>
      </c>
      <c r="O46" s="643"/>
      <c r="P46" s="182"/>
    </row>
    <row r="47" spans="1:36" ht="14.45" customHeight="1" x14ac:dyDescent="0.2">
      <c r="A47" s="648" t="s">
        <v>265</v>
      </c>
      <c r="B47" s="649"/>
      <c r="C47" s="636">
        <f>JANVIER!$V$198</f>
        <v>0</v>
      </c>
      <c r="D47" s="637"/>
      <c r="E47" s="638"/>
      <c r="F47" s="650">
        <f>JANVIER!V199</f>
        <v>0</v>
      </c>
      <c r="G47" s="651"/>
      <c r="H47" s="182"/>
      <c r="I47" s="648" t="s">
        <v>265</v>
      </c>
      <c r="J47" s="649"/>
      <c r="K47" s="636">
        <f>DÉCEMBRE!$V$198</f>
        <v>0</v>
      </c>
      <c r="L47" s="637"/>
      <c r="M47" s="638"/>
      <c r="N47" s="650">
        <f>DÉCEMBRE!V203</f>
        <v>0</v>
      </c>
      <c r="O47" s="651"/>
      <c r="P47" s="182"/>
    </row>
    <row r="48" spans="1:36" ht="14.45" customHeight="1" x14ac:dyDescent="0.2">
      <c r="A48" s="648" t="s">
        <v>266</v>
      </c>
      <c r="B48" s="649"/>
      <c r="C48" s="636">
        <f>JANVIER!$V$208</f>
        <v>0</v>
      </c>
      <c r="D48" s="637"/>
      <c r="E48" s="638"/>
      <c r="F48" s="650">
        <f>JANVIER!V209</f>
        <v>0</v>
      </c>
      <c r="G48" s="651"/>
      <c r="H48" s="182"/>
      <c r="I48" s="648" t="s">
        <v>266</v>
      </c>
      <c r="J48" s="649"/>
      <c r="K48" s="636">
        <f>DÉCEMBRE!$V$208</f>
        <v>0</v>
      </c>
      <c r="L48" s="637"/>
      <c r="M48" s="638"/>
      <c r="N48" s="650">
        <f>DÉCEMBRE!V213</f>
        <v>0</v>
      </c>
      <c r="O48" s="651"/>
      <c r="P48" s="182"/>
    </row>
    <row r="49" spans="1:16" ht="14.45" customHeight="1" x14ac:dyDescent="0.2">
      <c r="A49" s="648" t="s">
        <v>267</v>
      </c>
      <c r="B49" s="649"/>
      <c r="C49" s="636">
        <f>JANVIER!$V$218</f>
        <v>0</v>
      </c>
      <c r="D49" s="637"/>
      <c r="E49" s="638"/>
      <c r="F49" s="650">
        <f>JANVIER!V219</f>
        <v>0</v>
      </c>
      <c r="G49" s="651"/>
      <c r="H49" s="182"/>
      <c r="I49" s="648" t="s">
        <v>267</v>
      </c>
      <c r="J49" s="649"/>
      <c r="K49" s="636">
        <f>DÉCEMBRE!$V$218</f>
        <v>0</v>
      </c>
      <c r="L49" s="637"/>
      <c r="M49" s="638"/>
      <c r="N49" s="650">
        <f>DÉCEMBRE!V223</f>
        <v>0</v>
      </c>
      <c r="O49" s="651"/>
      <c r="P49" s="182"/>
    </row>
    <row r="50" spans="1:16" ht="14.45" customHeight="1" x14ac:dyDescent="0.2">
      <c r="A50" s="648" t="s">
        <v>268</v>
      </c>
      <c r="B50" s="649"/>
      <c r="C50" s="636">
        <f>JANVIER!$V$228</f>
        <v>0</v>
      </c>
      <c r="D50" s="637"/>
      <c r="E50" s="638"/>
      <c r="F50" s="650">
        <f>JANVIER!V229</f>
        <v>0</v>
      </c>
      <c r="G50" s="651"/>
      <c r="H50" s="182"/>
      <c r="I50" s="648" t="s">
        <v>268</v>
      </c>
      <c r="J50" s="649"/>
      <c r="K50" s="636">
        <f>DÉCEMBRE!$V$228</f>
        <v>0</v>
      </c>
      <c r="L50" s="637"/>
      <c r="M50" s="638"/>
      <c r="N50" s="650">
        <f>DÉCEMBRE!V233</f>
        <v>0</v>
      </c>
      <c r="O50" s="651"/>
      <c r="P50" s="182"/>
    </row>
    <row r="51" spans="1:16" ht="14.45" customHeight="1" x14ac:dyDescent="0.2">
      <c r="A51" s="648" t="s">
        <v>269</v>
      </c>
      <c r="B51" s="649"/>
      <c r="C51" s="636">
        <f>JANVIER!$AA$198</f>
        <v>0</v>
      </c>
      <c r="D51" s="637"/>
      <c r="E51" s="638"/>
      <c r="F51" s="650">
        <f>JANVIER!AA199</f>
        <v>0</v>
      </c>
      <c r="G51" s="651"/>
      <c r="H51" s="182"/>
      <c r="I51" s="648" t="s">
        <v>269</v>
      </c>
      <c r="J51" s="649"/>
      <c r="K51" s="636">
        <f>DÉCEMBRE!$AA$198</f>
        <v>0</v>
      </c>
      <c r="L51" s="637"/>
      <c r="M51" s="638"/>
      <c r="N51" s="650">
        <f>DÉCEMBRE!AA203</f>
        <v>0</v>
      </c>
      <c r="O51" s="651"/>
      <c r="P51" s="182"/>
    </row>
    <row r="52" spans="1:16" ht="14.45" customHeight="1" x14ac:dyDescent="0.2">
      <c r="A52" s="648" t="s">
        <v>270</v>
      </c>
      <c r="B52" s="649"/>
      <c r="C52" s="636">
        <f>JANVIER!$AA$208</f>
        <v>0</v>
      </c>
      <c r="D52" s="637"/>
      <c r="E52" s="638"/>
      <c r="F52" s="650">
        <f>JANVIER!AA209</f>
        <v>0</v>
      </c>
      <c r="G52" s="651"/>
      <c r="H52" s="182"/>
      <c r="I52" s="648" t="s">
        <v>270</v>
      </c>
      <c r="J52" s="649"/>
      <c r="K52" s="636">
        <f>DÉCEMBRE!$AA$208</f>
        <v>0</v>
      </c>
      <c r="L52" s="637"/>
      <c r="M52" s="638"/>
      <c r="N52" s="650">
        <f>DÉCEMBRE!AA213</f>
        <v>0</v>
      </c>
      <c r="O52" s="651"/>
      <c r="P52" s="182"/>
    </row>
    <row r="53" spans="1:16" ht="14.45" customHeight="1" x14ac:dyDescent="0.2">
      <c r="A53" s="648" t="s">
        <v>271</v>
      </c>
      <c r="B53" s="649"/>
      <c r="C53" s="636">
        <f>JANVIER!$AA$218</f>
        <v>0</v>
      </c>
      <c r="D53" s="637"/>
      <c r="E53" s="638"/>
      <c r="F53" s="650">
        <f>JANVIER!AA219</f>
        <v>0</v>
      </c>
      <c r="G53" s="651"/>
      <c r="H53" s="182"/>
      <c r="I53" s="648" t="s">
        <v>271</v>
      </c>
      <c r="J53" s="649"/>
      <c r="K53" s="636">
        <f>DÉCEMBRE!$AA$218</f>
        <v>0</v>
      </c>
      <c r="L53" s="637"/>
      <c r="M53" s="638"/>
      <c r="N53" s="650">
        <f>DÉCEMBRE!AA223</f>
        <v>0</v>
      </c>
      <c r="O53" s="651"/>
      <c r="P53" s="182"/>
    </row>
    <row r="54" spans="1:16" ht="14.45" customHeight="1" x14ac:dyDescent="0.2">
      <c r="A54" s="648" t="s">
        <v>272</v>
      </c>
      <c r="B54" s="649"/>
      <c r="C54" s="636">
        <f>JANVIER!$AA$228</f>
        <v>0</v>
      </c>
      <c r="D54" s="637"/>
      <c r="E54" s="638"/>
      <c r="F54" s="650">
        <f>JANVIER!AA229</f>
        <v>0</v>
      </c>
      <c r="G54" s="651"/>
      <c r="H54" s="186"/>
      <c r="I54" s="648" t="s">
        <v>272</v>
      </c>
      <c r="J54" s="649"/>
      <c r="K54" s="636">
        <f>DÉCEMBRE!$AA$228</f>
        <v>0</v>
      </c>
      <c r="L54" s="637"/>
      <c r="M54" s="638"/>
      <c r="N54" s="650">
        <f>DÉCEMBRE!AA233</f>
        <v>0</v>
      </c>
      <c r="O54" s="651"/>
      <c r="P54" s="186"/>
    </row>
    <row r="55" spans="1:16" ht="14.45" customHeight="1" x14ac:dyDescent="0.2">
      <c r="A55" s="648" t="s">
        <v>273</v>
      </c>
      <c r="B55" s="649"/>
      <c r="C55" s="636">
        <f>JANVIER!$AF$198</f>
        <v>0</v>
      </c>
      <c r="D55" s="637"/>
      <c r="E55" s="638"/>
      <c r="F55" s="650">
        <f>JANVIER!AF199</f>
        <v>0</v>
      </c>
      <c r="G55" s="651"/>
      <c r="H55" s="182"/>
      <c r="I55" s="648" t="s">
        <v>273</v>
      </c>
      <c r="J55" s="649"/>
      <c r="K55" s="636">
        <f>DÉCEMBRE!$AF$198</f>
        <v>0</v>
      </c>
      <c r="L55" s="637"/>
      <c r="M55" s="638"/>
      <c r="N55" s="650">
        <f>DÉCEMBRE!AF203</f>
        <v>0</v>
      </c>
      <c r="O55" s="651"/>
      <c r="P55" s="182"/>
    </row>
    <row r="56" spans="1:16" ht="14.45" customHeight="1" x14ac:dyDescent="0.2">
      <c r="A56" s="648" t="s">
        <v>274</v>
      </c>
      <c r="B56" s="649"/>
      <c r="C56" s="636">
        <f>JANVIER!$AF$208</f>
        <v>0</v>
      </c>
      <c r="D56" s="637"/>
      <c r="E56" s="638"/>
      <c r="F56" s="650">
        <f>JANVIER!AF209</f>
        <v>0</v>
      </c>
      <c r="G56" s="651"/>
      <c r="H56" s="182"/>
      <c r="I56" s="648" t="s">
        <v>274</v>
      </c>
      <c r="J56" s="649"/>
      <c r="K56" s="636">
        <f>DÉCEMBRE!$AF$208</f>
        <v>0</v>
      </c>
      <c r="L56" s="637"/>
      <c r="M56" s="638"/>
      <c r="N56" s="650">
        <f>DÉCEMBRE!AF213</f>
        <v>0</v>
      </c>
      <c r="O56" s="651"/>
      <c r="P56" s="182"/>
    </row>
    <row r="57" spans="1:16" ht="14.45" customHeight="1" x14ac:dyDescent="0.2">
      <c r="A57" s="648" t="s">
        <v>275</v>
      </c>
      <c r="B57" s="649"/>
      <c r="C57" s="664">
        <f>JANVIER!$AF$218</f>
        <v>0</v>
      </c>
      <c r="D57" s="637"/>
      <c r="E57" s="638"/>
      <c r="F57" s="650">
        <f>JANVIER!AF219</f>
        <v>0</v>
      </c>
      <c r="G57" s="651"/>
      <c r="H57" s="182"/>
      <c r="I57" s="648" t="s">
        <v>275</v>
      </c>
      <c r="J57" s="649"/>
      <c r="K57" s="664">
        <f>DÉCEMBRE!$AF$218</f>
        <v>0</v>
      </c>
      <c r="L57" s="637"/>
      <c r="M57" s="638"/>
      <c r="N57" s="650">
        <f>DÉCEMBRE!AF223</f>
        <v>0</v>
      </c>
      <c r="O57" s="651"/>
      <c r="P57" s="182"/>
    </row>
    <row r="58" spans="1:16" ht="14.45" customHeight="1" x14ac:dyDescent="0.2">
      <c r="A58" s="648" t="s">
        <v>276</v>
      </c>
      <c r="B58" s="649"/>
      <c r="C58" s="636">
        <f>JANVIER!$AF$228</f>
        <v>0</v>
      </c>
      <c r="D58" s="637"/>
      <c r="E58" s="638"/>
      <c r="F58" s="650">
        <f>JANVIER!AF229</f>
        <v>0</v>
      </c>
      <c r="G58" s="651"/>
      <c r="H58" s="186"/>
      <c r="I58" s="648" t="s">
        <v>276</v>
      </c>
      <c r="J58" s="649"/>
      <c r="K58" s="636">
        <f>DÉCEMBRE!$AF$228</f>
        <v>0</v>
      </c>
      <c r="L58" s="637"/>
      <c r="M58" s="638"/>
      <c r="N58" s="650">
        <f>DÉCEMBRE!AF233</f>
        <v>0</v>
      </c>
      <c r="O58" s="651"/>
      <c r="P58" s="186"/>
    </row>
    <row r="59" spans="1:16" ht="14.45" customHeight="1" x14ac:dyDescent="0.2">
      <c r="A59" s="648" t="s">
        <v>277</v>
      </c>
      <c r="B59" s="649"/>
      <c r="C59" s="636"/>
      <c r="D59" s="637"/>
      <c r="E59" s="638"/>
      <c r="F59" s="650">
        <f>JANVIER!K2</f>
        <v>0</v>
      </c>
      <c r="G59" s="651"/>
      <c r="H59" s="186"/>
      <c r="I59" s="648" t="s">
        <v>277</v>
      </c>
      <c r="J59" s="649"/>
      <c r="K59" s="653" t="s">
        <v>278</v>
      </c>
      <c r="L59" s="654"/>
      <c r="M59" s="655"/>
      <c r="N59" s="665"/>
      <c r="O59" s="666"/>
      <c r="P59" s="186"/>
    </row>
    <row r="60" spans="1:16" ht="14.45" customHeight="1" thickBot="1" x14ac:dyDescent="0.25">
      <c r="A60" s="184"/>
      <c r="B60" s="184"/>
      <c r="C60" s="661" t="s">
        <v>45</v>
      </c>
      <c r="D60" s="662"/>
      <c r="E60" s="663"/>
      <c r="F60" s="659">
        <f>SUM(F46:G59)</f>
        <v>0</v>
      </c>
      <c r="G60" s="660"/>
      <c r="I60" s="184"/>
      <c r="J60" s="184"/>
      <c r="K60" s="656" t="s">
        <v>45</v>
      </c>
      <c r="L60" s="657"/>
      <c r="M60" s="658"/>
      <c r="N60" s="659">
        <f>SUM(N46:O59)</f>
        <v>0</v>
      </c>
      <c r="O60" s="660"/>
    </row>
    <row r="61" spans="1:16" ht="14.45" customHeight="1" x14ac:dyDescent="0.2">
      <c r="A61" s="184"/>
      <c r="B61" s="184"/>
      <c r="C61" s="134"/>
      <c r="D61" s="134"/>
      <c r="E61" s="134"/>
      <c r="F61" s="190"/>
      <c r="G61" s="190"/>
      <c r="I61" s="184"/>
      <c r="J61" s="184"/>
      <c r="K61" s="134"/>
      <c r="L61" s="134"/>
      <c r="M61" s="134"/>
      <c r="N61" s="190"/>
      <c r="O61" s="190"/>
    </row>
    <row r="62" spans="1:16" ht="14.45" customHeight="1" x14ac:dyDescent="0.2">
      <c r="I62" s="189" t="s">
        <v>279</v>
      </c>
    </row>
    <row r="63" spans="1:16" ht="14.45" customHeight="1" x14ac:dyDescent="0.2">
      <c r="I63" s="189" t="s">
        <v>280</v>
      </c>
      <c r="M63" s="639">
        <f>DÉCEMBRE!P205</f>
        <v>0</v>
      </c>
      <c r="N63" s="639"/>
    </row>
    <row r="64" spans="1:16" ht="14.45" customHeight="1" x14ac:dyDescent="0.2">
      <c r="I64" s="508" t="s">
        <v>466</v>
      </c>
      <c r="M64" s="635">
        <f>DÉCEMBRE!P206</f>
        <v>0</v>
      </c>
      <c r="N64" s="635"/>
    </row>
    <row r="65" spans="1:36" ht="14.45" customHeight="1" x14ac:dyDescent="0.2">
      <c r="I65" s="189" t="s">
        <v>281</v>
      </c>
      <c r="M65" s="667">
        <f>DÉCEMBRE!P207</f>
        <v>0</v>
      </c>
      <c r="N65" s="667"/>
    </row>
    <row r="66" spans="1:36" ht="14.45" customHeight="1" thickBot="1" x14ac:dyDescent="0.25">
      <c r="I66" s="189" t="s">
        <v>283</v>
      </c>
      <c r="M66" s="652">
        <f>M63-M65+M64</f>
        <v>0</v>
      </c>
      <c r="N66" s="652"/>
    </row>
    <row r="67" spans="1:36" ht="14.45" customHeight="1" thickTop="1" x14ac:dyDescent="0.2">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row>
  </sheetData>
  <sheetProtection algorithmName="SHA-512" hashValue="RA4PEKajjCrhasAxsGyNjYWISeQ6bIReCG2A/p28127n+FcRtrcBtygtwYm67GlKiHrPbJD51gsovFAD6jmRDA==" saltValue="WLcWQlfwe3Iy+feuE9xHUA==" spinCount="100000" sheet="1" objects="1" scenarios="1" formatColumns="0" formatRows="0"/>
  <mergeCells count="158">
    <mergeCell ref="B18:B20"/>
    <mergeCell ref="C18:C20"/>
    <mergeCell ref="D18:D20"/>
    <mergeCell ref="E18:E20"/>
    <mergeCell ref="F18:F20"/>
    <mergeCell ref="K18:K20"/>
    <mergeCell ref="L18:L20"/>
    <mergeCell ref="M18:M20"/>
    <mergeCell ref="N18:N20"/>
    <mergeCell ref="M65:N65"/>
    <mergeCell ref="N56:O56"/>
    <mergeCell ref="T4:X4"/>
    <mergeCell ref="C55:E55"/>
    <mergeCell ref="F55:G55"/>
    <mergeCell ref="F46:G46"/>
    <mergeCell ref="K46:M46"/>
    <mergeCell ref="K47:M47"/>
    <mergeCell ref="N47:O47"/>
    <mergeCell ref="C46:E46"/>
    <mergeCell ref="C44:G44"/>
    <mergeCell ref="K44:O44"/>
    <mergeCell ref="C45:E45"/>
    <mergeCell ref="F45:G45"/>
    <mergeCell ref="K45:M45"/>
    <mergeCell ref="N50:O50"/>
    <mergeCell ref="N48:O48"/>
    <mergeCell ref="N49:O49"/>
    <mergeCell ref="I55:J55"/>
    <mergeCell ref="N54:O54"/>
    <mergeCell ref="N53:O53"/>
    <mergeCell ref="K53:M53"/>
    <mergeCell ref="K50:M50"/>
    <mergeCell ref="K49:M49"/>
    <mergeCell ref="C60:E60"/>
    <mergeCell ref="F60:G60"/>
    <mergeCell ref="A57:B57"/>
    <mergeCell ref="C57:E57"/>
    <mergeCell ref="A55:B55"/>
    <mergeCell ref="N59:O59"/>
    <mergeCell ref="I57:J57"/>
    <mergeCell ref="K57:M57"/>
    <mergeCell ref="N57:O57"/>
    <mergeCell ref="A58:B58"/>
    <mergeCell ref="C58:E58"/>
    <mergeCell ref="F58:G58"/>
    <mergeCell ref="I58:J58"/>
    <mergeCell ref="K58:M58"/>
    <mergeCell ref="N58:O58"/>
    <mergeCell ref="A59:B59"/>
    <mergeCell ref="C59:E59"/>
    <mergeCell ref="K55:M55"/>
    <mergeCell ref="N55:O55"/>
    <mergeCell ref="F57:G57"/>
    <mergeCell ref="M66:N66"/>
    <mergeCell ref="N51:O51"/>
    <mergeCell ref="A52:B52"/>
    <mergeCell ref="C52:E52"/>
    <mergeCell ref="F52:G52"/>
    <mergeCell ref="I52:J52"/>
    <mergeCell ref="K52:M52"/>
    <mergeCell ref="N52:O52"/>
    <mergeCell ref="A51:B51"/>
    <mergeCell ref="C51:E51"/>
    <mergeCell ref="F51:G51"/>
    <mergeCell ref="I51:J51"/>
    <mergeCell ref="K51:M51"/>
    <mergeCell ref="K54:M54"/>
    <mergeCell ref="A53:B53"/>
    <mergeCell ref="K59:M59"/>
    <mergeCell ref="K60:M60"/>
    <mergeCell ref="N60:O60"/>
    <mergeCell ref="F59:G59"/>
    <mergeCell ref="I59:J59"/>
    <mergeCell ref="A56:B56"/>
    <mergeCell ref="C56:E56"/>
    <mergeCell ref="F56:G56"/>
    <mergeCell ref="I56:J56"/>
    <mergeCell ref="A54:B54"/>
    <mergeCell ref="C54:E54"/>
    <mergeCell ref="F54:G54"/>
    <mergeCell ref="I54:J54"/>
    <mergeCell ref="A50:B50"/>
    <mergeCell ref="C50:E50"/>
    <mergeCell ref="F50:G50"/>
    <mergeCell ref="I50:J50"/>
    <mergeCell ref="F47:G47"/>
    <mergeCell ref="I47:J47"/>
    <mergeCell ref="C53:E53"/>
    <mergeCell ref="F53:G53"/>
    <mergeCell ref="I53:J53"/>
    <mergeCell ref="F49:G49"/>
    <mergeCell ref="A49:B49"/>
    <mergeCell ref="C49:E49"/>
    <mergeCell ref="C48:E48"/>
    <mergeCell ref="F48:G48"/>
    <mergeCell ref="I48:J48"/>
    <mergeCell ref="I49:J49"/>
    <mergeCell ref="A47:B47"/>
    <mergeCell ref="C47:E47"/>
    <mergeCell ref="A48:B48"/>
    <mergeCell ref="AH18:AH20"/>
    <mergeCell ref="AI18:AI20"/>
    <mergeCell ref="T19:T20"/>
    <mergeCell ref="U19:U20"/>
    <mergeCell ref="V19:V20"/>
    <mergeCell ref="W19:W20"/>
    <mergeCell ref="X19:X20"/>
    <mergeCell ref="AC18:AC20"/>
    <mergeCell ref="AD18:AD20"/>
    <mergeCell ref="AE18:AE20"/>
    <mergeCell ref="AF18:AF20"/>
    <mergeCell ref="AG18:AG20"/>
    <mergeCell ref="T18:X18"/>
    <mergeCell ref="Y18:Y20"/>
    <mergeCell ref="Z18:Z20"/>
    <mergeCell ref="AA18:AA20"/>
    <mergeCell ref="AB18:AB20"/>
    <mergeCell ref="AI4:AI6"/>
    <mergeCell ref="T5:T6"/>
    <mergeCell ref="U5:U6"/>
    <mergeCell ref="V5:V6"/>
    <mergeCell ref="W5:W6"/>
    <mergeCell ref="X5:X6"/>
    <mergeCell ref="AD4:AD6"/>
    <mergeCell ref="AE4:AE6"/>
    <mergeCell ref="AF4:AF6"/>
    <mergeCell ref="AG4:AG6"/>
    <mergeCell ref="AH4:AH6"/>
    <mergeCell ref="Y4:Y6"/>
    <mergeCell ref="Z4:Z6"/>
    <mergeCell ref="AA4:AA6"/>
    <mergeCell ref="AB4:AB6"/>
    <mergeCell ref="AC4:AC6"/>
    <mergeCell ref="B4:B6"/>
    <mergeCell ref="C4:C6"/>
    <mergeCell ref="D4:D6"/>
    <mergeCell ref="E4:E6"/>
    <mergeCell ref="F4:F6"/>
    <mergeCell ref="P4:P6"/>
    <mergeCell ref="Q4:Q6"/>
    <mergeCell ref="F10:J10"/>
    <mergeCell ref="G15:J15"/>
    <mergeCell ref="B15:E15"/>
    <mergeCell ref="K15:Q15"/>
    <mergeCell ref="M64:N64"/>
    <mergeCell ref="O18:O20"/>
    <mergeCell ref="P18:P20"/>
    <mergeCell ref="Q18:Q20"/>
    <mergeCell ref="K4:K6"/>
    <mergeCell ref="L4:L6"/>
    <mergeCell ref="M4:M6"/>
    <mergeCell ref="N4:N6"/>
    <mergeCell ref="O4:O6"/>
    <mergeCell ref="K56:M56"/>
    <mergeCell ref="M63:N63"/>
    <mergeCell ref="K48:M48"/>
    <mergeCell ref="N45:O45"/>
    <mergeCell ref="N46:O46"/>
  </mergeCells>
  <phoneticPr fontId="4" type="noConversion"/>
  <printOptions horizontalCentered="1" verticalCentered="1"/>
  <pageMargins left="0" right="0" top="0.75" bottom="0.5" header="0.5" footer="0.2"/>
  <pageSetup paperSize="5" scale="91" pageOrder="overThenDown" orientation="landscape" r:id="rId1"/>
  <headerFooter alignWithMargins="0">
    <oddHeader>&amp;C&amp;"Arial,Bold"&amp;12RAPPORT ANNUEL</oddHeader>
  </headerFooter>
  <rowBreaks count="1" manualBreakCount="1">
    <brk id="43" max="16383"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L240"/>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2.5703125" style="348" customWidth="1"/>
    <col min="2" max="6" width="9.140625" customWidth="1"/>
    <col min="7" max="7" width="9.140625" style="28" customWidth="1"/>
    <col min="8" max="8" width="30.42578125" customWidth="1"/>
    <col min="9" max="9" width="9.140625" style="28" customWidth="1"/>
    <col min="10" max="18" width="9.140625" customWidth="1"/>
    <col min="19" max="20" width="9.140625" style="348" customWidth="1"/>
    <col min="21" max="34" width="9.140625" customWidth="1"/>
    <col min="35" max="35" width="36.42578125" customWidth="1"/>
    <col min="36" max="37" width="9.140625" customWidth="1"/>
    <col min="38" max="38" width="2.5703125" style="348" customWidth="1"/>
    <col min="39" max="255" width="11.42578125" customWidth="1"/>
  </cols>
  <sheetData>
    <row r="1" spans="1:38" ht="12.75" customHeight="1" x14ac:dyDescent="0.2">
      <c r="A1" s="71"/>
      <c r="B1" s="29" t="s">
        <v>73</v>
      </c>
      <c r="C1" s="25"/>
      <c r="D1" s="25"/>
      <c r="E1" s="25"/>
      <c r="F1" s="25"/>
      <c r="G1" s="53"/>
      <c r="H1" s="25"/>
      <c r="I1" s="53"/>
      <c r="J1" s="25"/>
      <c r="K1" s="25"/>
      <c r="L1" s="25"/>
      <c r="M1" s="25"/>
      <c r="N1" s="25"/>
      <c r="O1" s="25"/>
      <c r="P1" s="25"/>
      <c r="Q1" s="25"/>
      <c r="R1" s="25"/>
      <c r="S1" s="71"/>
      <c r="T1" s="71"/>
      <c r="U1" s="25"/>
      <c r="V1" s="25"/>
      <c r="W1" s="25"/>
      <c r="X1" s="25"/>
      <c r="Y1" s="25"/>
      <c r="Z1" s="25"/>
      <c r="AA1" s="25"/>
      <c r="AB1" s="25"/>
      <c r="AC1" s="25"/>
      <c r="AD1" s="25"/>
      <c r="AE1" s="25"/>
      <c r="AF1" s="25"/>
      <c r="AG1" s="25"/>
      <c r="AH1" s="25"/>
      <c r="AI1" s="25"/>
      <c r="AJ1" s="25"/>
      <c r="AK1" s="25"/>
      <c r="AL1" s="71"/>
    </row>
    <row r="2" spans="1:38" ht="12.75" customHeight="1" x14ac:dyDescent="0.2">
      <c r="A2" s="71"/>
      <c r="B2" s="583" t="s">
        <v>373</v>
      </c>
      <c r="C2" s="584"/>
      <c r="D2" s="584"/>
      <c r="E2" s="585">
        <f>J193</f>
        <v>0</v>
      </c>
      <c r="F2" s="586"/>
      <c r="G2" s="53"/>
      <c r="H2" s="460"/>
      <c r="I2" s="461"/>
      <c r="J2" s="462"/>
      <c r="K2" s="458"/>
      <c r="L2" s="25"/>
      <c r="M2" s="25"/>
      <c r="N2" s="25"/>
      <c r="O2" s="25"/>
      <c r="P2" s="25"/>
      <c r="Q2" s="25"/>
      <c r="R2" s="25"/>
      <c r="S2" s="71"/>
      <c r="T2" s="71"/>
      <c r="U2" s="25"/>
      <c r="V2" s="25"/>
      <c r="W2" s="25"/>
      <c r="X2" s="25"/>
      <c r="Y2" s="25"/>
      <c r="Z2" s="25"/>
      <c r="AA2" s="25"/>
      <c r="AB2" s="25"/>
      <c r="AC2" s="25"/>
      <c r="AD2" s="25"/>
      <c r="AE2" s="25"/>
      <c r="AF2" s="25"/>
      <c r="AG2" s="25"/>
      <c r="AH2" s="25"/>
      <c r="AI2" s="25"/>
      <c r="AJ2" s="25"/>
      <c r="AK2" s="25"/>
      <c r="AL2" s="71"/>
    </row>
    <row r="3" spans="1:38" ht="12.75" customHeight="1" thickBot="1" x14ac:dyDescent="0.25">
      <c r="A3" s="31"/>
      <c r="B3" s="31">
        <v>1</v>
      </c>
      <c r="C3" s="31">
        <v>2</v>
      </c>
      <c r="D3" s="31">
        <v>3</v>
      </c>
      <c r="E3" s="31">
        <v>4</v>
      </c>
      <c r="F3" s="31">
        <v>5</v>
      </c>
      <c r="G3" s="32">
        <v>6</v>
      </c>
      <c r="H3" s="31">
        <v>7</v>
      </c>
      <c r="I3" s="32">
        <v>8</v>
      </c>
      <c r="J3" s="31">
        <v>9</v>
      </c>
      <c r="K3" s="31">
        <v>10</v>
      </c>
      <c r="L3" s="31">
        <v>11</v>
      </c>
      <c r="M3" s="31" t="s">
        <v>0</v>
      </c>
      <c r="N3" s="31">
        <v>12</v>
      </c>
      <c r="O3" s="31">
        <v>13</v>
      </c>
      <c r="P3" s="31">
        <v>14</v>
      </c>
      <c r="Q3" s="31">
        <v>15</v>
      </c>
      <c r="R3" s="31" t="s">
        <v>1</v>
      </c>
      <c r="S3" s="30"/>
      <c r="T3" s="30"/>
      <c r="U3" s="31">
        <v>16</v>
      </c>
      <c r="V3" s="31">
        <v>17</v>
      </c>
      <c r="W3" s="31">
        <v>18</v>
      </c>
      <c r="X3" s="31">
        <v>19</v>
      </c>
      <c r="Y3" s="31">
        <v>20</v>
      </c>
      <c r="Z3" s="31" t="s">
        <v>2</v>
      </c>
      <c r="AA3" s="31">
        <v>21</v>
      </c>
      <c r="AB3" s="31">
        <v>22</v>
      </c>
      <c r="AC3" s="31">
        <v>23</v>
      </c>
      <c r="AD3" s="31">
        <v>24</v>
      </c>
      <c r="AE3" s="31">
        <v>25</v>
      </c>
      <c r="AF3" s="31">
        <v>26</v>
      </c>
      <c r="AG3" s="31">
        <v>27</v>
      </c>
      <c r="AH3" s="31">
        <v>28</v>
      </c>
      <c r="AI3" s="31">
        <v>29</v>
      </c>
      <c r="AJ3" s="31">
        <v>30</v>
      </c>
      <c r="AK3" s="31">
        <v>31</v>
      </c>
      <c r="AL3" s="31"/>
    </row>
    <row r="4" spans="1:38" s="19" customFormat="1" ht="15.75" customHeight="1" thickTop="1" x14ac:dyDescent="0.2">
      <c r="A4" s="3"/>
      <c r="B4" s="559" t="s">
        <v>360</v>
      </c>
      <c r="C4" s="551" t="s">
        <v>361</v>
      </c>
      <c r="D4" s="551" t="s">
        <v>362</v>
      </c>
      <c r="E4" s="551" t="s">
        <v>374</v>
      </c>
      <c r="F4" s="594" t="s">
        <v>363</v>
      </c>
      <c r="G4" s="62"/>
      <c r="H4" s="4"/>
      <c r="I4" s="54"/>
      <c r="J4" s="3"/>
      <c r="K4" s="4"/>
      <c r="L4" s="559" t="s">
        <v>365</v>
      </c>
      <c r="M4" s="551" t="s">
        <v>366</v>
      </c>
      <c r="N4" s="551" t="s">
        <v>367</v>
      </c>
      <c r="O4" s="551" t="s">
        <v>368</v>
      </c>
      <c r="P4" s="551" t="s">
        <v>369</v>
      </c>
      <c r="Q4" s="553" t="s">
        <v>371</v>
      </c>
      <c r="R4" s="527" t="s">
        <v>370</v>
      </c>
      <c r="S4" s="349"/>
      <c r="T4" s="350"/>
      <c r="U4" s="545" t="s">
        <v>375</v>
      </c>
      <c r="V4" s="546"/>
      <c r="W4" s="546"/>
      <c r="X4" s="546"/>
      <c r="Y4" s="547"/>
      <c r="Z4" s="553" t="s">
        <v>346</v>
      </c>
      <c r="AA4" s="551" t="s">
        <v>347</v>
      </c>
      <c r="AB4" s="551" t="s">
        <v>348</v>
      </c>
      <c r="AC4" s="553" t="s">
        <v>349</v>
      </c>
      <c r="AD4" s="551" t="s">
        <v>350</v>
      </c>
      <c r="AE4" s="551" t="s">
        <v>351</v>
      </c>
      <c r="AF4" s="551" t="s">
        <v>352</v>
      </c>
      <c r="AG4" s="556" t="s">
        <v>353</v>
      </c>
      <c r="AH4" s="527" t="s">
        <v>354</v>
      </c>
      <c r="AI4" s="7"/>
      <c r="AJ4" s="524" t="s">
        <v>355</v>
      </c>
      <c r="AK4" s="527" t="s">
        <v>356</v>
      </c>
      <c r="AL4" s="43"/>
    </row>
    <row r="5" spans="1:38" s="19" customFormat="1" ht="15.75" customHeight="1" x14ac:dyDescent="0.2">
      <c r="A5" s="3"/>
      <c r="B5" s="560"/>
      <c r="C5" s="552"/>
      <c r="D5" s="552"/>
      <c r="E5" s="552"/>
      <c r="F5" s="595"/>
      <c r="G5" s="62" t="s">
        <v>3</v>
      </c>
      <c r="H5" s="4" t="s">
        <v>48</v>
      </c>
      <c r="I5" s="54" t="s">
        <v>79</v>
      </c>
      <c r="J5" s="3" t="s">
        <v>49</v>
      </c>
      <c r="K5" s="4" t="s">
        <v>50</v>
      </c>
      <c r="L5" s="560"/>
      <c r="M5" s="552"/>
      <c r="N5" s="552"/>
      <c r="O5" s="552"/>
      <c r="P5" s="552"/>
      <c r="Q5" s="554"/>
      <c r="R5" s="528"/>
      <c r="S5" s="351" t="s">
        <v>45</v>
      </c>
      <c r="T5" s="3" t="s">
        <v>45</v>
      </c>
      <c r="U5" s="548" t="s">
        <v>357</v>
      </c>
      <c r="V5" s="549" t="s">
        <v>358</v>
      </c>
      <c r="W5" s="549" t="s">
        <v>52</v>
      </c>
      <c r="X5" s="549" t="s">
        <v>51</v>
      </c>
      <c r="Y5" s="549" t="s">
        <v>359</v>
      </c>
      <c r="Z5" s="554"/>
      <c r="AA5" s="552"/>
      <c r="AB5" s="552"/>
      <c r="AC5" s="554"/>
      <c r="AD5" s="552"/>
      <c r="AE5" s="552"/>
      <c r="AF5" s="552"/>
      <c r="AG5" s="557"/>
      <c r="AH5" s="528"/>
      <c r="AI5" s="5" t="s">
        <v>53</v>
      </c>
      <c r="AJ5" s="525"/>
      <c r="AK5" s="528"/>
      <c r="AL5" s="43"/>
    </row>
    <row r="6" spans="1:38" s="19" customFormat="1" ht="15.75" customHeight="1" thickBot="1" x14ac:dyDescent="0.25">
      <c r="A6" s="13"/>
      <c r="B6" s="561"/>
      <c r="C6" s="550"/>
      <c r="D6" s="550"/>
      <c r="E6" s="550"/>
      <c r="F6" s="596"/>
      <c r="G6" s="63"/>
      <c r="H6" s="14"/>
      <c r="I6" s="55" t="s">
        <v>4</v>
      </c>
      <c r="J6" s="13"/>
      <c r="K6" s="14"/>
      <c r="L6" s="561"/>
      <c r="M6" s="550"/>
      <c r="N6" s="550"/>
      <c r="O6" s="550"/>
      <c r="P6" s="550"/>
      <c r="Q6" s="555"/>
      <c r="R6" s="529"/>
      <c r="S6" s="352" t="s">
        <v>44</v>
      </c>
      <c r="T6" s="13" t="s">
        <v>47</v>
      </c>
      <c r="U6" s="526"/>
      <c r="V6" s="550"/>
      <c r="W6" s="550"/>
      <c r="X6" s="550"/>
      <c r="Y6" s="550"/>
      <c r="Z6" s="555"/>
      <c r="AA6" s="550"/>
      <c r="AB6" s="550"/>
      <c r="AC6" s="555"/>
      <c r="AD6" s="550"/>
      <c r="AE6" s="550"/>
      <c r="AF6" s="550"/>
      <c r="AG6" s="558"/>
      <c r="AH6" s="529"/>
      <c r="AI6" s="17"/>
      <c r="AJ6" s="526"/>
      <c r="AK6" s="529"/>
      <c r="AL6" s="16"/>
    </row>
    <row r="7" spans="1:38" s="52" customFormat="1" ht="12.75" customHeight="1" thickTop="1" x14ac:dyDescent="0.2">
      <c r="A7" s="265"/>
      <c r="B7" s="265">
        <f>B191</f>
        <v>0</v>
      </c>
      <c r="C7" s="265">
        <f>C191</f>
        <v>0</v>
      </c>
      <c r="D7" s="265">
        <f>D191</f>
        <v>0</v>
      </c>
      <c r="E7" s="265">
        <f>E191</f>
        <v>0</v>
      </c>
      <c r="F7" s="266">
        <f>F191</f>
        <v>0</v>
      </c>
      <c r="G7" s="374" t="str">
        <f>C11</f>
        <v>Février</v>
      </c>
      <c r="H7" s="266"/>
      <c r="I7" s="268"/>
      <c r="J7" s="265">
        <f>J191-J21</f>
        <v>0</v>
      </c>
      <c r="K7" s="266">
        <f t="shared" ref="K7:R7" si="0">K191</f>
        <v>0</v>
      </c>
      <c r="L7" s="269">
        <f t="shared" si="0"/>
        <v>0</v>
      </c>
      <c r="M7" s="265">
        <f t="shared" si="0"/>
        <v>0</v>
      </c>
      <c r="N7" s="265">
        <f t="shared" si="0"/>
        <v>0</v>
      </c>
      <c r="O7" s="265">
        <f t="shared" si="0"/>
        <v>0</v>
      </c>
      <c r="P7" s="265">
        <f t="shared" si="0"/>
        <v>0</v>
      </c>
      <c r="Q7" s="265">
        <f t="shared" si="0"/>
        <v>0</v>
      </c>
      <c r="R7" s="265">
        <f t="shared" si="0"/>
        <v>0</v>
      </c>
      <c r="S7" s="353">
        <f>SUM(L7:R7)</f>
        <v>0</v>
      </c>
      <c r="T7" s="354">
        <f>SUM(U7:AK7)</f>
        <v>0</v>
      </c>
      <c r="U7" s="265">
        <f>U191</f>
        <v>0</v>
      </c>
      <c r="V7" s="265">
        <f t="shared" ref="V7:AH7" si="1">V191</f>
        <v>0</v>
      </c>
      <c r="W7" s="265">
        <f t="shared" si="1"/>
        <v>0</v>
      </c>
      <c r="X7" s="265">
        <f t="shared" si="1"/>
        <v>0</v>
      </c>
      <c r="Y7" s="265">
        <f t="shared" si="1"/>
        <v>0</v>
      </c>
      <c r="Z7" s="265">
        <f t="shared" si="1"/>
        <v>0</v>
      </c>
      <c r="AA7" s="265">
        <f t="shared" si="1"/>
        <v>0</v>
      </c>
      <c r="AB7" s="265">
        <f t="shared" si="1"/>
        <v>0</v>
      </c>
      <c r="AC7" s="265">
        <f t="shared" si="1"/>
        <v>0</v>
      </c>
      <c r="AD7" s="265">
        <f t="shared" si="1"/>
        <v>0</v>
      </c>
      <c r="AE7" s="265">
        <f t="shared" si="1"/>
        <v>0</v>
      </c>
      <c r="AF7" s="265">
        <f t="shared" si="1"/>
        <v>0</v>
      </c>
      <c r="AG7" s="265">
        <f t="shared" si="1"/>
        <v>0</v>
      </c>
      <c r="AH7" s="266">
        <f t="shared" si="1"/>
        <v>0</v>
      </c>
      <c r="AI7" s="267"/>
      <c r="AJ7" s="265">
        <f>AJ191</f>
        <v>0</v>
      </c>
      <c r="AK7" s="270">
        <f>AK191</f>
        <v>0</v>
      </c>
      <c r="AL7" s="353"/>
    </row>
    <row r="8" spans="1:38" s="51" customFormat="1" ht="12.75" customHeight="1" x14ac:dyDescent="0.2">
      <c r="A8" s="78"/>
      <c r="B8" s="50"/>
      <c r="C8" s="50"/>
      <c r="D8" s="50"/>
      <c r="E8" s="50"/>
      <c r="F8" s="50"/>
      <c r="G8" s="53"/>
      <c r="H8" s="50"/>
      <c r="I8" s="53"/>
      <c r="J8" s="50"/>
      <c r="K8" s="50"/>
      <c r="L8" s="50"/>
      <c r="M8" s="50"/>
      <c r="N8" s="50"/>
      <c r="O8" s="50"/>
      <c r="P8" s="50"/>
      <c r="Q8" s="50"/>
      <c r="R8" s="50"/>
      <c r="S8" s="78"/>
      <c r="T8" s="362">
        <f>SUM(K7:R7)-T7</f>
        <v>0</v>
      </c>
      <c r="U8" s="50"/>
      <c r="V8" s="50"/>
      <c r="W8" s="50"/>
      <c r="X8" s="50"/>
      <c r="Y8" s="50"/>
      <c r="Z8" s="50"/>
      <c r="AA8" s="50"/>
      <c r="AB8" s="50"/>
      <c r="AC8" s="50"/>
      <c r="AD8" s="50"/>
      <c r="AE8" s="50"/>
      <c r="AF8" s="50"/>
      <c r="AG8" s="50"/>
      <c r="AH8" s="50"/>
      <c r="AI8" s="50"/>
      <c r="AJ8" s="50"/>
      <c r="AK8" s="50"/>
      <c r="AL8" s="78"/>
    </row>
    <row r="9" spans="1:38" ht="12.75" customHeight="1" x14ac:dyDescent="0.2">
      <c r="A9" s="71"/>
      <c r="B9" s="25"/>
      <c r="C9" s="25"/>
      <c r="D9" s="25"/>
      <c r="E9" s="25"/>
      <c r="F9" s="25"/>
      <c r="G9" s="1"/>
      <c r="H9" s="25"/>
      <c r="I9" s="1"/>
      <c r="J9" s="25"/>
      <c r="K9" s="25"/>
      <c r="L9" s="25"/>
      <c r="M9" s="25"/>
      <c r="N9" s="25"/>
      <c r="O9" s="25"/>
      <c r="P9" s="25"/>
      <c r="Q9" s="25"/>
      <c r="R9" s="25"/>
      <c r="S9" s="71"/>
      <c r="T9" s="71"/>
      <c r="U9" s="25"/>
      <c r="V9" s="25"/>
      <c r="W9" s="25"/>
      <c r="X9" s="25"/>
      <c r="Y9" s="25"/>
      <c r="Z9" s="25"/>
      <c r="AA9" s="25"/>
      <c r="AB9" s="25"/>
      <c r="AC9" s="25"/>
      <c r="AD9" s="25"/>
      <c r="AE9" s="25"/>
      <c r="AF9" s="25"/>
      <c r="AG9" s="25"/>
      <c r="AH9" s="25"/>
      <c r="AI9" s="25"/>
      <c r="AJ9" s="25"/>
      <c r="AK9" s="25"/>
      <c r="AL9" s="71"/>
    </row>
    <row r="10" spans="1:38" ht="12.75" customHeight="1" x14ac:dyDescent="0.2">
      <c r="A10" s="71"/>
      <c r="B10" s="25"/>
      <c r="C10" s="25"/>
      <c r="D10" s="25"/>
      <c r="E10" s="25"/>
      <c r="F10" s="25"/>
      <c r="G10" s="1"/>
      <c r="H10" s="607" t="str">
        <f>JANVIER!H10</f>
        <v xml:space="preserve">SYNDICAT DES MÉTALLOS SL </v>
      </c>
      <c r="I10" s="607"/>
      <c r="J10" s="607"/>
      <c r="K10" s="25"/>
      <c r="L10" s="25"/>
      <c r="M10" s="25"/>
      <c r="N10" s="25"/>
      <c r="O10" s="25"/>
      <c r="P10" s="25"/>
      <c r="Q10" s="25"/>
      <c r="R10" s="25"/>
      <c r="S10" s="71"/>
      <c r="T10" s="71"/>
      <c r="U10" s="25"/>
      <c r="V10" s="25"/>
      <c r="W10" s="25"/>
      <c r="X10" s="25"/>
      <c r="Y10" s="25"/>
      <c r="Z10" s="25"/>
      <c r="AA10" s="18" t="s">
        <v>61</v>
      </c>
      <c r="AB10" s="25"/>
      <c r="AC10" s="25"/>
      <c r="AD10" s="25"/>
      <c r="AE10" s="25"/>
      <c r="AF10" s="25"/>
      <c r="AG10" s="25"/>
      <c r="AH10" s="25"/>
      <c r="AI10" s="25"/>
      <c r="AJ10" s="25"/>
      <c r="AK10" s="25"/>
      <c r="AL10" s="71"/>
    </row>
    <row r="11" spans="1:38" ht="12.75" customHeight="1" x14ac:dyDescent="0.2">
      <c r="A11" s="71"/>
      <c r="B11" s="68" t="s">
        <v>54</v>
      </c>
      <c r="C11" s="44" t="s">
        <v>195</v>
      </c>
      <c r="D11" s="138" t="s">
        <v>103</v>
      </c>
      <c r="E11" s="132">
        <f>JANVIER!E11</f>
        <v>0</v>
      </c>
      <c r="F11" s="25"/>
      <c r="G11" s="1"/>
      <c r="H11" s="243"/>
      <c r="I11" s="243"/>
      <c r="J11" s="243"/>
      <c r="K11" s="25"/>
      <c r="L11" s="25"/>
      <c r="M11" s="25"/>
      <c r="N11" s="25"/>
      <c r="O11" s="25"/>
      <c r="P11" s="25"/>
      <c r="Q11" s="25"/>
      <c r="R11" s="25"/>
      <c r="S11" s="71"/>
      <c r="T11" s="71"/>
      <c r="U11" s="68"/>
      <c r="V11" s="131"/>
      <c r="W11" s="131"/>
      <c r="X11" s="25"/>
      <c r="Y11" s="25"/>
      <c r="Z11" s="25"/>
      <c r="AA11" s="25"/>
      <c r="AB11" s="25"/>
      <c r="AC11" s="25"/>
      <c r="AD11" s="25"/>
      <c r="AE11" s="25"/>
      <c r="AF11" s="25"/>
      <c r="AG11" s="25"/>
      <c r="AH11" s="25"/>
      <c r="AI11" s="68"/>
      <c r="AJ11" s="44" t="str">
        <f>$C$11</f>
        <v>Février</v>
      </c>
      <c r="AK11" s="44">
        <f>$E$11</f>
        <v>0</v>
      </c>
      <c r="AL11" s="71"/>
    </row>
    <row r="12" spans="1:38" ht="12.75" customHeight="1" x14ac:dyDescent="0.2">
      <c r="A12" s="71"/>
      <c r="B12" s="68" t="s">
        <v>5</v>
      </c>
      <c r="C12" s="69" t="s">
        <v>46</v>
      </c>
      <c r="D12" s="44"/>
      <c r="E12" s="25"/>
      <c r="F12" s="25"/>
      <c r="G12" s="1"/>
      <c r="H12" s="25"/>
      <c r="I12" s="56" t="s">
        <v>56</v>
      </c>
      <c r="J12" s="25"/>
      <c r="K12" s="25"/>
      <c r="L12" s="10"/>
      <c r="M12" s="25"/>
      <c r="N12" s="25"/>
      <c r="O12" s="25"/>
      <c r="P12" s="36"/>
      <c r="Q12" s="25"/>
      <c r="R12" s="36"/>
      <c r="S12" s="71"/>
      <c r="T12" s="71"/>
      <c r="U12" s="68"/>
      <c r="V12" s="131"/>
      <c r="W12" s="131"/>
      <c r="X12" s="25"/>
      <c r="Y12" s="25"/>
      <c r="Z12" s="25"/>
      <c r="AA12" s="25"/>
      <c r="AB12" s="37" t="s">
        <v>62</v>
      </c>
      <c r="AC12" s="25"/>
      <c r="AD12" s="25"/>
      <c r="AE12" s="25"/>
      <c r="AF12" s="25"/>
      <c r="AG12" s="25"/>
      <c r="AH12" s="25"/>
      <c r="AI12" s="68" t="str">
        <f>$B$12</f>
        <v>Page No.</v>
      </c>
      <c r="AJ12" s="264" t="str">
        <f>C12</f>
        <v>1</v>
      </c>
      <c r="AK12" s="72"/>
      <c r="AL12" s="71"/>
    </row>
    <row r="13" spans="1:38" ht="12.75" customHeight="1" x14ac:dyDescent="0.2">
      <c r="A13" s="74"/>
      <c r="B13" s="8"/>
      <c r="C13" s="8"/>
      <c r="D13" s="8"/>
      <c r="E13" s="8"/>
      <c r="F13" s="8"/>
      <c r="G13" s="56"/>
      <c r="H13" s="8"/>
      <c r="I13" s="56"/>
      <c r="J13" s="8"/>
      <c r="K13" s="8"/>
      <c r="L13" s="25"/>
      <c r="M13" s="8"/>
      <c r="N13" s="8"/>
      <c r="O13" s="8"/>
      <c r="P13" s="8"/>
      <c r="Q13" s="8"/>
      <c r="R13" s="8"/>
      <c r="S13" s="74"/>
      <c r="T13" s="74"/>
      <c r="U13" s="8"/>
      <c r="V13" s="8"/>
      <c r="W13" s="8"/>
      <c r="X13" s="8"/>
      <c r="Y13" s="8"/>
      <c r="Z13" s="8"/>
      <c r="AA13" s="8"/>
      <c r="AB13" s="8"/>
      <c r="AC13" s="8"/>
      <c r="AD13" s="8"/>
      <c r="AE13" s="25"/>
      <c r="AF13" s="8"/>
      <c r="AG13" s="8"/>
      <c r="AH13" s="8"/>
      <c r="AI13" s="8"/>
      <c r="AJ13" s="8"/>
      <c r="AK13" s="8"/>
      <c r="AL13" s="74"/>
    </row>
    <row r="14" spans="1:38" ht="12.75" customHeight="1" x14ac:dyDescent="0.2">
      <c r="A14" s="38"/>
      <c r="B14" s="38"/>
      <c r="C14" s="38"/>
      <c r="D14" s="38"/>
      <c r="E14" s="38"/>
      <c r="F14" s="38"/>
      <c r="G14" s="57"/>
      <c r="H14" s="38"/>
      <c r="I14" s="57"/>
      <c r="J14" s="38"/>
      <c r="K14" s="38"/>
      <c r="L14" s="39"/>
      <c r="M14" s="38"/>
      <c r="N14" s="38"/>
      <c r="O14" s="38"/>
      <c r="P14" s="38"/>
      <c r="Q14" s="38"/>
      <c r="R14" s="38"/>
      <c r="S14" s="38"/>
      <c r="T14" s="38"/>
      <c r="U14" s="38"/>
      <c r="V14" s="38"/>
      <c r="W14" s="38"/>
      <c r="X14" s="38"/>
      <c r="Y14" s="38"/>
      <c r="Z14" s="38"/>
      <c r="AA14" s="38"/>
      <c r="AB14" s="38"/>
      <c r="AC14" s="38"/>
      <c r="AD14" s="38"/>
      <c r="AE14" s="39"/>
      <c r="AF14" s="38"/>
      <c r="AG14" s="38"/>
      <c r="AH14" s="38"/>
      <c r="AI14" s="38"/>
      <c r="AJ14" s="38"/>
      <c r="AK14" s="38"/>
      <c r="AL14" s="38"/>
    </row>
    <row r="15" spans="1:38" ht="12.75" customHeight="1" x14ac:dyDescent="0.2">
      <c r="A15" s="2"/>
      <c r="B15" s="8"/>
      <c r="C15" s="8" t="s">
        <v>57</v>
      </c>
      <c r="D15" s="8"/>
      <c r="E15" s="73"/>
      <c r="F15" s="2"/>
      <c r="G15" s="64"/>
      <c r="H15" s="6" t="s">
        <v>58</v>
      </c>
      <c r="I15" s="399"/>
      <c r="J15" s="579" t="s">
        <v>59</v>
      </c>
      <c r="K15" s="580"/>
      <c r="L15" s="8"/>
      <c r="M15" s="8"/>
      <c r="N15" s="8"/>
      <c r="O15" s="10" t="s">
        <v>113</v>
      </c>
      <c r="P15" s="8"/>
      <c r="Q15" s="8"/>
      <c r="R15" s="2"/>
      <c r="S15" s="74"/>
      <c r="T15" s="2"/>
      <c r="U15" s="8"/>
      <c r="V15" s="8"/>
      <c r="W15" s="8"/>
      <c r="X15" s="8"/>
      <c r="Y15" s="8"/>
      <c r="Z15" s="8"/>
      <c r="AA15" s="8"/>
      <c r="AB15" s="8"/>
      <c r="AC15" s="8"/>
      <c r="AD15" s="8"/>
      <c r="AE15" s="8"/>
      <c r="AF15" s="8"/>
      <c r="AG15" s="8"/>
      <c r="AH15" s="8"/>
      <c r="AI15" s="21"/>
      <c r="AJ15" s="8"/>
      <c r="AK15" s="2"/>
      <c r="AL15" s="74"/>
    </row>
    <row r="16" spans="1:38" ht="12.75" customHeight="1" x14ac:dyDescent="0.2">
      <c r="A16" s="2"/>
      <c r="B16" s="8"/>
      <c r="C16" s="8"/>
      <c r="D16" s="8"/>
      <c r="E16" s="74"/>
      <c r="F16" s="2"/>
      <c r="G16" s="64"/>
      <c r="H16" s="21"/>
      <c r="I16" s="400"/>
      <c r="J16" s="8"/>
      <c r="K16" s="2"/>
      <c r="L16" s="8"/>
      <c r="M16" s="8"/>
      <c r="N16" s="8"/>
      <c r="O16" s="8"/>
      <c r="P16" s="8"/>
      <c r="Q16" s="8"/>
      <c r="R16" s="2"/>
      <c r="S16" s="74"/>
      <c r="T16" s="2"/>
      <c r="U16" s="8"/>
      <c r="V16" s="8"/>
      <c r="W16" s="8"/>
      <c r="X16" s="8"/>
      <c r="Y16" s="8"/>
      <c r="Z16" s="8"/>
      <c r="AA16" s="8"/>
      <c r="AB16" s="8"/>
      <c r="AC16" s="8"/>
      <c r="AD16" s="8"/>
      <c r="AE16" s="8"/>
      <c r="AF16" s="8"/>
      <c r="AG16" s="8"/>
      <c r="AH16" s="8"/>
      <c r="AI16" s="21"/>
      <c r="AJ16" s="8"/>
      <c r="AK16" s="2"/>
      <c r="AL16" s="74"/>
    </row>
    <row r="17" spans="1:38" ht="12.75" customHeight="1" thickBot="1" x14ac:dyDescent="0.25">
      <c r="A17" s="34"/>
      <c r="B17" s="31">
        <v>1</v>
      </c>
      <c r="C17" s="31">
        <v>2</v>
      </c>
      <c r="D17" s="31">
        <v>3</v>
      </c>
      <c r="E17" s="31">
        <v>4</v>
      </c>
      <c r="F17" s="33">
        <v>5</v>
      </c>
      <c r="G17" s="65">
        <v>6</v>
      </c>
      <c r="H17" s="33">
        <v>7</v>
      </c>
      <c r="I17" s="401">
        <v>8</v>
      </c>
      <c r="J17" s="31">
        <v>9</v>
      </c>
      <c r="K17" s="33">
        <v>10</v>
      </c>
      <c r="L17" s="31">
        <v>11</v>
      </c>
      <c r="M17" s="31" t="s">
        <v>0</v>
      </c>
      <c r="N17" s="31">
        <v>12</v>
      </c>
      <c r="O17" s="31">
        <v>13</v>
      </c>
      <c r="P17" s="31">
        <v>14</v>
      </c>
      <c r="Q17" s="31">
        <v>15</v>
      </c>
      <c r="R17" s="33" t="s">
        <v>1</v>
      </c>
      <c r="S17" s="30"/>
      <c r="T17" s="34"/>
      <c r="U17" s="31">
        <v>16</v>
      </c>
      <c r="V17" s="31">
        <v>17</v>
      </c>
      <c r="W17" s="31">
        <v>18</v>
      </c>
      <c r="X17" s="31">
        <v>19</v>
      </c>
      <c r="Y17" s="31">
        <v>20</v>
      </c>
      <c r="Z17" s="31" t="s">
        <v>2</v>
      </c>
      <c r="AA17" s="31">
        <v>21</v>
      </c>
      <c r="AB17" s="31">
        <v>22</v>
      </c>
      <c r="AC17" s="31">
        <v>23</v>
      </c>
      <c r="AD17" s="31">
        <v>24</v>
      </c>
      <c r="AE17" s="31">
        <v>25</v>
      </c>
      <c r="AF17" s="31">
        <v>26</v>
      </c>
      <c r="AG17" s="31">
        <v>27</v>
      </c>
      <c r="AH17" s="31">
        <v>28</v>
      </c>
      <c r="AI17" s="35">
        <v>29</v>
      </c>
      <c r="AJ17" s="31">
        <v>30</v>
      </c>
      <c r="AK17" s="33">
        <v>31</v>
      </c>
      <c r="AL17" s="30"/>
    </row>
    <row r="18" spans="1:38" s="9" customFormat="1" ht="15.75" customHeight="1" thickTop="1" x14ac:dyDescent="0.2">
      <c r="A18" s="2"/>
      <c r="B18" s="530" t="s">
        <v>360</v>
      </c>
      <c r="C18" s="543" t="s">
        <v>361</v>
      </c>
      <c r="D18" s="543" t="s">
        <v>362</v>
      </c>
      <c r="E18" s="543" t="s">
        <v>374</v>
      </c>
      <c r="F18" s="533" t="s">
        <v>364</v>
      </c>
      <c r="G18" s="66"/>
      <c r="H18" s="6"/>
      <c r="I18" s="58"/>
      <c r="J18" s="20"/>
      <c r="K18" s="6"/>
      <c r="L18" s="530" t="s">
        <v>365</v>
      </c>
      <c r="M18" s="543" t="s">
        <v>366</v>
      </c>
      <c r="N18" s="543" t="s">
        <v>367</v>
      </c>
      <c r="O18" s="543" t="s">
        <v>368</v>
      </c>
      <c r="P18" s="543" t="s">
        <v>369</v>
      </c>
      <c r="Q18" s="543" t="s">
        <v>371</v>
      </c>
      <c r="R18" s="533" t="s">
        <v>370</v>
      </c>
      <c r="S18" s="74"/>
      <c r="T18" s="2"/>
      <c r="U18" s="562" t="s">
        <v>260</v>
      </c>
      <c r="V18" s="563"/>
      <c r="W18" s="563"/>
      <c r="X18" s="563"/>
      <c r="Y18" s="564"/>
      <c r="Z18" s="543" t="s">
        <v>346</v>
      </c>
      <c r="AA18" s="543" t="s">
        <v>347</v>
      </c>
      <c r="AB18" s="543" t="s">
        <v>348</v>
      </c>
      <c r="AC18" s="543" t="s">
        <v>349</v>
      </c>
      <c r="AD18" s="543" t="s">
        <v>350</v>
      </c>
      <c r="AE18" s="543" t="s">
        <v>351</v>
      </c>
      <c r="AF18" s="543" t="s">
        <v>352</v>
      </c>
      <c r="AG18" s="536" t="s">
        <v>353</v>
      </c>
      <c r="AH18" s="533" t="s">
        <v>354</v>
      </c>
      <c r="AI18" s="21"/>
      <c r="AJ18" s="530" t="s">
        <v>355</v>
      </c>
      <c r="AK18" s="533" t="s">
        <v>356</v>
      </c>
      <c r="AL18" s="74"/>
    </row>
    <row r="19" spans="1:38" s="9" customFormat="1" ht="15.75" customHeight="1" x14ac:dyDescent="0.2">
      <c r="A19" s="2"/>
      <c r="B19" s="531"/>
      <c r="C19" s="544"/>
      <c r="D19" s="544"/>
      <c r="E19" s="544"/>
      <c r="F19" s="534"/>
      <c r="G19" s="66" t="s">
        <v>3</v>
      </c>
      <c r="H19" s="6" t="s">
        <v>48</v>
      </c>
      <c r="I19" s="58" t="s">
        <v>79</v>
      </c>
      <c r="J19" s="20" t="s">
        <v>49</v>
      </c>
      <c r="K19" s="6" t="s">
        <v>50</v>
      </c>
      <c r="L19" s="531"/>
      <c r="M19" s="544"/>
      <c r="N19" s="544"/>
      <c r="O19" s="544"/>
      <c r="P19" s="544"/>
      <c r="Q19" s="544"/>
      <c r="R19" s="534"/>
      <c r="S19" s="74"/>
      <c r="T19" s="2"/>
      <c r="U19" s="539" t="s">
        <v>357</v>
      </c>
      <c r="V19" s="541" t="s">
        <v>358</v>
      </c>
      <c r="W19" s="541" t="s">
        <v>52</v>
      </c>
      <c r="X19" s="541" t="s">
        <v>51</v>
      </c>
      <c r="Y19" s="541" t="s">
        <v>359</v>
      </c>
      <c r="Z19" s="544"/>
      <c r="AA19" s="544"/>
      <c r="AB19" s="544"/>
      <c r="AC19" s="544"/>
      <c r="AD19" s="544"/>
      <c r="AE19" s="544"/>
      <c r="AF19" s="544"/>
      <c r="AG19" s="537"/>
      <c r="AH19" s="534"/>
      <c r="AI19" s="11" t="s">
        <v>53</v>
      </c>
      <c r="AJ19" s="531"/>
      <c r="AK19" s="534"/>
      <c r="AL19" s="74"/>
    </row>
    <row r="20" spans="1:38" s="9" customFormat="1" ht="15.75" customHeight="1" thickBot="1" x14ac:dyDescent="0.25">
      <c r="A20" s="12"/>
      <c r="B20" s="532"/>
      <c r="C20" s="542"/>
      <c r="D20" s="542"/>
      <c r="E20" s="542"/>
      <c r="F20" s="535"/>
      <c r="G20" s="67"/>
      <c r="H20" s="15"/>
      <c r="I20" s="59" t="s">
        <v>4</v>
      </c>
      <c r="J20" s="22"/>
      <c r="K20" s="15"/>
      <c r="L20" s="532"/>
      <c r="M20" s="542"/>
      <c r="N20" s="542"/>
      <c r="O20" s="542"/>
      <c r="P20" s="542"/>
      <c r="Q20" s="542"/>
      <c r="R20" s="535"/>
      <c r="S20" s="356"/>
      <c r="T20" s="12"/>
      <c r="U20" s="540"/>
      <c r="V20" s="542"/>
      <c r="W20" s="542"/>
      <c r="X20" s="542"/>
      <c r="Y20" s="542"/>
      <c r="Z20" s="542"/>
      <c r="AA20" s="542"/>
      <c r="AB20" s="542"/>
      <c r="AC20" s="542"/>
      <c r="AD20" s="542"/>
      <c r="AE20" s="542"/>
      <c r="AF20" s="542"/>
      <c r="AG20" s="538"/>
      <c r="AH20" s="535"/>
      <c r="AI20" s="23"/>
      <c r="AJ20" s="532"/>
      <c r="AK20" s="535"/>
      <c r="AL20" s="356"/>
    </row>
    <row r="21" spans="1:38" s="48" customFormat="1" ht="12.75" customHeight="1" thickTop="1" x14ac:dyDescent="0.2">
      <c r="A21" s="47"/>
      <c r="B21" s="271"/>
      <c r="C21" s="271"/>
      <c r="D21" s="271"/>
      <c r="E21" s="271"/>
      <c r="F21" s="271"/>
      <c r="G21" s="376" t="str">
        <f>$C$11</f>
        <v>Février</v>
      </c>
      <c r="H21" s="49" t="s">
        <v>63</v>
      </c>
      <c r="I21" s="301"/>
      <c r="J21" s="512">
        <f>JANVIER!E2</f>
        <v>0</v>
      </c>
      <c r="K21" s="282"/>
      <c r="L21" s="296"/>
      <c r="M21" s="271"/>
      <c r="N21" s="271"/>
      <c r="O21" s="271"/>
      <c r="P21" s="271"/>
      <c r="Q21" s="271"/>
      <c r="R21" s="282"/>
      <c r="S21" s="357"/>
      <c r="T21" s="47"/>
      <c r="U21" s="271"/>
      <c r="V21" s="271"/>
      <c r="W21" s="271"/>
      <c r="X21" s="271"/>
      <c r="Y21" s="271"/>
      <c r="Z21" s="271"/>
      <c r="AA21" s="271"/>
      <c r="AB21" s="271"/>
      <c r="AC21" s="271"/>
      <c r="AD21" s="271"/>
      <c r="AE21" s="271"/>
      <c r="AF21" s="271"/>
      <c r="AG21" s="271"/>
      <c r="AH21" s="271"/>
      <c r="AI21" s="308"/>
      <c r="AJ21" s="271"/>
      <c r="AK21" s="271"/>
      <c r="AL21" s="366"/>
    </row>
    <row r="22" spans="1:38" s="25" customFormat="1" ht="12.75" customHeight="1" x14ac:dyDescent="0.2">
      <c r="A22" s="346">
        <v>1</v>
      </c>
      <c r="B22" s="272"/>
      <c r="C22" s="272"/>
      <c r="D22" s="272"/>
      <c r="E22" s="272"/>
      <c r="F22" s="274"/>
      <c r="G22" s="251"/>
      <c r="H22" s="305"/>
      <c r="I22" s="481"/>
      <c r="J22" s="271">
        <f t="shared" ref="J22:J52" si="2">SUM(B22:F22)</f>
        <v>0</v>
      </c>
      <c r="K22" s="283">
        <f t="shared" ref="K22:K52" si="3">SUM(U22:AK22)-SUM(L22:R22)</f>
        <v>0</v>
      </c>
      <c r="L22" s="272"/>
      <c r="M22" s="272"/>
      <c r="N22" s="272"/>
      <c r="O22" s="284"/>
      <c r="P22" s="275"/>
      <c r="Q22" s="272"/>
      <c r="R22" s="274"/>
      <c r="S22" s="358" t="s">
        <v>6</v>
      </c>
      <c r="T22" s="346">
        <v>1</v>
      </c>
      <c r="U22" s="272"/>
      <c r="V22" s="272"/>
      <c r="W22" s="272"/>
      <c r="X22" s="272"/>
      <c r="Y22" s="272"/>
      <c r="Z22" s="272"/>
      <c r="AA22" s="272"/>
      <c r="AB22" s="272"/>
      <c r="AC22" s="272"/>
      <c r="AD22" s="272"/>
      <c r="AE22" s="272"/>
      <c r="AF22" s="272"/>
      <c r="AG22" s="272"/>
      <c r="AH22" s="284"/>
      <c r="AI22" s="305"/>
      <c r="AJ22" s="272"/>
      <c r="AK22" s="274"/>
      <c r="AL22" s="358" t="s">
        <v>6</v>
      </c>
    </row>
    <row r="23" spans="1:38" s="25" customFormat="1" ht="12.75" customHeight="1" x14ac:dyDescent="0.2">
      <c r="A23" s="346">
        <v>2</v>
      </c>
      <c r="B23" s="272"/>
      <c r="C23" s="272"/>
      <c r="D23" s="272"/>
      <c r="E23" s="272"/>
      <c r="F23" s="274"/>
      <c r="G23" s="251"/>
      <c r="H23" s="305"/>
      <c r="I23" s="481"/>
      <c r="J23" s="271">
        <f t="shared" si="2"/>
        <v>0</v>
      </c>
      <c r="K23" s="283">
        <f t="shared" si="3"/>
        <v>0</v>
      </c>
      <c r="L23" s="272"/>
      <c r="M23" s="272"/>
      <c r="N23" s="272"/>
      <c r="O23" s="284"/>
      <c r="P23" s="275"/>
      <c r="Q23" s="272"/>
      <c r="R23" s="274"/>
      <c r="S23" s="358" t="s">
        <v>7</v>
      </c>
      <c r="T23" s="346">
        <v>2</v>
      </c>
      <c r="U23" s="272"/>
      <c r="V23" s="272"/>
      <c r="W23" s="272"/>
      <c r="X23" s="272"/>
      <c r="Y23" s="272"/>
      <c r="Z23" s="272"/>
      <c r="AA23" s="272"/>
      <c r="AB23" s="272"/>
      <c r="AC23" s="272"/>
      <c r="AD23" s="272"/>
      <c r="AE23" s="272"/>
      <c r="AF23" s="272"/>
      <c r="AG23" s="272"/>
      <c r="AH23" s="284"/>
      <c r="AI23" s="305"/>
      <c r="AJ23" s="272"/>
      <c r="AK23" s="274"/>
      <c r="AL23" s="358" t="s">
        <v>7</v>
      </c>
    </row>
    <row r="24" spans="1:38" s="25" customFormat="1" ht="12.75" customHeight="1" x14ac:dyDescent="0.2">
      <c r="A24" s="346">
        <v>3</v>
      </c>
      <c r="B24" s="272"/>
      <c r="C24" s="272"/>
      <c r="D24" s="272"/>
      <c r="E24" s="272"/>
      <c r="F24" s="274"/>
      <c r="G24" s="251"/>
      <c r="H24" s="305"/>
      <c r="I24" s="481"/>
      <c r="J24" s="271">
        <f t="shared" si="2"/>
        <v>0</v>
      </c>
      <c r="K24" s="283">
        <f t="shared" si="3"/>
        <v>0</v>
      </c>
      <c r="L24" s="272"/>
      <c r="M24" s="272"/>
      <c r="N24" s="272"/>
      <c r="O24" s="284"/>
      <c r="P24" s="275"/>
      <c r="Q24" s="272"/>
      <c r="R24" s="274"/>
      <c r="S24" s="358" t="s">
        <v>8</v>
      </c>
      <c r="T24" s="346">
        <v>3</v>
      </c>
      <c r="U24" s="272"/>
      <c r="V24" s="272"/>
      <c r="W24" s="272"/>
      <c r="X24" s="272"/>
      <c r="Y24" s="272"/>
      <c r="Z24" s="272"/>
      <c r="AA24" s="272"/>
      <c r="AB24" s="272"/>
      <c r="AC24" s="272"/>
      <c r="AD24" s="272"/>
      <c r="AE24" s="272"/>
      <c r="AF24" s="272"/>
      <c r="AG24" s="272"/>
      <c r="AH24" s="284"/>
      <c r="AI24" s="305"/>
      <c r="AJ24" s="272"/>
      <c r="AK24" s="274"/>
      <c r="AL24" s="358" t="s">
        <v>8</v>
      </c>
    </row>
    <row r="25" spans="1:38" s="25" customFormat="1" ht="12.75" customHeight="1" x14ac:dyDescent="0.2">
      <c r="A25" s="346">
        <v>4</v>
      </c>
      <c r="B25" s="272"/>
      <c r="C25" s="272"/>
      <c r="D25" s="272"/>
      <c r="E25" s="272"/>
      <c r="F25" s="274"/>
      <c r="G25" s="251"/>
      <c r="H25" s="305"/>
      <c r="I25" s="481"/>
      <c r="J25" s="271">
        <f t="shared" si="2"/>
        <v>0</v>
      </c>
      <c r="K25" s="283">
        <f t="shared" si="3"/>
        <v>0</v>
      </c>
      <c r="L25" s="272"/>
      <c r="M25" s="272"/>
      <c r="N25" s="272"/>
      <c r="O25" s="284"/>
      <c r="P25" s="275"/>
      <c r="Q25" s="272"/>
      <c r="R25" s="274"/>
      <c r="S25" s="358" t="s">
        <v>9</v>
      </c>
      <c r="T25" s="346">
        <v>4</v>
      </c>
      <c r="U25" s="272"/>
      <c r="V25" s="272"/>
      <c r="W25" s="272"/>
      <c r="X25" s="272"/>
      <c r="Y25" s="272"/>
      <c r="Z25" s="272"/>
      <c r="AA25" s="272"/>
      <c r="AB25" s="272"/>
      <c r="AC25" s="272"/>
      <c r="AD25" s="272"/>
      <c r="AE25" s="272"/>
      <c r="AF25" s="272"/>
      <c r="AG25" s="272"/>
      <c r="AH25" s="284"/>
      <c r="AI25" s="305"/>
      <c r="AJ25" s="272"/>
      <c r="AK25" s="274"/>
      <c r="AL25" s="358" t="s">
        <v>9</v>
      </c>
    </row>
    <row r="26" spans="1:38" s="25" customFormat="1" ht="12.75" customHeight="1" x14ac:dyDescent="0.2">
      <c r="A26" s="346">
        <v>5</v>
      </c>
      <c r="B26" s="272"/>
      <c r="C26" s="272"/>
      <c r="D26" s="272"/>
      <c r="E26" s="272"/>
      <c r="F26" s="274"/>
      <c r="G26" s="252"/>
      <c r="H26" s="305"/>
      <c r="I26" s="481"/>
      <c r="J26" s="271">
        <f t="shared" si="2"/>
        <v>0</v>
      </c>
      <c r="K26" s="283">
        <f t="shared" si="3"/>
        <v>0</v>
      </c>
      <c r="L26" s="272"/>
      <c r="M26" s="272"/>
      <c r="N26" s="272"/>
      <c r="O26" s="284"/>
      <c r="P26" s="275"/>
      <c r="Q26" s="272"/>
      <c r="R26" s="274"/>
      <c r="S26" s="358" t="s">
        <v>10</v>
      </c>
      <c r="T26" s="346">
        <v>5</v>
      </c>
      <c r="U26" s="272"/>
      <c r="V26" s="272"/>
      <c r="W26" s="272"/>
      <c r="X26" s="272"/>
      <c r="Y26" s="272"/>
      <c r="Z26" s="272"/>
      <c r="AA26" s="272"/>
      <c r="AB26" s="272"/>
      <c r="AC26" s="272"/>
      <c r="AD26" s="272"/>
      <c r="AE26" s="272"/>
      <c r="AF26" s="272"/>
      <c r="AG26" s="272"/>
      <c r="AH26" s="284"/>
      <c r="AI26" s="305"/>
      <c r="AJ26" s="272"/>
      <c r="AK26" s="274"/>
      <c r="AL26" s="358" t="s">
        <v>10</v>
      </c>
    </row>
    <row r="27" spans="1:38" s="25" customFormat="1" ht="12.75" customHeight="1" x14ac:dyDescent="0.2">
      <c r="A27" s="24">
        <v>6</v>
      </c>
      <c r="B27" s="276"/>
      <c r="C27" s="276"/>
      <c r="D27" s="276"/>
      <c r="E27" s="276"/>
      <c r="F27" s="277"/>
      <c r="G27" s="251"/>
      <c r="H27" s="306"/>
      <c r="I27" s="482"/>
      <c r="J27" s="271">
        <f t="shared" si="2"/>
        <v>0</v>
      </c>
      <c r="K27" s="283">
        <f t="shared" si="3"/>
        <v>0</v>
      </c>
      <c r="L27" s="276"/>
      <c r="M27" s="276"/>
      <c r="N27" s="276"/>
      <c r="O27" s="285"/>
      <c r="P27" s="273"/>
      <c r="Q27" s="276"/>
      <c r="R27" s="277"/>
      <c r="S27" s="359" t="s">
        <v>11</v>
      </c>
      <c r="T27" s="24">
        <v>6</v>
      </c>
      <c r="U27" s="276"/>
      <c r="V27" s="276"/>
      <c r="W27" s="276"/>
      <c r="X27" s="276"/>
      <c r="Y27" s="276"/>
      <c r="Z27" s="276"/>
      <c r="AA27" s="276"/>
      <c r="AB27" s="276"/>
      <c r="AC27" s="276"/>
      <c r="AD27" s="276"/>
      <c r="AE27" s="276"/>
      <c r="AF27" s="276"/>
      <c r="AG27" s="276"/>
      <c r="AH27" s="285"/>
      <c r="AI27" s="306"/>
      <c r="AJ27" s="276"/>
      <c r="AK27" s="277"/>
      <c r="AL27" s="359" t="s">
        <v>11</v>
      </c>
    </row>
    <row r="28" spans="1:38" s="25" customFormat="1" ht="12.75" customHeight="1" x14ac:dyDescent="0.2">
      <c r="A28" s="346">
        <v>7</v>
      </c>
      <c r="B28" s="272"/>
      <c r="C28" s="272"/>
      <c r="D28" s="272"/>
      <c r="E28" s="272"/>
      <c r="F28" s="274"/>
      <c r="G28" s="251"/>
      <c r="H28" s="305"/>
      <c r="I28" s="481"/>
      <c r="J28" s="271">
        <f t="shared" si="2"/>
        <v>0</v>
      </c>
      <c r="K28" s="283">
        <f t="shared" si="3"/>
        <v>0</v>
      </c>
      <c r="L28" s="272"/>
      <c r="M28" s="272"/>
      <c r="N28" s="272"/>
      <c r="O28" s="284"/>
      <c r="P28" s="275"/>
      <c r="Q28" s="272"/>
      <c r="R28" s="274"/>
      <c r="S28" s="358" t="s">
        <v>12</v>
      </c>
      <c r="T28" s="346">
        <v>7</v>
      </c>
      <c r="U28" s="272"/>
      <c r="V28" s="272"/>
      <c r="W28" s="272"/>
      <c r="X28" s="272"/>
      <c r="Y28" s="272"/>
      <c r="Z28" s="272"/>
      <c r="AA28" s="272"/>
      <c r="AB28" s="272"/>
      <c r="AC28" s="272"/>
      <c r="AD28" s="272"/>
      <c r="AE28" s="272"/>
      <c r="AF28" s="272"/>
      <c r="AG28" s="272"/>
      <c r="AH28" s="284"/>
      <c r="AI28" s="305"/>
      <c r="AJ28" s="272"/>
      <c r="AK28" s="274"/>
      <c r="AL28" s="358" t="s">
        <v>12</v>
      </c>
    </row>
    <row r="29" spans="1:38" s="25" customFormat="1" ht="12.75" customHeight="1" x14ac:dyDescent="0.2">
      <c r="A29" s="346">
        <v>8</v>
      </c>
      <c r="B29" s="272"/>
      <c r="C29" s="272"/>
      <c r="D29" s="272"/>
      <c r="E29" s="272"/>
      <c r="F29" s="274"/>
      <c r="G29" s="251"/>
      <c r="H29" s="305"/>
      <c r="I29" s="481"/>
      <c r="J29" s="271">
        <f t="shared" si="2"/>
        <v>0</v>
      </c>
      <c r="K29" s="283">
        <f t="shared" si="3"/>
        <v>0</v>
      </c>
      <c r="L29" s="272"/>
      <c r="M29" s="272"/>
      <c r="N29" s="272"/>
      <c r="O29" s="284"/>
      <c r="P29" s="275"/>
      <c r="Q29" s="272"/>
      <c r="R29" s="274"/>
      <c r="S29" s="358" t="s">
        <v>13</v>
      </c>
      <c r="T29" s="346">
        <v>8</v>
      </c>
      <c r="U29" s="272"/>
      <c r="V29" s="272"/>
      <c r="W29" s="272"/>
      <c r="X29" s="272"/>
      <c r="Y29" s="272"/>
      <c r="Z29" s="272"/>
      <c r="AA29" s="272"/>
      <c r="AB29" s="272"/>
      <c r="AC29" s="272"/>
      <c r="AD29" s="272"/>
      <c r="AE29" s="272"/>
      <c r="AF29" s="272"/>
      <c r="AG29" s="272"/>
      <c r="AH29" s="284"/>
      <c r="AI29" s="305"/>
      <c r="AJ29" s="272"/>
      <c r="AK29" s="274"/>
      <c r="AL29" s="358" t="s">
        <v>13</v>
      </c>
    </row>
    <row r="30" spans="1:38" s="25" customFormat="1" ht="12.75" customHeight="1" x14ac:dyDescent="0.2">
      <c r="A30" s="346">
        <v>9</v>
      </c>
      <c r="B30" s="272"/>
      <c r="C30" s="272"/>
      <c r="D30" s="272"/>
      <c r="E30" s="272"/>
      <c r="F30" s="274"/>
      <c r="G30" s="251"/>
      <c r="H30" s="305"/>
      <c r="I30" s="481"/>
      <c r="J30" s="271">
        <f t="shared" si="2"/>
        <v>0</v>
      </c>
      <c r="K30" s="283">
        <f t="shared" si="3"/>
        <v>0</v>
      </c>
      <c r="L30" s="272"/>
      <c r="M30" s="272"/>
      <c r="N30" s="272"/>
      <c r="O30" s="284"/>
      <c r="P30" s="275"/>
      <c r="Q30" s="272"/>
      <c r="R30" s="274"/>
      <c r="S30" s="358" t="s">
        <v>14</v>
      </c>
      <c r="T30" s="346">
        <v>9</v>
      </c>
      <c r="U30" s="272"/>
      <c r="V30" s="272"/>
      <c r="W30" s="272"/>
      <c r="X30" s="272"/>
      <c r="Y30" s="272"/>
      <c r="Z30" s="272"/>
      <c r="AA30" s="272"/>
      <c r="AB30" s="272"/>
      <c r="AC30" s="272"/>
      <c r="AD30" s="272"/>
      <c r="AE30" s="272"/>
      <c r="AF30" s="272"/>
      <c r="AG30" s="272"/>
      <c r="AH30" s="284"/>
      <c r="AI30" s="305"/>
      <c r="AJ30" s="272"/>
      <c r="AK30" s="274"/>
      <c r="AL30" s="358" t="s">
        <v>14</v>
      </c>
    </row>
    <row r="31" spans="1:38" s="25" customFormat="1" ht="12.75" customHeight="1" x14ac:dyDescent="0.2">
      <c r="A31" s="346">
        <v>10</v>
      </c>
      <c r="B31" s="272"/>
      <c r="C31" s="272"/>
      <c r="D31" s="272"/>
      <c r="E31" s="272"/>
      <c r="F31" s="274"/>
      <c r="G31" s="251"/>
      <c r="H31" s="305"/>
      <c r="I31" s="481"/>
      <c r="J31" s="271">
        <f t="shared" si="2"/>
        <v>0</v>
      </c>
      <c r="K31" s="283">
        <f t="shared" si="3"/>
        <v>0</v>
      </c>
      <c r="L31" s="272"/>
      <c r="M31" s="272"/>
      <c r="N31" s="272"/>
      <c r="O31" s="284"/>
      <c r="P31" s="275"/>
      <c r="Q31" s="272"/>
      <c r="R31" s="274"/>
      <c r="S31" s="358" t="s">
        <v>15</v>
      </c>
      <c r="T31" s="346">
        <v>10</v>
      </c>
      <c r="U31" s="272"/>
      <c r="V31" s="272"/>
      <c r="W31" s="272"/>
      <c r="X31" s="272"/>
      <c r="Y31" s="272"/>
      <c r="Z31" s="272"/>
      <c r="AA31" s="272"/>
      <c r="AB31" s="272"/>
      <c r="AC31" s="272"/>
      <c r="AD31" s="272"/>
      <c r="AE31" s="272"/>
      <c r="AF31" s="272"/>
      <c r="AG31" s="272"/>
      <c r="AH31" s="284"/>
      <c r="AI31" s="305"/>
      <c r="AJ31" s="272"/>
      <c r="AK31" s="274"/>
      <c r="AL31" s="358" t="s">
        <v>15</v>
      </c>
    </row>
    <row r="32" spans="1:38" s="25" customFormat="1" ht="12.75" customHeight="1" x14ac:dyDescent="0.2">
      <c r="A32" s="346">
        <v>11</v>
      </c>
      <c r="B32" s="272"/>
      <c r="C32" s="272"/>
      <c r="D32" s="272"/>
      <c r="E32" s="272"/>
      <c r="F32" s="274"/>
      <c r="G32" s="251"/>
      <c r="H32" s="305"/>
      <c r="I32" s="481"/>
      <c r="J32" s="271">
        <f t="shared" si="2"/>
        <v>0</v>
      </c>
      <c r="K32" s="283">
        <f t="shared" si="3"/>
        <v>0</v>
      </c>
      <c r="L32" s="272"/>
      <c r="M32" s="272"/>
      <c r="N32" s="272"/>
      <c r="O32" s="284"/>
      <c r="P32" s="275"/>
      <c r="Q32" s="272"/>
      <c r="R32" s="274"/>
      <c r="S32" s="358" t="s">
        <v>16</v>
      </c>
      <c r="T32" s="346">
        <v>11</v>
      </c>
      <c r="U32" s="272"/>
      <c r="V32" s="272"/>
      <c r="W32" s="272"/>
      <c r="X32" s="272"/>
      <c r="Y32" s="272"/>
      <c r="Z32" s="272"/>
      <c r="AA32" s="272"/>
      <c r="AB32" s="272"/>
      <c r="AC32" s="272"/>
      <c r="AD32" s="272"/>
      <c r="AE32" s="272"/>
      <c r="AF32" s="272"/>
      <c r="AG32" s="272"/>
      <c r="AH32" s="284"/>
      <c r="AI32" s="305"/>
      <c r="AJ32" s="272"/>
      <c r="AK32" s="274"/>
      <c r="AL32" s="358" t="s">
        <v>16</v>
      </c>
    </row>
    <row r="33" spans="1:38" s="25" customFormat="1" ht="12.75" customHeight="1" x14ac:dyDescent="0.2">
      <c r="A33" s="346">
        <v>12</v>
      </c>
      <c r="B33" s="272"/>
      <c r="C33" s="272"/>
      <c r="D33" s="272"/>
      <c r="E33" s="272"/>
      <c r="F33" s="274"/>
      <c r="G33" s="251"/>
      <c r="H33" s="305"/>
      <c r="I33" s="481"/>
      <c r="J33" s="271">
        <f t="shared" si="2"/>
        <v>0</v>
      </c>
      <c r="K33" s="283">
        <f t="shared" si="3"/>
        <v>0</v>
      </c>
      <c r="L33" s="272"/>
      <c r="M33" s="272"/>
      <c r="N33" s="272"/>
      <c r="O33" s="284"/>
      <c r="P33" s="275"/>
      <c r="Q33" s="272"/>
      <c r="R33" s="274"/>
      <c r="S33" s="358" t="s">
        <v>17</v>
      </c>
      <c r="T33" s="346">
        <v>12</v>
      </c>
      <c r="U33" s="272"/>
      <c r="V33" s="272"/>
      <c r="W33" s="272"/>
      <c r="X33" s="272"/>
      <c r="Y33" s="272"/>
      <c r="Z33" s="272"/>
      <c r="AA33" s="272"/>
      <c r="AB33" s="272"/>
      <c r="AC33" s="272"/>
      <c r="AD33" s="272"/>
      <c r="AE33" s="272"/>
      <c r="AF33" s="272"/>
      <c r="AG33" s="272"/>
      <c r="AH33" s="284"/>
      <c r="AI33" s="305"/>
      <c r="AJ33" s="272"/>
      <c r="AK33" s="274"/>
      <c r="AL33" s="358" t="s">
        <v>17</v>
      </c>
    </row>
    <row r="34" spans="1:38" s="25" customFormat="1" ht="12.75" customHeight="1" x14ac:dyDescent="0.2">
      <c r="A34" s="346">
        <v>13</v>
      </c>
      <c r="B34" s="272"/>
      <c r="C34" s="272"/>
      <c r="D34" s="272"/>
      <c r="E34" s="272"/>
      <c r="F34" s="274"/>
      <c r="G34" s="251"/>
      <c r="H34" s="305"/>
      <c r="I34" s="481"/>
      <c r="J34" s="271">
        <f t="shared" si="2"/>
        <v>0</v>
      </c>
      <c r="K34" s="283">
        <f t="shared" si="3"/>
        <v>0</v>
      </c>
      <c r="L34" s="272"/>
      <c r="M34" s="272"/>
      <c r="N34" s="272"/>
      <c r="O34" s="284"/>
      <c r="P34" s="275"/>
      <c r="Q34" s="272"/>
      <c r="R34" s="274"/>
      <c r="S34" s="358" t="s">
        <v>18</v>
      </c>
      <c r="T34" s="346">
        <v>13</v>
      </c>
      <c r="U34" s="272"/>
      <c r="V34" s="272"/>
      <c r="W34" s="272"/>
      <c r="X34" s="272"/>
      <c r="Y34" s="272"/>
      <c r="Z34" s="272"/>
      <c r="AA34" s="272"/>
      <c r="AB34" s="272"/>
      <c r="AC34" s="272"/>
      <c r="AD34" s="272"/>
      <c r="AE34" s="272"/>
      <c r="AF34" s="272"/>
      <c r="AG34" s="272"/>
      <c r="AH34" s="284"/>
      <c r="AI34" s="305"/>
      <c r="AJ34" s="272"/>
      <c r="AK34" s="274"/>
      <c r="AL34" s="358" t="s">
        <v>18</v>
      </c>
    </row>
    <row r="35" spans="1:38" s="25" customFormat="1" ht="12.75" customHeight="1" x14ac:dyDescent="0.2">
      <c r="A35" s="346">
        <v>14</v>
      </c>
      <c r="B35" s="272"/>
      <c r="C35" s="272"/>
      <c r="D35" s="272"/>
      <c r="E35" s="272"/>
      <c r="F35" s="274"/>
      <c r="G35" s="251"/>
      <c r="H35" s="305"/>
      <c r="I35" s="481"/>
      <c r="J35" s="271">
        <f t="shared" si="2"/>
        <v>0</v>
      </c>
      <c r="K35" s="283">
        <f t="shared" si="3"/>
        <v>0</v>
      </c>
      <c r="L35" s="272"/>
      <c r="M35" s="272"/>
      <c r="N35" s="272"/>
      <c r="O35" s="284"/>
      <c r="P35" s="275"/>
      <c r="Q35" s="272"/>
      <c r="R35" s="274"/>
      <c r="S35" s="358" t="s">
        <v>19</v>
      </c>
      <c r="T35" s="346">
        <v>14</v>
      </c>
      <c r="U35" s="272"/>
      <c r="V35" s="272"/>
      <c r="W35" s="272"/>
      <c r="X35" s="272"/>
      <c r="Y35" s="272"/>
      <c r="Z35" s="272"/>
      <c r="AA35" s="272"/>
      <c r="AB35" s="272"/>
      <c r="AC35" s="272"/>
      <c r="AD35" s="272"/>
      <c r="AE35" s="272"/>
      <c r="AF35" s="272"/>
      <c r="AG35" s="272"/>
      <c r="AH35" s="284"/>
      <c r="AI35" s="305"/>
      <c r="AJ35" s="272"/>
      <c r="AK35" s="274"/>
      <c r="AL35" s="358" t="s">
        <v>19</v>
      </c>
    </row>
    <row r="36" spans="1:38" s="25" customFormat="1" ht="12.75" customHeight="1" x14ac:dyDescent="0.2">
      <c r="A36" s="346">
        <v>15</v>
      </c>
      <c r="B36" s="272"/>
      <c r="C36" s="272"/>
      <c r="D36" s="272"/>
      <c r="E36" s="272"/>
      <c r="F36" s="274"/>
      <c r="G36" s="251"/>
      <c r="H36" s="305"/>
      <c r="I36" s="481"/>
      <c r="J36" s="271">
        <f t="shared" si="2"/>
        <v>0</v>
      </c>
      <c r="K36" s="283">
        <f t="shared" si="3"/>
        <v>0</v>
      </c>
      <c r="L36" s="272"/>
      <c r="M36" s="272"/>
      <c r="N36" s="272"/>
      <c r="O36" s="284"/>
      <c r="P36" s="275"/>
      <c r="Q36" s="272"/>
      <c r="R36" s="274"/>
      <c r="S36" s="358" t="s">
        <v>20</v>
      </c>
      <c r="T36" s="346">
        <v>15</v>
      </c>
      <c r="U36" s="272"/>
      <c r="V36" s="272"/>
      <c r="W36" s="272"/>
      <c r="X36" s="272"/>
      <c r="Y36" s="272"/>
      <c r="Z36" s="272"/>
      <c r="AA36" s="272"/>
      <c r="AB36" s="272"/>
      <c r="AC36" s="272"/>
      <c r="AD36" s="272"/>
      <c r="AE36" s="272"/>
      <c r="AF36" s="272"/>
      <c r="AG36" s="272"/>
      <c r="AH36" s="284"/>
      <c r="AI36" s="305"/>
      <c r="AJ36" s="272"/>
      <c r="AK36" s="274"/>
      <c r="AL36" s="358" t="s">
        <v>20</v>
      </c>
    </row>
    <row r="37" spans="1:38" s="25" customFormat="1" ht="12.75" customHeight="1" x14ac:dyDescent="0.2">
      <c r="A37" s="346">
        <v>16</v>
      </c>
      <c r="B37" s="272"/>
      <c r="C37" s="272"/>
      <c r="D37" s="272"/>
      <c r="E37" s="272"/>
      <c r="F37" s="274"/>
      <c r="G37" s="251"/>
      <c r="H37" s="305"/>
      <c r="I37" s="481"/>
      <c r="J37" s="271">
        <f t="shared" si="2"/>
        <v>0</v>
      </c>
      <c r="K37" s="283">
        <f t="shared" si="3"/>
        <v>0</v>
      </c>
      <c r="L37" s="272"/>
      <c r="M37" s="272"/>
      <c r="N37" s="272"/>
      <c r="O37" s="284"/>
      <c r="P37" s="275"/>
      <c r="Q37" s="272"/>
      <c r="R37" s="274"/>
      <c r="S37" s="358" t="s">
        <v>21</v>
      </c>
      <c r="T37" s="346">
        <v>16</v>
      </c>
      <c r="U37" s="272"/>
      <c r="V37" s="272"/>
      <c r="W37" s="272"/>
      <c r="X37" s="272"/>
      <c r="Y37" s="272"/>
      <c r="Z37" s="272"/>
      <c r="AA37" s="272"/>
      <c r="AB37" s="272"/>
      <c r="AC37" s="272"/>
      <c r="AD37" s="272"/>
      <c r="AE37" s="272"/>
      <c r="AF37" s="272"/>
      <c r="AG37" s="272"/>
      <c r="AH37" s="284"/>
      <c r="AI37" s="305"/>
      <c r="AJ37" s="272"/>
      <c r="AK37" s="274"/>
      <c r="AL37" s="358" t="s">
        <v>21</v>
      </c>
    </row>
    <row r="38" spans="1:38" s="25" customFormat="1" ht="12.75" customHeight="1" x14ac:dyDescent="0.2">
      <c r="A38" s="346">
        <v>17</v>
      </c>
      <c r="B38" s="272"/>
      <c r="C38" s="272"/>
      <c r="D38" s="272"/>
      <c r="E38" s="272"/>
      <c r="F38" s="274"/>
      <c r="G38" s="251"/>
      <c r="H38" s="305"/>
      <c r="I38" s="481"/>
      <c r="J38" s="271">
        <f t="shared" si="2"/>
        <v>0</v>
      </c>
      <c r="K38" s="283">
        <f t="shared" si="3"/>
        <v>0</v>
      </c>
      <c r="L38" s="272"/>
      <c r="M38" s="272"/>
      <c r="N38" s="272"/>
      <c r="O38" s="284"/>
      <c r="P38" s="275"/>
      <c r="Q38" s="272"/>
      <c r="R38" s="274"/>
      <c r="S38" s="358" t="s">
        <v>22</v>
      </c>
      <c r="T38" s="346">
        <v>17</v>
      </c>
      <c r="U38" s="272"/>
      <c r="V38" s="272"/>
      <c r="W38" s="272"/>
      <c r="X38" s="272"/>
      <c r="Y38" s="272"/>
      <c r="Z38" s="272"/>
      <c r="AA38" s="272"/>
      <c r="AB38" s="272"/>
      <c r="AC38" s="272"/>
      <c r="AD38" s="272"/>
      <c r="AE38" s="272"/>
      <c r="AF38" s="272"/>
      <c r="AG38" s="272"/>
      <c r="AH38" s="284"/>
      <c r="AI38" s="305"/>
      <c r="AJ38" s="272"/>
      <c r="AK38" s="274"/>
      <c r="AL38" s="358" t="s">
        <v>22</v>
      </c>
    </row>
    <row r="39" spans="1:38" s="25" customFormat="1" ht="12.75" customHeight="1" x14ac:dyDescent="0.2">
      <c r="A39" s="346">
        <v>18</v>
      </c>
      <c r="B39" s="272"/>
      <c r="C39" s="272"/>
      <c r="D39" s="272"/>
      <c r="E39" s="272"/>
      <c r="F39" s="274"/>
      <c r="G39" s="251"/>
      <c r="H39" s="305"/>
      <c r="I39" s="481"/>
      <c r="J39" s="271">
        <f t="shared" si="2"/>
        <v>0</v>
      </c>
      <c r="K39" s="283">
        <f t="shared" si="3"/>
        <v>0</v>
      </c>
      <c r="L39" s="272"/>
      <c r="M39" s="272"/>
      <c r="N39" s="272"/>
      <c r="O39" s="284"/>
      <c r="P39" s="275"/>
      <c r="Q39" s="272"/>
      <c r="R39" s="274"/>
      <c r="S39" s="358" t="s">
        <v>23</v>
      </c>
      <c r="T39" s="346">
        <v>18</v>
      </c>
      <c r="U39" s="272"/>
      <c r="V39" s="272"/>
      <c r="W39" s="272"/>
      <c r="X39" s="272"/>
      <c r="Y39" s="272"/>
      <c r="Z39" s="272"/>
      <c r="AA39" s="272"/>
      <c r="AB39" s="272"/>
      <c r="AC39" s="272"/>
      <c r="AD39" s="272"/>
      <c r="AE39" s="272"/>
      <c r="AF39" s="272"/>
      <c r="AG39" s="272"/>
      <c r="AH39" s="284"/>
      <c r="AI39" s="305"/>
      <c r="AJ39" s="272"/>
      <c r="AK39" s="274"/>
      <c r="AL39" s="358" t="s">
        <v>23</v>
      </c>
    </row>
    <row r="40" spans="1:38" s="25" customFormat="1" ht="12.75" customHeight="1" x14ac:dyDescent="0.2">
      <c r="A40" s="346">
        <v>19</v>
      </c>
      <c r="B40" s="272"/>
      <c r="C40" s="272"/>
      <c r="D40" s="272"/>
      <c r="E40" s="272"/>
      <c r="F40" s="274"/>
      <c r="G40" s="251"/>
      <c r="H40" s="305"/>
      <c r="I40" s="481"/>
      <c r="J40" s="271">
        <f t="shared" si="2"/>
        <v>0</v>
      </c>
      <c r="K40" s="283">
        <f t="shared" si="3"/>
        <v>0</v>
      </c>
      <c r="L40" s="272"/>
      <c r="M40" s="272"/>
      <c r="N40" s="272"/>
      <c r="O40" s="284"/>
      <c r="P40" s="275"/>
      <c r="Q40" s="272"/>
      <c r="R40" s="274"/>
      <c r="S40" s="358" t="s">
        <v>24</v>
      </c>
      <c r="T40" s="346">
        <v>19</v>
      </c>
      <c r="U40" s="272"/>
      <c r="V40" s="272"/>
      <c r="W40" s="272"/>
      <c r="X40" s="272"/>
      <c r="Y40" s="272"/>
      <c r="Z40" s="272"/>
      <c r="AA40" s="272"/>
      <c r="AB40" s="272"/>
      <c r="AC40" s="272"/>
      <c r="AD40" s="272"/>
      <c r="AE40" s="272"/>
      <c r="AF40" s="272"/>
      <c r="AG40" s="272"/>
      <c r="AH40" s="284"/>
      <c r="AI40" s="305"/>
      <c r="AJ40" s="272"/>
      <c r="AK40" s="274"/>
      <c r="AL40" s="358" t="s">
        <v>24</v>
      </c>
    </row>
    <row r="41" spans="1:38" s="25" customFormat="1" ht="12.75" customHeight="1" x14ac:dyDescent="0.2">
      <c r="A41" s="346">
        <v>20</v>
      </c>
      <c r="B41" s="272"/>
      <c r="C41" s="272"/>
      <c r="D41" s="272"/>
      <c r="E41" s="272"/>
      <c r="F41" s="274"/>
      <c r="G41" s="251"/>
      <c r="H41" s="305"/>
      <c r="I41" s="481"/>
      <c r="J41" s="271">
        <f t="shared" si="2"/>
        <v>0</v>
      </c>
      <c r="K41" s="283">
        <f t="shared" si="3"/>
        <v>0</v>
      </c>
      <c r="L41" s="272"/>
      <c r="M41" s="272"/>
      <c r="N41" s="272"/>
      <c r="O41" s="284"/>
      <c r="P41" s="275"/>
      <c r="Q41" s="272"/>
      <c r="R41" s="274"/>
      <c r="S41" s="358" t="s">
        <v>25</v>
      </c>
      <c r="T41" s="346">
        <v>20</v>
      </c>
      <c r="U41" s="272"/>
      <c r="V41" s="272"/>
      <c r="W41" s="272"/>
      <c r="X41" s="272"/>
      <c r="Y41" s="272"/>
      <c r="Z41" s="272"/>
      <c r="AA41" s="272"/>
      <c r="AB41" s="272"/>
      <c r="AC41" s="272"/>
      <c r="AD41" s="272"/>
      <c r="AE41" s="272"/>
      <c r="AF41" s="272"/>
      <c r="AG41" s="272"/>
      <c r="AH41" s="284"/>
      <c r="AI41" s="305"/>
      <c r="AJ41" s="272"/>
      <c r="AK41" s="274"/>
      <c r="AL41" s="358" t="s">
        <v>25</v>
      </c>
    </row>
    <row r="42" spans="1:38" s="25" customFormat="1" ht="12.75" customHeight="1" x14ac:dyDescent="0.2">
      <c r="A42" s="346">
        <v>21</v>
      </c>
      <c r="B42" s="272"/>
      <c r="C42" s="272"/>
      <c r="D42" s="272"/>
      <c r="E42" s="272"/>
      <c r="F42" s="274"/>
      <c r="G42" s="251"/>
      <c r="H42" s="305"/>
      <c r="I42" s="481"/>
      <c r="J42" s="271">
        <f t="shared" si="2"/>
        <v>0</v>
      </c>
      <c r="K42" s="283">
        <f t="shared" si="3"/>
        <v>0</v>
      </c>
      <c r="L42" s="272"/>
      <c r="M42" s="272"/>
      <c r="N42" s="272"/>
      <c r="O42" s="284"/>
      <c r="P42" s="275"/>
      <c r="Q42" s="272"/>
      <c r="R42" s="274"/>
      <c r="S42" s="358" t="s">
        <v>26</v>
      </c>
      <c r="T42" s="346">
        <v>21</v>
      </c>
      <c r="U42" s="272"/>
      <c r="V42" s="272"/>
      <c r="W42" s="272"/>
      <c r="X42" s="272"/>
      <c r="Y42" s="272"/>
      <c r="Z42" s="272"/>
      <c r="AA42" s="272"/>
      <c r="AB42" s="272"/>
      <c r="AC42" s="272"/>
      <c r="AD42" s="272"/>
      <c r="AE42" s="272"/>
      <c r="AF42" s="272"/>
      <c r="AG42" s="272"/>
      <c r="AH42" s="284"/>
      <c r="AI42" s="305"/>
      <c r="AJ42" s="272"/>
      <c r="AK42" s="274"/>
      <c r="AL42" s="358" t="s">
        <v>26</v>
      </c>
    </row>
    <row r="43" spans="1:38" s="25" customFormat="1" ht="12.75" customHeight="1" x14ac:dyDescent="0.2">
      <c r="A43" s="346">
        <v>22</v>
      </c>
      <c r="B43" s="272"/>
      <c r="C43" s="272"/>
      <c r="D43" s="272"/>
      <c r="E43" s="272"/>
      <c r="F43" s="274"/>
      <c r="G43" s="251"/>
      <c r="H43" s="305"/>
      <c r="I43" s="481"/>
      <c r="J43" s="271">
        <f t="shared" si="2"/>
        <v>0</v>
      </c>
      <c r="K43" s="283">
        <f t="shared" si="3"/>
        <v>0</v>
      </c>
      <c r="L43" s="272"/>
      <c r="M43" s="272"/>
      <c r="N43" s="272"/>
      <c r="O43" s="284"/>
      <c r="P43" s="275"/>
      <c r="Q43" s="272"/>
      <c r="R43" s="274"/>
      <c r="S43" s="358" t="s">
        <v>27</v>
      </c>
      <c r="T43" s="346">
        <v>22</v>
      </c>
      <c r="U43" s="272"/>
      <c r="V43" s="272"/>
      <c r="W43" s="272"/>
      <c r="X43" s="272"/>
      <c r="Y43" s="272"/>
      <c r="Z43" s="272"/>
      <c r="AA43" s="272"/>
      <c r="AB43" s="272"/>
      <c r="AC43" s="272"/>
      <c r="AD43" s="272"/>
      <c r="AE43" s="272"/>
      <c r="AF43" s="272"/>
      <c r="AG43" s="272"/>
      <c r="AH43" s="284"/>
      <c r="AI43" s="305"/>
      <c r="AJ43" s="272"/>
      <c r="AK43" s="274"/>
      <c r="AL43" s="358" t="s">
        <v>27</v>
      </c>
    </row>
    <row r="44" spans="1:38" s="25" customFormat="1" ht="12.75" customHeight="1" x14ac:dyDescent="0.2">
      <c r="A44" s="346">
        <v>23</v>
      </c>
      <c r="B44" s="272"/>
      <c r="C44" s="272"/>
      <c r="D44" s="272"/>
      <c r="E44" s="272"/>
      <c r="F44" s="274"/>
      <c r="G44" s="251"/>
      <c r="H44" s="305"/>
      <c r="I44" s="481"/>
      <c r="J44" s="271">
        <f t="shared" si="2"/>
        <v>0</v>
      </c>
      <c r="K44" s="283">
        <f t="shared" si="3"/>
        <v>0</v>
      </c>
      <c r="L44" s="272"/>
      <c r="M44" s="272"/>
      <c r="N44" s="272"/>
      <c r="O44" s="284"/>
      <c r="P44" s="275"/>
      <c r="Q44" s="272"/>
      <c r="R44" s="274"/>
      <c r="S44" s="358" t="s">
        <v>28</v>
      </c>
      <c r="T44" s="346">
        <v>23</v>
      </c>
      <c r="U44" s="272"/>
      <c r="V44" s="272"/>
      <c r="W44" s="272"/>
      <c r="X44" s="272"/>
      <c r="Y44" s="272"/>
      <c r="Z44" s="272"/>
      <c r="AA44" s="272"/>
      <c r="AB44" s="272"/>
      <c r="AC44" s="272"/>
      <c r="AD44" s="272"/>
      <c r="AE44" s="272"/>
      <c r="AF44" s="272"/>
      <c r="AG44" s="272"/>
      <c r="AH44" s="284"/>
      <c r="AI44" s="305"/>
      <c r="AJ44" s="272"/>
      <c r="AK44" s="274"/>
      <c r="AL44" s="358" t="s">
        <v>28</v>
      </c>
    </row>
    <row r="45" spans="1:38" s="25" customFormat="1" ht="12.75" customHeight="1" x14ac:dyDescent="0.2">
      <c r="A45" s="346">
        <v>24</v>
      </c>
      <c r="B45" s="272"/>
      <c r="C45" s="272"/>
      <c r="D45" s="272"/>
      <c r="E45" s="272"/>
      <c r="F45" s="274"/>
      <c r="G45" s="251"/>
      <c r="H45" s="305"/>
      <c r="I45" s="481"/>
      <c r="J45" s="271">
        <f t="shared" si="2"/>
        <v>0</v>
      </c>
      <c r="K45" s="283">
        <f t="shared" si="3"/>
        <v>0</v>
      </c>
      <c r="L45" s="272"/>
      <c r="M45" s="272"/>
      <c r="N45" s="272"/>
      <c r="O45" s="284"/>
      <c r="P45" s="275"/>
      <c r="Q45" s="272"/>
      <c r="R45" s="274"/>
      <c r="S45" s="358" t="s">
        <v>29</v>
      </c>
      <c r="T45" s="346">
        <v>24</v>
      </c>
      <c r="U45" s="272"/>
      <c r="V45" s="272"/>
      <c r="W45" s="272"/>
      <c r="X45" s="272"/>
      <c r="Y45" s="272"/>
      <c r="Z45" s="272"/>
      <c r="AA45" s="272"/>
      <c r="AB45" s="272"/>
      <c r="AC45" s="272"/>
      <c r="AD45" s="272"/>
      <c r="AE45" s="272"/>
      <c r="AF45" s="272"/>
      <c r="AG45" s="272"/>
      <c r="AH45" s="284"/>
      <c r="AI45" s="305"/>
      <c r="AJ45" s="272"/>
      <c r="AK45" s="274"/>
      <c r="AL45" s="358" t="s">
        <v>29</v>
      </c>
    </row>
    <row r="46" spans="1:38" s="25" customFormat="1" ht="12.75" customHeight="1" x14ac:dyDescent="0.2">
      <c r="A46" s="346">
        <v>25</v>
      </c>
      <c r="B46" s="272"/>
      <c r="C46" s="272"/>
      <c r="D46" s="272"/>
      <c r="E46" s="272"/>
      <c r="F46" s="274"/>
      <c r="G46" s="251"/>
      <c r="H46" s="305"/>
      <c r="I46" s="481"/>
      <c r="J46" s="271">
        <f t="shared" si="2"/>
        <v>0</v>
      </c>
      <c r="K46" s="283">
        <f t="shared" si="3"/>
        <v>0</v>
      </c>
      <c r="L46" s="272"/>
      <c r="M46" s="272"/>
      <c r="N46" s="272"/>
      <c r="O46" s="284"/>
      <c r="P46" s="275"/>
      <c r="Q46" s="272"/>
      <c r="R46" s="274"/>
      <c r="S46" s="358" t="s">
        <v>30</v>
      </c>
      <c r="T46" s="346">
        <v>25</v>
      </c>
      <c r="U46" s="272"/>
      <c r="V46" s="272"/>
      <c r="W46" s="272"/>
      <c r="X46" s="272"/>
      <c r="Y46" s="272"/>
      <c r="Z46" s="272"/>
      <c r="AA46" s="272"/>
      <c r="AB46" s="272"/>
      <c r="AC46" s="272"/>
      <c r="AD46" s="272"/>
      <c r="AE46" s="272"/>
      <c r="AF46" s="272"/>
      <c r="AG46" s="272"/>
      <c r="AH46" s="284"/>
      <c r="AI46" s="305"/>
      <c r="AJ46" s="272"/>
      <c r="AK46" s="274"/>
      <c r="AL46" s="358" t="s">
        <v>30</v>
      </c>
    </row>
    <row r="47" spans="1:38" s="25" customFormat="1" ht="12.75" customHeight="1" x14ac:dyDescent="0.2">
      <c r="A47" s="346">
        <v>26</v>
      </c>
      <c r="B47" s="272"/>
      <c r="C47" s="272"/>
      <c r="D47" s="272"/>
      <c r="E47" s="272"/>
      <c r="F47" s="274"/>
      <c r="G47" s="251"/>
      <c r="H47" s="305"/>
      <c r="I47" s="481"/>
      <c r="J47" s="271">
        <f t="shared" si="2"/>
        <v>0</v>
      </c>
      <c r="K47" s="283">
        <f t="shared" si="3"/>
        <v>0</v>
      </c>
      <c r="L47" s="272"/>
      <c r="M47" s="272"/>
      <c r="N47" s="272"/>
      <c r="O47" s="284"/>
      <c r="P47" s="275"/>
      <c r="Q47" s="272"/>
      <c r="R47" s="274"/>
      <c r="S47" s="358" t="s">
        <v>31</v>
      </c>
      <c r="T47" s="346">
        <v>26</v>
      </c>
      <c r="U47" s="272"/>
      <c r="V47" s="272"/>
      <c r="W47" s="272"/>
      <c r="X47" s="272"/>
      <c r="Y47" s="272"/>
      <c r="Z47" s="272"/>
      <c r="AA47" s="272"/>
      <c r="AB47" s="272"/>
      <c r="AC47" s="272"/>
      <c r="AD47" s="272"/>
      <c r="AE47" s="272"/>
      <c r="AF47" s="272"/>
      <c r="AG47" s="272"/>
      <c r="AH47" s="284"/>
      <c r="AI47" s="305"/>
      <c r="AJ47" s="272"/>
      <c r="AK47" s="274"/>
      <c r="AL47" s="358" t="s">
        <v>31</v>
      </c>
    </row>
    <row r="48" spans="1:38" s="25" customFormat="1" ht="12.75" customHeight="1" x14ac:dyDescent="0.2">
      <c r="A48" s="346">
        <v>27</v>
      </c>
      <c r="B48" s="272"/>
      <c r="C48" s="272"/>
      <c r="D48" s="272"/>
      <c r="E48" s="272"/>
      <c r="F48" s="274"/>
      <c r="G48" s="251"/>
      <c r="H48" s="305"/>
      <c r="I48" s="481"/>
      <c r="J48" s="271">
        <f t="shared" si="2"/>
        <v>0</v>
      </c>
      <c r="K48" s="283">
        <f t="shared" si="3"/>
        <v>0</v>
      </c>
      <c r="L48" s="272"/>
      <c r="M48" s="272"/>
      <c r="N48" s="272"/>
      <c r="O48" s="284"/>
      <c r="P48" s="275"/>
      <c r="Q48" s="272"/>
      <c r="R48" s="274"/>
      <c r="S48" s="358" t="s">
        <v>32</v>
      </c>
      <c r="T48" s="346">
        <v>27</v>
      </c>
      <c r="U48" s="272"/>
      <c r="V48" s="272"/>
      <c r="W48" s="272"/>
      <c r="X48" s="272"/>
      <c r="Y48" s="272"/>
      <c r="Z48" s="272"/>
      <c r="AA48" s="272"/>
      <c r="AB48" s="272"/>
      <c r="AC48" s="272"/>
      <c r="AD48" s="272"/>
      <c r="AE48" s="272"/>
      <c r="AF48" s="272"/>
      <c r="AG48" s="272"/>
      <c r="AH48" s="284"/>
      <c r="AI48" s="305"/>
      <c r="AJ48" s="272"/>
      <c r="AK48" s="274"/>
      <c r="AL48" s="358" t="s">
        <v>32</v>
      </c>
    </row>
    <row r="49" spans="1:38" s="25" customFormat="1" ht="12.75" customHeight="1" x14ac:dyDescent="0.2">
      <c r="A49" s="346">
        <v>28</v>
      </c>
      <c r="B49" s="272"/>
      <c r="C49" s="272"/>
      <c r="D49" s="272"/>
      <c r="E49" s="272"/>
      <c r="F49" s="274"/>
      <c r="G49" s="251"/>
      <c r="H49" s="305"/>
      <c r="I49" s="481"/>
      <c r="J49" s="271">
        <f t="shared" si="2"/>
        <v>0</v>
      </c>
      <c r="K49" s="283">
        <f t="shared" si="3"/>
        <v>0</v>
      </c>
      <c r="L49" s="272"/>
      <c r="M49" s="272"/>
      <c r="N49" s="272"/>
      <c r="O49" s="284"/>
      <c r="P49" s="275"/>
      <c r="Q49" s="272"/>
      <c r="R49" s="274"/>
      <c r="S49" s="358" t="s">
        <v>33</v>
      </c>
      <c r="T49" s="346">
        <v>28</v>
      </c>
      <c r="U49" s="272"/>
      <c r="V49" s="272"/>
      <c r="W49" s="272"/>
      <c r="X49" s="272"/>
      <c r="Y49" s="272"/>
      <c r="Z49" s="272"/>
      <c r="AA49" s="272"/>
      <c r="AB49" s="272"/>
      <c r="AC49" s="272"/>
      <c r="AD49" s="272"/>
      <c r="AE49" s="272"/>
      <c r="AF49" s="272"/>
      <c r="AG49" s="272"/>
      <c r="AH49" s="284"/>
      <c r="AI49" s="305"/>
      <c r="AJ49" s="272"/>
      <c r="AK49" s="274"/>
      <c r="AL49" s="358" t="s">
        <v>33</v>
      </c>
    </row>
    <row r="50" spans="1:38" s="25" customFormat="1" ht="12.75" customHeight="1" x14ac:dyDescent="0.2">
      <c r="A50" s="346">
        <v>29</v>
      </c>
      <c r="B50" s="272"/>
      <c r="C50" s="272"/>
      <c r="D50" s="272"/>
      <c r="E50" s="272"/>
      <c r="F50" s="274"/>
      <c r="G50" s="251"/>
      <c r="H50" s="305"/>
      <c r="I50" s="481"/>
      <c r="J50" s="271">
        <f t="shared" si="2"/>
        <v>0</v>
      </c>
      <c r="K50" s="283">
        <f t="shared" si="3"/>
        <v>0</v>
      </c>
      <c r="L50" s="272"/>
      <c r="M50" s="272"/>
      <c r="N50" s="272"/>
      <c r="O50" s="284"/>
      <c r="P50" s="275"/>
      <c r="Q50" s="272"/>
      <c r="R50" s="274"/>
      <c r="S50" s="358" t="s">
        <v>34</v>
      </c>
      <c r="T50" s="346">
        <v>29</v>
      </c>
      <c r="U50" s="272"/>
      <c r="V50" s="272"/>
      <c r="W50" s="272"/>
      <c r="X50" s="273"/>
      <c r="Y50" s="272"/>
      <c r="Z50" s="272"/>
      <c r="AA50" s="272"/>
      <c r="AB50" s="272"/>
      <c r="AC50" s="272"/>
      <c r="AD50" s="272"/>
      <c r="AE50" s="272"/>
      <c r="AF50" s="272"/>
      <c r="AG50" s="272"/>
      <c r="AH50" s="284"/>
      <c r="AI50" s="305"/>
      <c r="AJ50" s="272"/>
      <c r="AK50" s="274"/>
      <c r="AL50" s="358" t="s">
        <v>34</v>
      </c>
    </row>
    <row r="51" spans="1:38" s="25" customFormat="1" ht="12.75" customHeight="1" x14ac:dyDescent="0.2">
      <c r="A51" s="346">
        <v>30</v>
      </c>
      <c r="B51" s="272"/>
      <c r="C51" s="272"/>
      <c r="D51" s="272"/>
      <c r="E51" s="272"/>
      <c r="F51" s="274"/>
      <c r="G51" s="254"/>
      <c r="H51" s="305"/>
      <c r="I51" s="481"/>
      <c r="J51" s="271">
        <f t="shared" si="2"/>
        <v>0</v>
      </c>
      <c r="K51" s="283">
        <f t="shared" si="3"/>
        <v>0</v>
      </c>
      <c r="L51" s="272"/>
      <c r="M51" s="272"/>
      <c r="N51" s="272"/>
      <c r="O51" s="284"/>
      <c r="P51" s="275"/>
      <c r="Q51" s="272"/>
      <c r="R51" s="274"/>
      <c r="S51" s="358" t="s">
        <v>35</v>
      </c>
      <c r="T51" s="346">
        <v>30</v>
      </c>
      <c r="U51" s="272"/>
      <c r="V51" s="272"/>
      <c r="W51" s="272"/>
      <c r="X51" s="272"/>
      <c r="Y51" s="272"/>
      <c r="Z51" s="272"/>
      <c r="AA51" s="272"/>
      <c r="AB51" s="272"/>
      <c r="AC51" s="272"/>
      <c r="AD51" s="272"/>
      <c r="AE51" s="272"/>
      <c r="AF51" s="272"/>
      <c r="AG51" s="272"/>
      <c r="AH51" s="284"/>
      <c r="AI51" s="305"/>
      <c r="AJ51" s="272"/>
      <c r="AK51" s="274"/>
      <c r="AL51" s="358" t="s">
        <v>35</v>
      </c>
    </row>
    <row r="52" spans="1:38" s="25" customFormat="1" ht="12.75" customHeight="1" x14ac:dyDescent="0.2">
      <c r="A52" s="483">
        <v>31</v>
      </c>
      <c r="B52" s="286"/>
      <c r="C52" s="286"/>
      <c r="D52" s="286"/>
      <c r="E52" s="286"/>
      <c r="F52" s="289"/>
      <c r="G52" s="484"/>
      <c r="H52" s="307"/>
      <c r="I52" s="485"/>
      <c r="J52" s="486">
        <f t="shared" si="2"/>
        <v>0</v>
      </c>
      <c r="K52" s="487">
        <f t="shared" si="3"/>
        <v>0</v>
      </c>
      <c r="L52" s="286"/>
      <c r="M52" s="286"/>
      <c r="N52" s="286"/>
      <c r="O52" s="287"/>
      <c r="P52" s="291"/>
      <c r="Q52" s="286"/>
      <c r="R52" s="289"/>
      <c r="S52" s="488" t="s">
        <v>36</v>
      </c>
      <c r="T52" s="483">
        <v>31</v>
      </c>
      <c r="U52" s="286"/>
      <c r="V52" s="286"/>
      <c r="W52" s="286"/>
      <c r="X52" s="286"/>
      <c r="Y52" s="286"/>
      <c r="Z52" s="286"/>
      <c r="AA52" s="286"/>
      <c r="AB52" s="286"/>
      <c r="AC52" s="286"/>
      <c r="AD52" s="286"/>
      <c r="AE52" s="286"/>
      <c r="AF52" s="286"/>
      <c r="AG52" s="286"/>
      <c r="AH52" s="287"/>
      <c r="AI52" s="307"/>
      <c r="AJ52" s="286"/>
      <c r="AK52" s="289"/>
      <c r="AL52" s="488" t="s">
        <v>36</v>
      </c>
    </row>
    <row r="53" spans="1:38" s="48" customFormat="1" ht="12.75" customHeight="1" thickBot="1" x14ac:dyDescent="0.25">
      <c r="A53" s="81"/>
      <c r="B53" s="292">
        <f>SUM(B21:B52)</f>
        <v>0</v>
      </c>
      <c r="C53" s="288">
        <f>SUM(C21:C52)</f>
        <v>0</v>
      </c>
      <c r="D53" s="288">
        <f>SUM(D21:D52)</f>
        <v>0</v>
      </c>
      <c r="E53" s="288">
        <f>SUM(E21:E52)</f>
        <v>0</v>
      </c>
      <c r="F53" s="293">
        <f>SUM(F21:F52)</f>
        <v>0</v>
      </c>
      <c r="G53" s="255"/>
      <c r="H53" s="82" t="s">
        <v>112</v>
      </c>
      <c r="I53" s="303"/>
      <c r="J53" s="298">
        <f t="shared" ref="J53:R53" si="4">SUM(J21:J52)</f>
        <v>0</v>
      </c>
      <c r="K53" s="299">
        <f t="shared" si="4"/>
        <v>0</v>
      </c>
      <c r="L53" s="300">
        <f t="shared" si="4"/>
        <v>0</v>
      </c>
      <c r="M53" s="288">
        <f t="shared" si="4"/>
        <v>0</v>
      </c>
      <c r="N53" s="288">
        <f t="shared" si="4"/>
        <v>0</v>
      </c>
      <c r="O53" s="288">
        <f t="shared" si="4"/>
        <v>0</v>
      </c>
      <c r="P53" s="288">
        <f t="shared" si="4"/>
        <v>0</v>
      </c>
      <c r="Q53" s="288">
        <f t="shared" si="4"/>
        <v>0</v>
      </c>
      <c r="R53" s="290">
        <f t="shared" si="4"/>
        <v>0</v>
      </c>
      <c r="S53" s="365"/>
      <c r="T53" s="81"/>
      <c r="U53" s="288">
        <f t="shared" ref="U53:AH53" si="5">SUM(U21:U52)</f>
        <v>0</v>
      </c>
      <c r="V53" s="288">
        <f t="shared" si="5"/>
        <v>0</v>
      </c>
      <c r="W53" s="288">
        <f t="shared" si="5"/>
        <v>0</v>
      </c>
      <c r="X53" s="288">
        <f t="shared" si="5"/>
        <v>0</v>
      </c>
      <c r="Y53" s="288">
        <f t="shared" si="5"/>
        <v>0</v>
      </c>
      <c r="Z53" s="288">
        <f t="shared" si="5"/>
        <v>0</v>
      </c>
      <c r="AA53" s="288">
        <f t="shared" si="5"/>
        <v>0</v>
      </c>
      <c r="AB53" s="288">
        <f t="shared" si="5"/>
        <v>0</v>
      </c>
      <c r="AC53" s="288">
        <f t="shared" si="5"/>
        <v>0</v>
      </c>
      <c r="AD53" s="288">
        <f t="shared" si="5"/>
        <v>0</v>
      </c>
      <c r="AE53" s="288">
        <f t="shared" si="5"/>
        <v>0</v>
      </c>
      <c r="AF53" s="288">
        <f t="shared" si="5"/>
        <v>0</v>
      </c>
      <c r="AG53" s="288">
        <f t="shared" si="5"/>
        <v>0</v>
      </c>
      <c r="AH53" s="288">
        <f t="shared" si="5"/>
        <v>0</v>
      </c>
      <c r="AI53" s="249"/>
      <c r="AJ53" s="288">
        <f>SUM(AJ21:AJ52)</f>
        <v>0</v>
      </c>
      <c r="AK53" s="290">
        <f>SUM(AK21:AK52)</f>
        <v>0</v>
      </c>
      <c r="AL53" s="367"/>
    </row>
    <row r="54" spans="1:38" s="48" customFormat="1" ht="12.75" customHeight="1" thickTop="1" x14ac:dyDescent="0.2">
      <c r="A54" s="256"/>
      <c r="B54" s="257"/>
      <c r="C54" s="257"/>
      <c r="D54" s="257"/>
      <c r="E54" s="257"/>
      <c r="F54" s="257"/>
      <c r="G54" s="258"/>
      <c r="H54" s="259"/>
      <c r="I54" s="258"/>
      <c r="J54" s="257"/>
      <c r="K54" s="257"/>
      <c r="L54" s="257"/>
      <c r="M54" s="257"/>
      <c r="N54" s="257"/>
      <c r="O54" s="257"/>
      <c r="P54" s="257"/>
      <c r="Q54" s="257"/>
      <c r="R54" s="257"/>
      <c r="S54" s="256"/>
      <c r="T54" s="256"/>
      <c r="U54" s="257"/>
      <c r="V54" s="257"/>
      <c r="W54" s="257"/>
      <c r="X54" s="257"/>
      <c r="Y54" s="257"/>
      <c r="Z54" s="257"/>
      <c r="AA54" s="257"/>
      <c r="AB54" s="257"/>
      <c r="AC54" s="257"/>
      <c r="AD54" s="257"/>
      <c r="AE54" s="257"/>
      <c r="AF54" s="257"/>
      <c r="AG54" s="257"/>
      <c r="AH54" s="257"/>
      <c r="AI54" s="260"/>
      <c r="AJ54" s="257"/>
      <c r="AK54" s="257"/>
      <c r="AL54" s="256"/>
    </row>
    <row r="55" spans="1:38" s="48" customFormat="1" ht="12.75" customHeight="1" x14ac:dyDescent="0.2">
      <c r="A55" s="256"/>
      <c r="B55" s="257"/>
      <c r="C55" s="257"/>
      <c r="D55" s="257"/>
      <c r="E55" s="257"/>
      <c r="F55" s="257"/>
      <c r="G55" s="258"/>
      <c r="H55" s="259"/>
      <c r="I55" s="258"/>
      <c r="J55" s="257"/>
      <c r="K55" s="257"/>
      <c r="L55" s="257"/>
      <c r="M55" s="257"/>
      <c r="N55" s="257"/>
      <c r="O55" s="257"/>
      <c r="P55" s="257"/>
      <c r="Q55" s="257"/>
      <c r="R55" s="257"/>
      <c r="S55" s="256"/>
      <c r="T55" s="256"/>
      <c r="U55" s="257"/>
      <c r="V55" s="257"/>
      <c r="W55" s="257"/>
      <c r="X55" s="257"/>
      <c r="Y55" s="257"/>
      <c r="Z55" s="257"/>
      <c r="AA55" s="257"/>
      <c r="AB55" s="257"/>
      <c r="AC55" s="257"/>
      <c r="AD55" s="257"/>
      <c r="AE55" s="257"/>
      <c r="AF55" s="257"/>
      <c r="AG55" s="257"/>
      <c r="AH55" s="257"/>
      <c r="AI55" s="260"/>
      <c r="AJ55" s="257"/>
      <c r="AK55" s="257"/>
      <c r="AL55" s="256"/>
    </row>
    <row r="56" spans="1:38" ht="12.75" customHeight="1" x14ac:dyDescent="0.2">
      <c r="A56" s="71"/>
      <c r="B56" s="25"/>
      <c r="C56" s="25"/>
      <c r="D56" s="25"/>
      <c r="E56" s="25"/>
      <c r="F56" s="25"/>
      <c r="G56" s="1"/>
      <c r="H56" s="430" t="str">
        <f>$H$10</f>
        <v xml:space="preserve">SYNDICAT DES MÉTALLOS SL </v>
      </c>
      <c r="I56" s="430"/>
      <c r="J56" s="430"/>
      <c r="K56" s="25"/>
      <c r="L56" s="25"/>
      <c r="M56" s="25"/>
      <c r="N56" s="25"/>
      <c r="O56" s="25"/>
      <c r="P56" s="25"/>
      <c r="Q56" s="25"/>
      <c r="R56" s="25"/>
      <c r="S56" s="71"/>
      <c r="T56" s="71"/>
      <c r="U56" s="25"/>
      <c r="V56" s="25"/>
      <c r="W56" s="25"/>
      <c r="X56" s="25"/>
      <c r="Y56" s="25"/>
      <c r="Z56" s="25"/>
      <c r="AA56" s="18" t="s">
        <v>61</v>
      </c>
      <c r="AB56" s="25"/>
      <c r="AC56" s="25"/>
      <c r="AD56" s="25"/>
      <c r="AE56" s="25"/>
      <c r="AF56" s="25"/>
      <c r="AG56" s="25"/>
      <c r="AH56" s="25"/>
      <c r="AI56" s="25"/>
      <c r="AJ56" s="25"/>
      <c r="AK56" s="25"/>
      <c r="AL56" s="71"/>
    </row>
    <row r="57" spans="1:38" ht="12.75" customHeight="1" x14ac:dyDescent="0.2">
      <c r="A57" s="71"/>
      <c r="B57" s="68" t="str">
        <f>$B$11</f>
        <v>Mois</v>
      </c>
      <c r="C57" s="44" t="str">
        <f>$C$11</f>
        <v>Février</v>
      </c>
      <c r="D57" s="138" t="str">
        <f>$D$11</f>
        <v>Année</v>
      </c>
      <c r="E57" s="132">
        <f>$E$11</f>
        <v>0</v>
      </c>
      <c r="F57" s="25"/>
      <c r="G57" s="1"/>
      <c r="H57" s="243"/>
      <c r="I57" s="243"/>
      <c r="J57" s="243"/>
      <c r="K57" s="25"/>
      <c r="L57" s="25"/>
      <c r="M57" s="25"/>
      <c r="N57" s="25"/>
      <c r="O57" s="25"/>
      <c r="P57" s="25"/>
      <c r="Q57" s="25"/>
      <c r="R57" s="25"/>
      <c r="S57" s="71"/>
      <c r="T57" s="71"/>
      <c r="U57" s="68"/>
      <c r="V57" s="131"/>
      <c r="W57" s="131"/>
      <c r="X57" s="25"/>
      <c r="Y57" s="25"/>
      <c r="Z57" s="25"/>
      <c r="AA57" s="25"/>
      <c r="AB57" s="25"/>
      <c r="AC57" s="25"/>
      <c r="AD57" s="25"/>
      <c r="AE57" s="25"/>
      <c r="AF57" s="25"/>
      <c r="AG57" s="25"/>
      <c r="AH57" s="25"/>
      <c r="AI57" s="68"/>
      <c r="AJ57" s="44" t="str">
        <f>$C$11</f>
        <v>Février</v>
      </c>
      <c r="AK57" s="44">
        <f>$E$11</f>
        <v>0</v>
      </c>
      <c r="AL57" s="71"/>
    </row>
    <row r="58" spans="1:38" ht="12.75" customHeight="1" x14ac:dyDescent="0.2">
      <c r="A58" s="71"/>
      <c r="B58" s="68" t="str">
        <f>$B$12</f>
        <v>Page No.</v>
      </c>
      <c r="C58" s="69">
        <f>C12+1</f>
        <v>2</v>
      </c>
      <c r="D58" s="44"/>
      <c r="E58" s="25"/>
      <c r="F58" s="25"/>
      <c r="G58" s="1"/>
      <c r="H58" s="25"/>
      <c r="I58" s="56" t="s">
        <v>56</v>
      </c>
      <c r="J58" s="25"/>
      <c r="K58" s="25"/>
      <c r="L58" s="10"/>
      <c r="M58" s="25"/>
      <c r="N58" s="25"/>
      <c r="O58" s="25"/>
      <c r="P58" s="36"/>
      <c r="Q58" s="25"/>
      <c r="R58" s="36"/>
      <c r="S58" s="71"/>
      <c r="T58" s="71"/>
      <c r="U58" s="68"/>
      <c r="V58" s="131"/>
      <c r="W58" s="131"/>
      <c r="X58" s="25"/>
      <c r="Y58" s="25"/>
      <c r="Z58" s="25"/>
      <c r="AA58" s="25"/>
      <c r="AB58" s="37" t="s">
        <v>62</v>
      </c>
      <c r="AC58" s="25"/>
      <c r="AD58" s="25"/>
      <c r="AE58" s="25"/>
      <c r="AF58" s="25"/>
      <c r="AG58" s="25"/>
      <c r="AH58" s="25"/>
      <c r="AI58" s="68" t="str">
        <f>$B$12</f>
        <v>Page No.</v>
      </c>
      <c r="AJ58" s="80">
        <f>AJ12+1</f>
        <v>2</v>
      </c>
      <c r="AK58" s="72"/>
      <c r="AL58" s="71"/>
    </row>
    <row r="59" spans="1:38" ht="12.75" customHeight="1" x14ac:dyDescent="0.2">
      <c r="A59" s="74"/>
      <c r="B59" s="8"/>
      <c r="C59" s="8"/>
      <c r="D59" s="8"/>
      <c r="E59" s="8"/>
      <c r="F59" s="8"/>
      <c r="G59" s="56"/>
      <c r="H59" s="8"/>
      <c r="I59" s="56"/>
      <c r="J59" s="8"/>
      <c r="K59" s="8"/>
      <c r="L59" s="25"/>
      <c r="M59" s="8"/>
      <c r="N59" s="8"/>
      <c r="O59" s="8"/>
      <c r="P59" s="8"/>
      <c r="Q59" s="8"/>
      <c r="R59" s="8"/>
      <c r="S59" s="74"/>
      <c r="T59" s="74"/>
      <c r="U59" s="8"/>
      <c r="V59" s="8"/>
      <c r="W59" s="8"/>
      <c r="X59" s="8"/>
      <c r="Y59" s="8"/>
      <c r="Z59" s="8"/>
      <c r="AA59" s="8"/>
      <c r="AB59" s="8"/>
      <c r="AC59" s="8"/>
      <c r="AD59" s="8"/>
      <c r="AE59" s="25"/>
      <c r="AF59" s="8"/>
      <c r="AG59" s="8"/>
      <c r="AH59" s="8"/>
      <c r="AI59" s="8"/>
      <c r="AJ59" s="8"/>
      <c r="AK59" s="8"/>
      <c r="AL59" s="74"/>
    </row>
    <row r="60" spans="1:38" ht="12.75" customHeight="1" x14ac:dyDescent="0.2">
      <c r="A60" s="38"/>
      <c r="B60" s="38"/>
      <c r="C60" s="38"/>
      <c r="D60" s="38"/>
      <c r="E60" s="38"/>
      <c r="F60" s="38"/>
      <c r="G60" s="57"/>
      <c r="H60" s="38"/>
      <c r="I60" s="57"/>
      <c r="J60" s="38"/>
      <c r="K60" s="38"/>
      <c r="L60" s="39"/>
      <c r="M60" s="38"/>
      <c r="N60" s="38"/>
      <c r="O60" s="38"/>
      <c r="P60" s="38"/>
      <c r="Q60" s="38"/>
      <c r="R60" s="38"/>
      <c r="S60" s="38"/>
      <c r="T60" s="38"/>
      <c r="U60" s="38"/>
      <c r="V60" s="38"/>
      <c r="W60" s="38"/>
      <c r="X60" s="38"/>
      <c r="Y60" s="38"/>
      <c r="Z60" s="38"/>
      <c r="AA60" s="38"/>
      <c r="AB60" s="38"/>
      <c r="AC60" s="38"/>
      <c r="AD60" s="38"/>
      <c r="AE60" s="39"/>
      <c r="AF60" s="38"/>
      <c r="AG60" s="38"/>
      <c r="AH60" s="38"/>
      <c r="AI60" s="38"/>
      <c r="AJ60" s="38"/>
      <c r="AK60" s="38"/>
      <c r="AL60" s="38"/>
    </row>
    <row r="61" spans="1:38" ht="12.75" customHeight="1" x14ac:dyDescent="0.2">
      <c r="A61" s="2"/>
      <c r="B61" s="8"/>
      <c r="C61" s="8" t="s">
        <v>57</v>
      </c>
      <c r="D61" s="8"/>
      <c r="E61" s="73"/>
      <c r="F61" s="2"/>
      <c r="G61" s="64"/>
      <c r="H61" s="6" t="s">
        <v>58</v>
      </c>
      <c r="I61" s="399"/>
      <c r="J61" s="579" t="s">
        <v>59</v>
      </c>
      <c r="K61" s="580"/>
      <c r="L61" s="8"/>
      <c r="M61" s="8"/>
      <c r="N61" s="8"/>
      <c r="O61" s="10" t="s">
        <v>113</v>
      </c>
      <c r="P61" s="8"/>
      <c r="Q61" s="8"/>
      <c r="R61" s="2"/>
      <c r="S61" s="74"/>
      <c r="T61" s="2"/>
      <c r="U61" s="8"/>
      <c r="V61" s="8"/>
      <c r="W61" s="8"/>
      <c r="X61" s="8"/>
      <c r="Y61" s="8"/>
      <c r="Z61" s="8"/>
      <c r="AA61" s="8"/>
      <c r="AB61" s="8"/>
      <c r="AC61" s="8"/>
      <c r="AD61" s="8"/>
      <c r="AE61" s="8"/>
      <c r="AF61" s="8"/>
      <c r="AG61" s="8"/>
      <c r="AH61" s="8"/>
      <c r="AI61" s="21"/>
      <c r="AJ61" s="8"/>
      <c r="AK61" s="2"/>
      <c r="AL61" s="74"/>
    </row>
    <row r="62" spans="1:38" ht="12.75" customHeight="1" x14ac:dyDescent="0.2">
      <c r="A62" s="2"/>
      <c r="B62" s="8"/>
      <c r="C62" s="8"/>
      <c r="D62" s="8"/>
      <c r="E62" s="74"/>
      <c r="F62" s="2"/>
      <c r="G62" s="64"/>
      <c r="H62" s="21"/>
      <c r="I62" s="400"/>
      <c r="J62" s="8"/>
      <c r="K62" s="2"/>
      <c r="L62" s="8"/>
      <c r="M62" s="8"/>
      <c r="N62" s="8"/>
      <c r="O62" s="8"/>
      <c r="P62" s="8"/>
      <c r="Q62" s="8"/>
      <c r="R62" s="2"/>
      <c r="S62" s="74"/>
      <c r="T62" s="2"/>
      <c r="U62" s="8"/>
      <c r="V62" s="8"/>
      <c r="W62" s="8"/>
      <c r="X62" s="8"/>
      <c r="Y62" s="8"/>
      <c r="Z62" s="8"/>
      <c r="AA62" s="8"/>
      <c r="AB62" s="8"/>
      <c r="AC62" s="8"/>
      <c r="AD62" s="8"/>
      <c r="AE62" s="8"/>
      <c r="AF62" s="8"/>
      <c r="AG62" s="8"/>
      <c r="AH62" s="8"/>
      <c r="AI62" s="21"/>
      <c r="AJ62" s="8"/>
      <c r="AK62" s="2"/>
      <c r="AL62" s="74"/>
    </row>
    <row r="63" spans="1:38" ht="12.75" customHeight="1" thickBot="1" x14ac:dyDescent="0.25">
      <c r="A63" s="34"/>
      <c r="B63" s="31">
        <v>1</v>
      </c>
      <c r="C63" s="31">
        <v>2</v>
      </c>
      <c r="D63" s="31">
        <v>3</v>
      </c>
      <c r="E63" s="31">
        <v>4</v>
      </c>
      <c r="F63" s="33">
        <v>5</v>
      </c>
      <c r="G63" s="65">
        <v>6</v>
      </c>
      <c r="H63" s="33">
        <v>7</v>
      </c>
      <c r="I63" s="401">
        <v>8</v>
      </c>
      <c r="J63" s="31">
        <v>9</v>
      </c>
      <c r="K63" s="33">
        <v>10</v>
      </c>
      <c r="L63" s="31">
        <v>11</v>
      </c>
      <c r="M63" s="31" t="s">
        <v>0</v>
      </c>
      <c r="N63" s="31">
        <v>12</v>
      </c>
      <c r="O63" s="31">
        <v>13</v>
      </c>
      <c r="P63" s="31">
        <v>14</v>
      </c>
      <c r="Q63" s="31">
        <v>15</v>
      </c>
      <c r="R63" s="33" t="s">
        <v>1</v>
      </c>
      <c r="S63" s="30"/>
      <c r="T63" s="34"/>
      <c r="U63" s="31">
        <v>16</v>
      </c>
      <c r="V63" s="31">
        <v>17</v>
      </c>
      <c r="W63" s="31">
        <v>18</v>
      </c>
      <c r="X63" s="31">
        <v>19</v>
      </c>
      <c r="Y63" s="31">
        <v>20</v>
      </c>
      <c r="Z63" s="31" t="s">
        <v>2</v>
      </c>
      <c r="AA63" s="31">
        <v>21</v>
      </c>
      <c r="AB63" s="31">
        <v>22</v>
      </c>
      <c r="AC63" s="31">
        <v>23</v>
      </c>
      <c r="AD63" s="31">
        <v>24</v>
      </c>
      <c r="AE63" s="31">
        <v>25</v>
      </c>
      <c r="AF63" s="31">
        <v>26</v>
      </c>
      <c r="AG63" s="31">
        <v>27</v>
      </c>
      <c r="AH63" s="31">
        <v>28</v>
      </c>
      <c r="AI63" s="35">
        <v>29</v>
      </c>
      <c r="AJ63" s="31">
        <v>30</v>
      </c>
      <c r="AK63" s="33">
        <v>31</v>
      </c>
      <c r="AL63" s="30"/>
    </row>
    <row r="64" spans="1:38" s="9" customFormat="1" ht="15.75" customHeight="1" thickTop="1" x14ac:dyDescent="0.2">
      <c r="A64" s="2"/>
      <c r="B64" s="530" t="s">
        <v>360</v>
      </c>
      <c r="C64" s="543" t="s">
        <v>361</v>
      </c>
      <c r="D64" s="543" t="s">
        <v>362</v>
      </c>
      <c r="E64" s="543" t="s">
        <v>374</v>
      </c>
      <c r="F64" s="533" t="s">
        <v>364</v>
      </c>
      <c r="G64" s="66"/>
      <c r="H64" s="6"/>
      <c r="I64" s="58"/>
      <c r="J64" s="20"/>
      <c r="K64" s="6"/>
      <c r="L64" s="530" t="s">
        <v>365</v>
      </c>
      <c r="M64" s="543" t="s">
        <v>366</v>
      </c>
      <c r="N64" s="543" t="s">
        <v>367</v>
      </c>
      <c r="O64" s="543" t="s">
        <v>368</v>
      </c>
      <c r="P64" s="543" t="s">
        <v>369</v>
      </c>
      <c r="Q64" s="543" t="s">
        <v>371</v>
      </c>
      <c r="R64" s="533" t="s">
        <v>370</v>
      </c>
      <c r="S64" s="74"/>
      <c r="T64" s="2"/>
      <c r="U64" s="562" t="s">
        <v>260</v>
      </c>
      <c r="V64" s="563"/>
      <c r="W64" s="563"/>
      <c r="X64" s="563"/>
      <c r="Y64" s="564"/>
      <c r="Z64" s="543" t="s">
        <v>346</v>
      </c>
      <c r="AA64" s="543" t="s">
        <v>347</v>
      </c>
      <c r="AB64" s="543" t="s">
        <v>348</v>
      </c>
      <c r="AC64" s="543" t="s">
        <v>349</v>
      </c>
      <c r="AD64" s="543" t="s">
        <v>350</v>
      </c>
      <c r="AE64" s="543" t="s">
        <v>351</v>
      </c>
      <c r="AF64" s="543" t="s">
        <v>352</v>
      </c>
      <c r="AG64" s="536" t="s">
        <v>353</v>
      </c>
      <c r="AH64" s="533" t="s">
        <v>354</v>
      </c>
      <c r="AI64" s="21"/>
      <c r="AJ64" s="530" t="s">
        <v>355</v>
      </c>
      <c r="AK64" s="533" t="s">
        <v>356</v>
      </c>
      <c r="AL64" s="74"/>
    </row>
    <row r="65" spans="1:38" s="9" customFormat="1" ht="15.75" customHeight="1" x14ac:dyDescent="0.2">
      <c r="A65" s="2"/>
      <c r="B65" s="531"/>
      <c r="C65" s="544"/>
      <c r="D65" s="544"/>
      <c r="E65" s="544"/>
      <c r="F65" s="534"/>
      <c r="G65" s="66" t="s">
        <v>3</v>
      </c>
      <c r="H65" s="6" t="s">
        <v>48</v>
      </c>
      <c r="I65" s="58" t="s">
        <v>79</v>
      </c>
      <c r="J65" s="20" t="s">
        <v>49</v>
      </c>
      <c r="K65" s="6" t="s">
        <v>50</v>
      </c>
      <c r="L65" s="531"/>
      <c r="M65" s="544"/>
      <c r="N65" s="544"/>
      <c r="O65" s="544"/>
      <c r="P65" s="544"/>
      <c r="Q65" s="544"/>
      <c r="R65" s="534"/>
      <c r="S65" s="74"/>
      <c r="T65" s="2"/>
      <c r="U65" s="539" t="s">
        <v>357</v>
      </c>
      <c r="V65" s="541" t="s">
        <v>358</v>
      </c>
      <c r="W65" s="541" t="s">
        <v>52</v>
      </c>
      <c r="X65" s="541" t="s">
        <v>51</v>
      </c>
      <c r="Y65" s="541" t="s">
        <v>359</v>
      </c>
      <c r="Z65" s="544"/>
      <c r="AA65" s="544"/>
      <c r="AB65" s="544"/>
      <c r="AC65" s="544"/>
      <c r="AD65" s="544"/>
      <c r="AE65" s="544"/>
      <c r="AF65" s="544"/>
      <c r="AG65" s="537"/>
      <c r="AH65" s="534"/>
      <c r="AI65" s="11" t="s">
        <v>53</v>
      </c>
      <c r="AJ65" s="531"/>
      <c r="AK65" s="534"/>
      <c r="AL65" s="74"/>
    </row>
    <row r="66" spans="1:38" s="9" customFormat="1" ht="15.75" customHeight="1" thickBot="1" x14ac:dyDescent="0.25">
      <c r="A66" s="12"/>
      <c r="B66" s="532"/>
      <c r="C66" s="542"/>
      <c r="D66" s="542"/>
      <c r="E66" s="542"/>
      <c r="F66" s="535"/>
      <c r="G66" s="67"/>
      <c r="H66" s="15"/>
      <c r="I66" s="59" t="s">
        <v>4</v>
      </c>
      <c r="J66" s="22"/>
      <c r="K66" s="15"/>
      <c r="L66" s="532"/>
      <c r="M66" s="542"/>
      <c r="N66" s="542"/>
      <c r="O66" s="542"/>
      <c r="P66" s="542"/>
      <c r="Q66" s="542"/>
      <c r="R66" s="535"/>
      <c r="S66" s="356"/>
      <c r="T66" s="12"/>
      <c r="U66" s="540"/>
      <c r="V66" s="542"/>
      <c r="W66" s="542"/>
      <c r="X66" s="542"/>
      <c r="Y66" s="542"/>
      <c r="Z66" s="542"/>
      <c r="AA66" s="542"/>
      <c r="AB66" s="542"/>
      <c r="AC66" s="542"/>
      <c r="AD66" s="542"/>
      <c r="AE66" s="542"/>
      <c r="AF66" s="542"/>
      <c r="AG66" s="538"/>
      <c r="AH66" s="535"/>
      <c r="AI66" s="23"/>
      <c r="AJ66" s="532"/>
      <c r="AK66" s="535"/>
      <c r="AL66" s="356"/>
    </row>
    <row r="67" spans="1:38" s="48" customFormat="1" ht="12.75" customHeight="1" thickTop="1" x14ac:dyDescent="0.2">
      <c r="A67" s="47"/>
      <c r="B67" s="309">
        <f>B53</f>
        <v>0</v>
      </c>
      <c r="C67" s="310">
        <f>C53</f>
        <v>0</v>
      </c>
      <c r="D67" s="310">
        <f>D53</f>
        <v>0</v>
      </c>
      <c r="E67" s="310">
        <f>E53</f>
        <v>0</v>
      </c>
      <c r="F67" s="311">
        <f>F53</f>
        <v>0</v>
      </c>
      <c r="G67" s="376" t="str">
        <f>$C$11</f>
        <v>Février</v>
      </c>
      <c r="H67" s="247" t="s">
        <v>63</v>
      </c>
      <c r="I67" s="250"/>
      <c r="J67" s="312">
        <f t="shared" ref="J67:R67" si="6">J53</f>
        <v>0</v>
      </c>
      <c r="K67" s="314">
        <f t="shared" si="6"/>
        <v>0</v>
      </c>
      <c r="L67" s="318">
        <f t="shared" si="6"/>
        <v>0</v>
      </c>
      <c r="M67" s="310">
        <f t="shared" si="6"/>
        <v>0</v>
      </c>
      <c r="N67" s="310">
        <f t="shared" si="6"/>
        <v>0</v>
      </c>
      <c r="O67" s="310">
        <f t="shared" si="6"/>
        <v>0</v>
      </c>
      <c r="P67" s="310">
        <f t="shared" si="6"/>
        <v>0</v>
      </c>
      <c r="Q67" s="310">
        <f t="shared" si="6"/>
        <v>0</v>
      </c>
      <c r="R67" s="314">
        <f t="shared" si="6"/>
        <v>0</v>
      </c>
      <c r="S67" s="361"/>
      <c r="T67" s="248"/>
      <c r="U67" s="310">
        <f t="shared" ref="U67:AH67" si="7">U53</f>
        <v>0</v>
      </c>
      <c r="V67" s="310">
        <f t="shared" si="7"/>
        <v>0</v>
      </c>
      <c r="W67" s="310">
        <f t="shared" si="7"/>
        <v>0</v>
      </c>
      <c r="X67" s="310">
        <f t="shared" si="7"/>
        <v>0</v>
      </c>
      <c r="Y67" s="310">
        <f t="shared" si="7"/>
        <v>0</v>
      </c>
      <c r="Z67" s="310">
        <f t="shared" si="7"/>
        <v>0</v>
      </c>
      <c r="AA67" s="310">
        <f t="shared" si="7"/>
        <v>0</v>
      </c>
      <c r="AB67" s="310">
        <f t="shared" si="7"/>
        <v>0</v>
      </c>
      <c r="AC67" s="310">
        <f t="shared" si="7"/>
        <v>0</v>
      </c>
      <c r="AD67" s="310">
        <f t="shared" si="7"/>
        <v>0</v>
      </c>
      <c r="AE67" s="310">
        <f t="shared" si="7"/>
        <v>0</v>
      </c>
      <c r="AF67" s="310">
        <f t="shared" si="7"/>
        <v>0</v>
      </c>
      <c r="AG67" s="310">
        <f t="shared" si="7"/>
        <v>0</v>
      </c>
      <c r="AH67" s="310">
        <f t="shared" si="7"/>
        <v>0</v>
      </c>
      <c r="AI67" s="315"/>
      <c r="AJ67" s="310">
        <f>AJ53</f>
        <v>0</v>
      </c>
      <c r="AK67" s="310">
        <f>AK53</f>
        <v>0</v>
      </c>
      <c r="AL67" s="368"/>
    </row>
    <row r="68" spans="1:38" s="25" customFormat="1" ht="12.75" customHeight="1" x14ac:dyDescent="0.2">
      <c r="A68" s="346">
        <v>1</v>
      </c>
      <c r="B68" s="272"/>
      <c r="C68" s="272"/>
      <c r="D68" s="272"/>
      <c r="E68" s="272"/>
      <c r="F68" s="274"/>
      <c r="G68" s="251"/>
      <c r="H68" s="305"/>
      <c r="I68" s="481"/>
      <c r="J68" s="271">
        <f t="shared" ref="J68:J98" si="8">SUM(B68:F68)</f>
        <v>0</v>
      </c>
      <c r="K68" s="283">
        <f t="shared" ref="K68:K98" si="9">SUM(U68:AK68)-SUM(L68:R68)</f>
        <v>0</v>
      </c>
      <c r="L68" s="272"/>
      <c r="M68" s="272"/>
      <c r="N68" s="272"/>
      <c r="O68" s="284"/>
      <c r="P68" s="275"/>
      <c r="Q68" s="272"/>
      <c r="R68" s="274"/>
      <c r="S68" s="358" t="s">
        <v>6</v>
      </c>
      <c r="T68" s="346">
        <v>1</v>
      </c>
      <c r="U68" s="272"/>
      <c r="V68" s="272"/>
      <c r="W68" s="272"/>
      <c r="X68" s="272"/>
      <c r="Y68" s="272"/>
      <c r="Z68" s="272"/>
      <c r="AA68" s="272"/>
      <c r="AB68" s="272"/>
      <c r="AC68" s="272"/>
      <c r="AD68" s="272"/>
      <c r="AE68" s="272"/>
      <c r="AF68" s="272"/>
      <c r="AG68" s="272"/>
      <c r="AH68" s="284"/>
      <c r="AI68" s="305"/>
      <c r="AJ68" s="272"/>
      <c r="AK68" s="274"/>
      <c r="AL68" s="358" t="s">
        <v>6</v>
      </c>
    </row>
    <row r="69" spans="1:38" s="25" customFormat="1" ht="12.75" customHeight="1" x14ac:dyDescent="0.2">
      <c r="A69" s="346">
        <v>2</v>
      </c>
      <c r="B69" s="272"/>
      <c r="C69" s="272"/>
      <c r="D69" s="272"/>
      <c r="E69" s="272"/>
      <c r="F69" s="274"/>
      <c r="G69" s="251"/>
      <c r="H69" s="305"/>
      <c r="I69" s="481"/>
      <c r="J69" s="271">
        <f t="shared" si="8"/>
        <v>0</v>
      </c>
      <c r="K69" s="283">
        <f t="shared" si="9"/>
        <v>0</v>
      </c>
      <c r="L69" s="272"/>
      <c r="M69" s="272"/>
      <c r="N69" s="272"/>
      <c r="O69" s="284"/>
      <c r="P69" s="275"/>
      <c r="Q69" s="272"/>
      <c r="R69" s="274"/>
      <c r="S69" s="358" t="s">
        <v>7</v>
      </c>
      <c r="T69" s="346">
        <v>2</v>
      </c>
      <c r="U69" s="272"/>
      <c r="V69" s="272"/>
      <c r="W69" s="272"/>
      <c r="X69" s="272"/>
      <c r="Y69" s="272"/>
      <c r="Z69" s="272"/>
      <c r="AA69" s="272"/>
      <c r="AB69" s="272"/>
      <c r="AC69" s="272"/>
      <c r="AD69" s="272"/>
      <c r="AE69" s="272"/>
      <c r="AF69" s="272"/>
      <c r="AG69" s="272"/>
      <c r="AH69" s="284"/>
      <c r="AI69" s="305"/>
      <c r="AJ69" s="272"/>
      <c r="AK69" s="274"/>
      <c r="AL69" s="358" t="s">
        <v>7</v>
      </c>
    </row>
    <row r="70" spans="1:38" s="25" customFormat="1" ht="12.75" customHeight="1" x14ac:dyDescent="0.2">
      <c r="A70" s="346">
        <v>3</v>
      </c>
      <c r="B70" s="272"/>
      <c r="C70" s="272"/>
      <c r="D70" s="272"/>
      <c r="E70" s="272"/>
      <c r="F70" s="274"/>
      <c r="G70" s="251"/>
      <c r="H70" s="305"/>
      <c r="I70" s="481"/>
      <c r="J70" s="271">
        <f t="shared" si="8"/>
        <v>0</v>
      </c>
      <c r="K70" s="283">
        <f t="shared" si="9"/>
        <v>0</v>
      </c>
      <c r="L70" s="272"/>
      <c r="M70" s="272"/>
      <c r="N70" s="272"/>
      <c r="O70" s="284"/>
      <c r="P70" s="275"/>
      <c r="Q70" s="272"/>
      <c r="R70" s="274"/>
      <c r="S70" s="358" t="s">
        <v>8</v>
      </c>
      <c r="T70" s="346">
        <v>3</v>
      </c>
      <c r="U70" s="272"/>
      <c r="V70" s="272"/>
      <c r="W70" s="272"/>
      <c r="X70" s="272"/>
      <c r="Y70" s="272"/>
      <c r="Z70" s="272"/>
      <c r="AA70" s="272"/>
      <c r="AB70" s="272"/>
      <c r="AC70" s="272"/>
      <c r="AD70" s="272"/>
      <c r="AE70" s="272"/>
      <c r="AF70" s="272"/>
      <c r="AG70" s="272"/>
      <c r="AH70" s="284"/>
      <c r="AI70" s="305"/>
      <c r="AJ70" s="272"/>
      <c r="AK70" s="274"/>
      <c r="AL70" s="358" t="s">
        <v>8</v>
      </c>
    </row>
    <row r="71" spans="1:38" s="25" customFormat="1" ht="12.75" customHeight="1" x14ac:dyDescent="0.2">
      <c r="A71" s="346">
        <v>4</v>
      </c>
      <c r="B71" s="272"/>
      <c r="C71" s="272"/>
      <c r="D71" s="272"/>
      <c r="E71" s="272"/>
      <c r="F71" s="274"/>
      <c r="G71" s="251"/>
      <c r="H71" s="305"/>
      <c r="I71" s="481"/>
      <c r="J71" s="271">
        <f t="shared" si="8"/>
        <v>0</v>
      </c>
      <c r="K71" s="283">
        <f t="shared" si="9"/>
        <v>0</v>
      </c>
      <c r="L71" s="272"/>
      <c r="M71" s="272"/>
      <c r="N71" s="272"/>
      <c r="O71" s="284"/>
      <c r="P71" s="275"/>
      <c r="Q71" s="272"/>
      <c r="R71" s="274"/>
      <c r="S71" s="358" t="s">
        <v>9</v>
      </c>
      <c r="T71" s="346">
        <v>4</v>
      </c>
      <c r="U71" s="272"/>
      <c r="V71" s="272"/>
      <c r="W71" s="272"/>
      <c r="X71" s="272"/>
      <c r="Y71" s="272"/>
      <c r="Z71" s="272"/>
      <c r="AA71" s="272"/>
      <c r="AB71" s="272"/>
      <c r="AC71" s="272"/>
      <c r="AD71" s="272"/>
      <c r="AE71" s="272"/>
      <c r="AF71" s="272"/>
      <c r="AG71" s="272"/>
      <c r="AH71" s="284"/>
      <c r="AI71" s="305"/>
      <c r="AJ71" s="272"/>
      <c r="AK71" s="274"/>
      <c r="AL71" s="358" t="s">
        <v>9</v>
      </c>
    </row>
    <row r="72" spans="1:38" s="25" customFormat="1" ht="12.75" customHeight="1" x14ac:dyDescent="0.2">
      <c r="A72" s="346">
        <v>5</v>
      </c>
      <c r="B72" s="272"/>
      <c r="C72" s="272"/>
      <c r="D72" s="272"/>
      <c r="E72" s="272"/>
      <c r="F72" s="274"/>
      <c r="G72" s="252"/>
      <c r="H72" s="305"/>
      <c r="I72" s="481"/>
      <c r="J72" s="271">
        <f t="shared" si="8"/>
        <v>0</v>
      </c>
      <c r="K72" s="283">
        <f t="shared" si="9"/>
        <v>0</v>
      </c>
      <c r="L72" s="272"/>
      <c r="M72" s="272"/>
      <c r="N72" s="272"/>
      <c r="O72" s="284"/>
      <c r="P72" s="275"/>
      <c r="Q72" s="272"/>
      <c r="R72" s="274"/>
      <c r="S72" s="358" t="s">
        <v>10</v>
      </c>
      <c r="T72" s="346">
        <v>5</v>
      </c>
      <c r="U72" s="272"/>
      <c r="V72" s="272"/>
      <c r="W72" s="272"/>
      <c r="X72" s="272"/>
      <c r="Y72" s="272"/>
      <c r="Z72" s="272"/>
      <c r="AA72" s="272"/>
      <c r="AB72" s="272"/>
      <c r="AC72" s="272"/>
      <c r="AD72" s="272"/>
      <c r="AE72" s="272"/>
      <c r="AF72" s="272"/>
      <c r="AG72" s="272"/>
      <c r="AH72" s="284"/>
      <c r="AI72" s="305"/>
      <c r="AJ72" s="272"/>
      <c r="AK72" s="274"/>
      <c r="AL72" s="358" t="s">
        <v>10</v>
      </c>
    </row>
    <row r="73" spans="1:38" s="25" customFormat="1" ht="12.75" customHeight="1" x14ac:dyDescent="0.2">
      <c r="A73" s="24">
        <v>6</v>
      </c>
      <c r="B73" s="276"/>
      <c r="C73" s="276"/>
      <c r="D73" s="276"/>
      <c r="E73" s="276"/>
      <c r="F73" s="277"/>
      <c r="G73" s="251"/>
      <c r="H73" s="306"/>
      <c r="I73" s="482"/>
      <c r="J73" s="271">
        <f t="shared" si="8"/>
        <v>0</v>
      </c>
      <c r="K73" s="283">
        <f t="shared" si="9"/>
        <v>0</v>
      </c>
      <c r="L73" s="276"/>
      <c r="M73" s="276"/>
      <c r="N73" s="276"/>
      <c r="O73" s="285"/>
      <c r="P73" s="273"/>
      <c r="Q73" s="276"/>
      <c r="R73" s="277"/>
      <c r="S73" s="359" t="s">
        <v>11</v>
      </c>
      <c r="T73" s="24">
        <v>6</v>
      </c>
      <c r="U73" s="276"/>
      <c r="V73" s="276"/>
      <c r="W73" s="276"/>
      <c r="X73" s="276"/>
      <c r="Y73" s="276"/>
      <c r="Z73" s="276"/>
      <c r="AA73" s="276"/>
      <c r="AB73" s="276"/>
      <c r="AC73" s="276"/>
      <c r="AD73" s="276"/>
      <c r="AE73" s="276"/>
      <c r="AF73" s="276"/>
      <c r="AG73" s="276"/>
      <c r="AH73" s="285"/>
      <c r="AI73" s="306"/>
      <c r="AJ73" s="276"/>
      <c r="AK73" s="277"/>
      <c r="AL73" s="359" t="s">
        <v>11</v>
      </c>
    </row>
    <row r="74" spans="1:38" s="25" customFormat="1" ht="12.75" customHeight="1" x14ac:dyDescent="0.2">
      <c r="A74" s="346">
        <v>7</v>
      </c>
      <c r="B74" s="272"/>
      <c r="C74" s="272"/>
      <c r="D74" s="272"/>
      <c r="E74" s="272"/>
      <c r="F74" s="274"/>
      <c r="G74" s="251"/>
      <c r="H74" s="305"/>
      <c r="I74" s="481"/>
      <c r="J74" s="271">
        <f t="shared" si="8"/>
        <v>0</v>
      </c>
      <c r="K74" s="283">
        <f t="shared" si="9"/>
        <v>0</v>
      </c>
      <c r="L74" s="272"/>
      <c r="M74" s="272"/>
      <c r="N74" s="272"/>
      <c r="O74" s="284"/>
      <c r="P74" s="275"/>
      <c r="Q74" s="272"/>
      <c r="R74" s="274"/>
      <c r="S74" s="358" t="s">
        <v>12</v>
      </c>
      <c r="T74" s="346">
        <v>7</v>
      </c>
      <c r="U74" s="272"/>
      <c r="V74" s="272"/>
      <c r="W74" s="272"/>
      <c r="X74" s="272"/>
      <c r="Y74" s="272"/>
      <c r="Z74" s="272"/>
      <c r="AA74" s="272"/>
      <c r="AB74" s="272"/>
      <c r="AC74" s="272"/>
      <c r="AD74" s="272"/>
      <c r="AE74" s="272"/>
      <c r="AF74" s="272"/>
      <c r="AG74" s="272"/>
      <c r="AH74" s="284"/>
      <c r="AI74" s="305"/>
      <c r="AJ74" s="272"/>
      <c r="AK74" s="274"/>
      <c r="AL74" s="358" t="s">
        <v>12</v>
      </c>
    </row>
    <row r="75" spans="1:38" s="25" customFormat="1" ht="12.75" customHeight="1" x14ac:dyDescent="0.2">
      <c r="A75" s="346">
        <v>8</v>
      </c>
      <c r="B75" s="272"/>
      <c r="C75" s="272"/>
      <c r="D75" s="272"/>
      <c r="E75" s="272"/>
      <c r="F75" s="274"/>
      <c r="G75" s="251"/>
      <c r="H75" s="305"/>
      <c r="I75" s="481"/>
      <c r="J75" s="271">
        <f t="shared" si="8"/>
        <v>0</v>
      </c>
      <c r="K75" s="283">
        <f t="shared" si="9"/>
        <v>0</v>
      </c>
      <c r="L75" s="272"/>
      <c r="M75" s="272"/>
      <c r="N75" s="272"/>
      <c r="O75" s="284"/>
      <c r="P75" s="275"/>
      <c r="Q75" s="272"/>
      <c r="R75" s="274"/>
      <c r="S75" s="358" t="s">
        <v>13</v>
      </c>
      <c r="T75" s="346">
        <v>8</v>
      </c>
      <c r="U75" s="272"/>
      <c r="V75" s="272"/>
      <c r="W75" s="272"/>
      <c r="X75" s="272"/>
      <c r="Y75" s="272"/>
      <c r="Z75" s="272"/>
      <c r="AA75" s="272"/>
      <c r="AB75" s="272"/>
      <c r="AC75" s="272"/>
      <c r="AD75" s="272"/>
      <c r="AE75" s="272"/>
      <c r="AF75" s="272"/>
      <c r="AG75" s="272"/>
      <c r="AH75" s="284"/>
      <c r="AI75" s="305"/>
      <c r="AJ75" s="272"/>
      <c r="AK75" s="274"/>
      <c r="AL75" s="358" t="s">
        <v>13</v>
      </c>
    </row>
    <row r="76" spans="1:38" s="25" customFormat="1" ht="12.75" customHeight="1" x14ac:dyDescent="0.2">
      <c r="A76" s="346">
        <v>9</v>
      </c>
      <c r="B76" s="272"/>
      <c r="C76" s="272"/>
      <c r="D76" s="272"/>
      <c r="E76" s="272"/>
      <c r="F76" s="274"/>
      <c r="G76" s="251"/>
      <c r="H76" s="305"/>
      <c r="I76" s="481"/>
      <c r="J76" s="271">
        <f t="shared" si="8"/>
        <v>0</v>
      </c>
      <c r="K76" s="283">
        <f t="shared" si="9"/>
        <v>0</v>
      </c>
      <c r="L76" s="272"/>
      <c r="M76" s="272"/>
      <c r="N76" s="272"/>
      <c r="O76" s="284"/>
      <c r="P76" s="275"/>
      <c r="Q76" s="272"/>
      <c r="R76" s="274"/>
      <c r="S76" s="358" t="s">
        <v>14</v>
      </c>
      <c r="T76" s="346">
        <v>9</v>
      </c>
      <c r="U76" s="272"/>
      <c r="V76" s="272"/>
      <c r="W76" s="272"/>
      <c r="X76" s="272"/>
      <c r="Y76" s="272"/>
      <c r="Z76" s="272"/>
      <c r="AA76" s="272"/>
      <c r="AB76" s="272"/>
      <c r="AC76" s="272"/>
      <c r="AD76" s="272"/>
      <c r="AE76" s="272"/>
      <c r="AF76" s="272"/>
      <c r="AG76" s="272"/>
      <c r="AH76" s="284"/>
      <c r="AI76" s="305"/>
      <c r="AJ76" s="272"/>
      <c r="AK76" s="274"/>
      <c r="AL76" s="358" t="s">
        <v>14</v>
      </c>
    </row>
    <row r="77" spans="1:38" s="25" customFormat="1" ht="12.75" customHeight="1" x14ac:dyDescent="0.2">
      <c r="A77" s="346">
        <v>10</v>
      </c>
      <c r="B77" s="272"/>
      <c r="C77" s="272"/>
      <c r="D77" s="272"/>
      <c r="E77" s="272"/>
      <c r="F77" s="274"/>
      <c r="G77" s="251"/>
      <c r="H77" s="305"/>
      <c r="I77" s="481"/>
      <c r="J77" s="271">
        <f t="shared" si="8"/>
        <v>0</v>
      </c>
      <c r="K77" s="283">
        <f t="shared" si="9"/>
        <v>0</v>
      </c>
      <c r="L77" s="272"/>
      <c r="M77" s="272"/>
      <c r="N77" s="272"/>
      <c r="O77" s="284"/>
      <c r="P77" s="275"/>
      <c r="Q77" s="272"/>
      <c r="R77" s="274"/>
      <c r="S77" s="358" t="s">
        <v>15</v>
      </c>
      <c r="T77" s="346">
        <v>10</v>
      </c>
      <c r="U77" s="272"/>
      <c r="V77" s="272"/>
      <c r="W77" s="272"/>
      <c r="X77" s="272"/>
      <c r="Y77" s="272"/>
      <c r="Z77" s="272"/>
      <c r="AA77" s="272"/>
      <c r="AB77" s="272"/>
      <c r="AC77" s="272"/>
      <c r="AD77" s="272"/>
      <c r="AE77" s="272"/>
      <c r="AF77" s="272"/>
      <c r="AG77" s="272"/>
      <c r="AH77" s="284"/>
      <c r="AI77" s="305"/>
      <c r="AJ77" s="272"/>
      <c r="AK77" s="274"/>
      <c r="AL77" s="358" t="s">
        <v>15</v>
      </c>
    </row>
    <row r="78" spans="1:38" s="25" customFormat="1" ht="12.75" customHeight="1" x14ac:dyDescent="0.2">
      <c r="A78" s="346">
        <v>11</v>
      </c>
      <c r="B78" s="272"/>
      <c r="C78" s="272"/>
      <c r="D78" s="272"/>
      <c r="E78" s="272"/>
      <c r="F78" s="274"/>
      <c r="G78" s="251"/>
      <c r="H78" s="305"/>
      <c r="I78" s="481"/>
      <c r="J78" s="271">
        <f t="shared" si="8"/>
        <v>0</v>
      </c>
      <c r="K78" s="283">
        <f t="shared" si="9"/>
        <v>0</v>
      </c>
      <c r="L78" s="272"/>
      <c r="M78" s="272"/>
      <c r="N78" s="272"/>
      <c r="O78" s="284"/>
      <c r="P78" s="275"/>
      <c r="Q78" s="272"/>
      <c r="R78" s="274"/>
      <c r="S78" s="358" t="s">
        <v>16</v>
      </c>
      <c r="T78" s="346">
        <v>11</v>
      </c>
      <c r="U78" s="272"/>
      <c r="V78" s="272"/>
      <c r="W78" s="272"/>
      <c r="X78" s="272"/>
      <c r="Y78" s="272"/>
      <c r="Z78" s="272"/>
      <c r="AA78" s="272"/>
      <c r="AB78" s="272"/>
      <c r="AC78" s="272"/>
      <c r="AD78" s="272"/>
      <c r="AE78" s="272"/>
      <c r="AF78" s="272"/>
      <c r="AG78" s="272"/>
      <c r="AH78" s="284"/>
      <c r="AI78" s="305"/>
      <c r="AJ78" s="272"/>
      <c r="AK78" s="274"/>
      <c r="AL78" s="358" t="s">
        <v>16</v>
      </c>
    </row>
    <row r="79" spans="1:38" s="25" customFormat="1" ht="12.75" customHeight="1" x14ac:dyDescent="0.2">
      <c r="A79" s="346">
        <v>12</v>
      </c>
      <c r="B79" s="272"/>
      <c r="C79" s="272"/>
      <c r="D79" s="272"/>
      <c r="E79" s="272"/>
      <c r="F79" s="274"/>
      <c r="G79" s="251"/>
      <c r="H79" s="305"/>
      <c r="I79" s="481"/>
      <c r="J79" s="271">
        <f t="shared" si="8"/>
        <v>0</v>
      </c>
      <c r="K79" s="283">
        <f t="shared" si="9"/>
        <v>0</v>
      </c>
      <c r="L79" s="272"/>
      <c r="M79" s="272"/>
      <c r="N79" s="272"/>
      <c r="O79" s="284"/>
      <c r="P79" s="275"/>
      <c r="Q79" s="272"/>
      <c r="R79" s="274"/>
      <c r="S79" s="358" t="s">
        <v>17</v>
      </c>
      <c r="T79" s="346">
        <v>12</v>
      </c>
      <c r="U79" s="272"/>
      <c r="V79" s="272"/>
      <c r="W79" s="272"/>
      <c r="X79" s="272"/>
      <c r="Y79" s="272"/>
      <c r="Z79" s="272"/>
      <c r="AA79" s="272"/>
      <c r="AB79" s="272"/>
      <c r="AC79" s="272"/>
      <c r="AD79" s="272"/>
      <c r="AE79" s="272"/>
      <c r="AF79" s="272"/>
      <c r="AG79" s="272"/>
      <c r="AH79" s="284"/>
      <c r="AI79" s="305"/>
      <c r="AJ79" s="272"/>
      <c r="AK79" s="274"/>
      <c r="AL79" s="358" t="s">
        <v>17</v>
      </c>
    </row>
    <row r="80" spans="1:38" s="25" customFormat="1" ht="12.75" customHeight="1" x14ac:dyDescent="0.2">
      <c r="A80" s="346">
        <v>13</v>
      </c>
      <c r="B80" s="272"/>
      <c r="C80" s="272"/>
      <c r="D80" s="272"/>
      <c r="E80" s="272"/>
      <c r="F80" s="274"/>
      <c r="G80" s="251"/>
      <c r="H80" s="305"/>
      <c r="I80" s="481"/>
      <c r="J80" s="271">
        <f t="shared" si="8"/>
        <v>0</v>
      </c>
      <c r="K80" s="283">
        <f t="shared" si="9"/>
        <v>0</v>
      </c>
      <c r="L80" s="272"/>
      <c r="M80" s="272"/>
      <c r="N80" s="272"/>
      <c r="O80" s="284"/>
      <c r="P80" s="275"/>
      <c r="Q80" s="272"/>
      <c r="R80" s="274"/>
      <c r="S80" s="358" t="s">
        <v>18</v>
      </c>
      <c r="T80" s="346">
        <v>13</v>
      </c>
      <c r="U80" s="272"/>
      <c r="V80" s="272"/>
      <c r="W80" s="272"/>
      <c r="X80" s="272"/>
      <c r="Y80" s="272"/>
      <c r="Z80" s="272"/>
      <c r="AA80" s="272"/>
      <c r="AB80" s="272"/>
      <c r="AC80" s="272"/>
      <c r="AD80" s="272"/>
      <c r="AE80" s="272"/>
      <c r="AF80" s="272"/>
      <c r="AG80" s="272"/>
      <c r="AH80" s="284"/>
      <c r="AI80" s="305"/>
      <c r="AJ80" s="272"/>
      <c r="AK80" s="274"/>
      <c r="AL80" s="358" t="s">
        <v>18</v>
      </c>
    </row>
    <row r="81" spans="1:38" s="25" customFormat="1" ht="12.75" customHeight="1" x14ac:dyDescent="0.2">
      <c r="A81" s="346">
        <v>14</v>
      </c>
      <c r="B81" s="272"/>
      <c r="C81" s="272"/>
      <c r="D81" s="272"/>
      <c r="E81" s="272"/>
      <c r="F81" s="274"/>
      <c r="G81" s="251"/>
      <c r="H81" s="305"/>
      <c r="I81" s="481"/>
      <c r="J81" s="271">
        <f t="shared" si="8"/>
        <v>0</v>
      </c>
      <c r="K81" s="283">
        <f t="shared" si="9"/>
        <v>0</v>
      </c>
      <c r="L81" s="272"/>
      <c r="M81" s="272"/>
      <c r="N81" s="272"/>
      <c r="O81" s="284"/>
      <c r="P81" s="275"/>
      <c r="Q81" s="272"/>
      <c r="R81" s="274"/>
      <c r="S81" s="358" t="s">
        <v>19</v>
      </c>
      <c r="T81" s="346">
        <v>14</v>
      </c>
      <c r="U81" s="272"/>
      <c r="V81" s="272"/>
      <c r="W81" s="272"/>
      <c r="X81" s="272"/>
      <c r="Y81" s="272"/>
      <c r="Z81" s="272"/>
      <c r="AA81" s="272"/>
      <c r="AB81" s="272"/>
      <c r="AC81" s="272"/>
      <c r="AD81" s="272"/>
      <c r="AE81" s="272"/>
      <c r="AF81" s="272"/>
      <c r="AG81" s="272"/>
      <c r="AH81" s="284"/>
      <c r="AI81" s="305"/>
      <c r="AJ81" s="272"/>
      <c r="AK81" s="274"/>
      <c r="AL81" s="358" t="s">
        <v>19</v>
      </c>
    </row>
    <row r="82" spans="1:38" s="25" customFormat="1" ht="12.75" customHeight="1" x14ac:dyDescent="0.2">
      <c r="A82" s="346">
        <v>15</v>
      </c>
      <c r="B82" s="272"/>
      <c r="C82" s="272"/>
      <c r="D82" s="272"/>
      <c r="E82" s="272"/>
      <c r="F82" s="274"/>
      <c r="G82" s="251"/>
      <c r="H82" s="305"/>
      <c r="I82" s="481"/>
      <c r="J82" s="271">
        <f t="shared" si="8"/>
        <v>0</v>
      </c>
      <c r="K82" s="283">
        <f t="shared" si="9"/>
        <v>0</v>
      </c>
      <c r="L82" s="272"/>
      <c r="M82" s="272"/>
      <c r="N82" s="272"/>
      <c r="O82" s="284"/>
      <c r="P82" s="275"/>
      <c r="Q82" s="272"/>
      <c r="R82" s="274"/>
      <c r="S82" s="358" t="s">
        <v>20</v>
      </c>
      <c r="T82" s="346">
        <v>15</v>
      </c>
      <c r="U82" s="272"/>
      <c r="V82" s="272"/>
      <c r="W82" s="272"/>
      <c r="X82" s="272"/>
      <c r="Y82" s="272"/>
      <c r="Z82" s="272"/>
      <c r="AA82" s="272"/>
      <c r="AB82" s="272"/>
      <c r="AC82" s="272"/>
      <c r="AD82" s="272"/>
      <c r="AE82" s="272"/>
      <c r="AF82" s="272"/>
      <c r="AG82" s="272"/>
      <c r="AH82" s="284"/>
      <c r="AI82" s="305"/>
      <c r="AJ82" s="272"/>
      <c r="AK82" s="274"/>
      <c r="AL82" s="358" t="s">
        <v>20</v>
      </c>
    </row>
    <row r="83" spans="1:38" s="25" customFormat="1" ht="12.75" customHeight="1" x14ac:dyDescent="0.2">
      <c r="A83" s="346">
        <v>16</v>
      </c>
      <c r="B83" s="272"/>
      <c r="C83" s="272"/>
      <c r="D83" s="272"/>
      <c r="E83" s="272"/>
      <c r="F83" s="274"/>
      <c r="G83" s="251"/>
      <c r="H83" s="305"/>
      <c r="I83" s="481"/>
      <c r="J83" s="271">
        <f t="shared" si="8"/>
        <v>0</v>
      </c>
      <c r="K83" s="283">
        <f t="shared" si="9"/>
        <v>0</v>
      </c>
      <c r="L83" s="272"/>
      <c r="M83" s="272"/>
      <c r="N83" s="272"/>
      <c r="O83" s="284"/>
      <c r="P83" s="275"/>
      <c r="Q83" s="272"/>
      <c r="R83" s="274"/>
      <c r="S83" s="358" t="s">
        <v>21</v>
      </c>
      <c r="T83" s="346">
        <v>16</v>
      </c>
      <c r="U83" s="272"/>
      <c r="V83" s="272"/>
      <c r="W83" s="272"/>
      <c r="X83" s="272"/>
      <c r="Y83" s="272"/>
      <c r="Z83" s="272"/>
      <c r="AA83" s="272"/>
      <c r="AB83" s="272"/>
      <c r="AC83" s="272"/>
      <c r="AD83" s="272"/>
      <c r="AE83" s="272"/>
      <c r="AF83" s="272"/>
      <c r="AG83" s="272"/>
      <c r="AH83" s="284"/>
      <c r="AI83" s="305"/>
      <c r="AJ83" s="272"/>
      <c r="AK83" s="274"/>
      <c r="AL83" s="358" t="s">
        <v>21</v>
      </c>
    </row>
    <row r="84" spans="1:38" s="25" customFormat="1" ht="12.75" customHeight="1" x14ac:dyDescent="0.2">
      <c r="A84" s="346">
        <v>17</v>
      </c>
      <c r="B84" s="272"/>
      <c r="C84" s="272"/>
      <c r="D84" s="272"/>
      <c r="E84" s="272"/>
      <c r="F84" s="274"/>
      <c r="G84" s="251"/>
      <c r="H84" s="305"/>
      <c r="I84" s="481"/>
      <c r="J84" s="271">
        <f t="shared" si="8"/>
        <v>0</v>
      </c>
      <c r="K84" s="283">
        <f t="shared" si="9"/>
        <v>0</v>
      </c>
      <c r="L84" s="272"/>
      <c r="M84" s="272"/>
      <c r="N84" s="272"/>
      <c r="O84" s="284"/>
      <c r="P84" s="275"/>
      <c r="Q84" s="272"/>
      <c r="R84" s="274"/>
      <c r="S84" s="358" t="s">
        <v>22</v>
      </c>
      <c r="T84" s="346">
        <v>17</v>
      </c>
      <c r="U84" s="272"/>
      <c r="V84" s="272"/>
      <c r="W84" s="272"/>
      <c r="X84" s="272"/>
      <c r="Y84" s="272"/>
      <c r="Z84" s="272"/>
      <c r="AA84" s="272"/>
      <c r="AB84" s="272"/>
      <c r="AC84" s="272"/>
      <c r="AD84" s="272"/>
      <c r="AE84" s="272"/>
      <c r="AF84" s="272"/>
      <c r="AG84" s="272"/>
      <c r="AH84" s="284"/>
      <c r="AI84" s="305"/>
      <c r="AJ84" s="272"/>
      <c r="AK84" s="274"/>
      <c r="AL84" s="358" t="s">
        <v>22</v>
      </c>
    </row>
    <row r="85" spans="1:38" s="25" customFormat="1" ht="12.75" customHeight="1" x14ac:dyDescent="0.2">
      <c r="A85" s="346">
        <v>18</v>
      </c>
      <c r="B85" s="272"/>
      <c r="C85" s="272"/>
      <c r="D85" s="272"/>
      <c r="E85" s="272"/>
      <c r="F85" s="274"/>
      <c r="G85" s="251"/>
      <c r="H85" s="305"/>
      <c r="I85" s="481"/>
      <c r="J85" s="271">
        <f t="shared" si="8"/>
        <v>0</v>
      </c>
      <c r="K85" s="283">
        <f t="shared" si="9"/>
        <v>0</v>
      </c>
      <c r="L85" s="272"/>
      <c r="M85" s="272"/>
      <c r="N85" s="272"/>
      <c r="O85" s="284"/>
      <c r="P85" s="275"/>
      <c r="Q85" s="272"/>
      <c r="R85" s="274"/>
      <c r="S85" s="358" t="s">
        <v>23</v>
      </c>
      <c r="T85" s="346">
        <v>18</v>
      </c>
      <c r="U85" s="272"/>
      <c r="V85" s="272"/>
      <c r="W85" s="272"/>
      <c r="X85" s="272"/>
      <c r="Y85" s="272"/>
      <c r="Z85" s="272"/>
      <c r="AA85" s="272"/>
      <c r="AB85" s="272"/>
      <c r="AC85" s="272"/>
      <c r="AD85" s="272"/>
      <c r="AE85" s="272"/>
      <c r="AF85" s="272"/>
      <c r="AG85" s="272"/>
      <c r="AH85" s="284"/>
      <c r="AI85" s="305"/>
      <c r="AJ85" s="272"/>
      <c r="AK85" s="274"/>
      <c r="AL85" s="358" t="s">
        <v>23</v>
      </c>
    </row>
    <row r="86" spans="1:38" s="25" customFormat="1" ht="12.75" customHeight="1" x14ac:dyDescent="0.2">
      <c r="A86" s="346">
        <v>19</v>
      </c>
      <c r="B86" s="272"/>
      <c r="C86" s="272"/>
      <c r="D86" s="272"/>
      <c r="E86" s="272"/>
      <c r="F86" s="274"/>
      <c r="G86" s="251"/>
      <c r="H86" s="305"/>
      <c r="I86" s="481"/>
      <c r="J86" s="271">
        <f t="shared" si="8"/>
        <v>0</v>
      </c>
      <c r="K86" s="283">
        <f t="shared" si="9"/>
        <v>0</v>
      </c>
      <c r="L86" s="272"/>
      <c r="M86" s="272"/>
      <c r="N86" s="272"/>
      <c r="O86" s="284"/>
      <c r="P86" s="275"/>
      <c r="Q86" s="272"/>
      <c r="R86" s="274"/>
      <c r="S86" s="358" t="s">
        <v>24</v>
      </c>
      <c r="T86" s="346">
        <v>19</v>
      </c>
      <c r="U86" s="272"/>
      <c r="V86" s="272"/>
      <c r="W86" s="272"/>
      <c r="X86" s="272"/>
      <c r="Y86" s="272"/>
      <c r="Z86" s="272"/>
      <c r="AA86" s="272"/>
      <c r="AB86" s="272"/>
      <c r="AC86" s="272"/>
      <c r="AD86" s="272"/>
      <c r="AE86" s="272"/>
      <c r="AF86" s="272"/>
      <c r="AG86" s="272"/>
      <c r="AH86" s="284"/>
      <c r="AI86" s="305"/>
      <c r="AJ86" s="272"/>
      <c r="AK86" s="274"/>
      <c r="AL86" s="358" t="s">
        <v>24</v>
      </c>
    </row>
    <row r="87" spans="1:38" s="25" customFormat="1" ht="12.75" customHeight="1" x14ac:dyDescent="0.2">
      <c r="A87" s="346">
        <v>20</v>
      </c>
      <c r="B87" s="272"/>
      <c r="C87" s="272"/>
      <c r="D87" s="272"/>
      <c r="E87" s="272"/>
      <c r="F87" s="274"/>
      <c r="G87" s="251"/>
      <c r="H87" s="305"/>
      <c r="I87" s="481"/>
      <c r="J87" s="271">
        <f t="shared" si="8"/>
        <v>0</v>
      </c>
      <c r="K87" s="283">
        <f t="shared" si="9"/>
        <v>0</v>
      </c>
      <c r="L87" s="272"/>
      <c r="M87" s="272"/>
      <c r="N87" s="272"/>
      <c r="O87" s="284"/>
      <c r="P87" s="275"/>
      <c r="Q87" s="272"/>
      <c r="R87" s="274"/>
      <c r="S87" s="358" t="s">
        <v>25</v>
      </c>
      <c r="T87" s="346">
        <v>20</v>
      </c>
      <c r="U87" s="272"/>
      <c r="V87" s="272"/>
      <c r="W87" s="272"/>
      <c r="X87" s="272"/>
      <c r="Y87" s="272"/>
      <c r="Z87" s="272"/>
      <c r="AA87" s="272"/>
      <c r="AB87" s="272"/>
      <c r="AC87" s="272"/>
      <c r="AD87" s="272"/>
      <c r="AE87" s="272"/>
      <c r="AF87" s="272"/>
      <c r="AG87" s="272"/>
      <c r="AH87" s="284"/>
      <c r="AI87" s="305"/>
      <c r="AJ87" s="272"/>
      <c r="AK87" s="274"/>
      <c r="AL87" s="358" t="s">
        <v>25</v>
      </c>
    </row>
    <row r="88" spans="1:38" s="25" customFormat="1" ht="12.75" customHeight="1" x14ac:dyDescent="0.2">
      <c r="A88" s="346">
        <v>21</v>
      </c>
      <c r="B88" s="272"/>
      <c r="C88" s="272"/>
      <c r="D88" s="272"/>
      <c r="E88" s="272"/>
      <c r="F88" s="274"/>
      <c r="G88" s="251"/>
      <c r="H88" s="305"/>
      <c r="I88" s="481"/>
      <c r="J88" s="271">
        <f t="shared" si="8"/>
        <v>0</v>
      </c>
      <c r="K88" s="283">
        <f t="shared" si="9"/>
        <v>0</v>
      </c>
      <c r="L88" s="272"/>
      <c r="M88" s="272"/>
      <c r="N88" s="272"/>
      <c r="O88" s="284"/>
      <c r="P88" s="275"/>
      <c r="Q88" s="272"/>
      <c r="R88" s="274"/>
      <c r="S88" s="358" t="s">
        <v>26</v>
      </c>
      <c r="T88" s="346">
        <v>21</v>
      </c>
      <c r="U88" s="272"/>
      <c r="V88" s="272"/>
      <c r="W88" s="272"/>
      <c r="X88" s="272"/>
      <c r="Y88" s="272"/>
      <c r="Z88" s="272"/>
      <c r="AA88" s="272"/>
      <c r="AB88" s="272"/>
      <c r="AC88" s="272"/>
      <c r="AD88" s="272"/>
      <c r="AE88" s="272"/>
      <c r="AF88" s="272"/>
      <c r="AG88" s="272"/>
      <c r="AH88" s="284"/>
      <c r="AI88" s="305"/>
      <c r="AJ88" s="272"/>
      <c r="AK88" s="274"/>
      <c r="AL88" s="358" t="s">
        <v>26</v>
      </c>
    </row>
    <row r="89" spans="1:38" s="25" customFormat="1" ht="12.75" customHeight="1" x14ac:dyDescent="0.2">
      <c r="A89" s="346">
        <v>22</v>
      </c>
      <c r="B89" s="272"/>
      <c r="C89" s="272"/>
      <c r="D89" s="272"/>
      <c r="E89" s="272"/>
      <c r="F89" s="274"/>
      <c r="G89" s="251"/>
      <c r="H89" s="305"/>
      <c r="I89" s="481"/>
      <c r="J89" s="271">
        <f t="shared" si="8"/>
        <v>0</v>
      </c>
      <c r="K89" s="283">
        <f t="shared" si="9"/>
        <v>0</v>
      </c>
      <c r="L89" s="272"/>
      <c r="M89" s="272"/>
      <c r="N89" s="272"/>
      <c r="O89" s="284"/>
      <c r="P89" s="275"/>
      <c r="Q89" s="272"/>
      <c r="R89" s="274"/>
      <c r="S89" s="358" t="s">
        <v>27</v>
      </c>
      <c r="T89" s="346">
        <v>22</v>
      </c>
      <c r="U89" s="272"/>
      <c r="V89" s="272"/>
      <c r="W89" s="272"/>
      <c r="X89" s="272"/>
      <c r="Y89" s="272"/>
      <c r="Z89" s="272"/>
      <c r="AA89" s="272"/>
      <c r="AB89" s="272"/>
      <c r="AC89" s="272"/>
      <c r="AD89" s="272"/>
      <c r="AE89" s="272"/>
      <c r="AF89" s="272"/>
      <c r="AG89" s="272"/>
      <c r="AH89" s="284"/>
      <c r="AI89" s="305"/>
      <c r="AJ89" s="272"/>
      <c r="AK89" s="274"/>
      <c r="AL89" s="358" t="s">
        <v>27</v>
      </c>
    </row>
    <row r="90" spans="1:38" s="25" customFormat="1" ht="12.75" customHeight="1" x14ac:dyDescent="0.2">
      <c r="A90" s="346">
        <v>23</v>
      </c>
      <c r="B90" s="272"/>
      <c r="C90" s="272"/>
      <c r="D90" s="272"/>
      <c r="E90" s="272"/>
      <c r="F90" s="274"/>
      <c r="G90" s="251"/>
      <c r="H90" s="305"/>
      <c r="I90" s="481"/>
      <c r="J90" s="271">
        <f t="shared" si="8"/>
        <v>0</v>
      </c>
      <c r="K90" s="283">
        <f t="shared" si="9"/>
        <v>0</v>
      </c>
      <c r="L90" s="272"/>
      <c r="M90" s="272"/>
      <c r="N90" s="272"/>
      <c r="O90" s="284"/>
      <c r="P90" s="275"/>
      <c r="Q90" s="272"/>
      <c r="R90" s="274"/>
      <c r="S90" s="358" t="s">
        <v>28</v>
      </c>
      <c r="T90" s="346">
        <v>23</v>
      </c>
      <c r="U90" s="272"/>
      <c r="V90" s="272"/>
      <c r="W90" s="272"/>
      <c r="X90" s="272"/>
      <c r="Y90" s="272"/>
      <c r="Z90" s="272"/>
      <c r="AA90" s="272"/>
      <c r="AB90" s="272"/>
      <c r="AC90" s="272"/>
      <c r="AD90" s="272"/>
      <c r="AE90" s="272"/>
      <c r="AF90" s="272"/>
      <c r="AG90" s="272"/>
      <c r="AH90" s="284"/>
      <c r="AI90" s="305"/>
      <c r="AJ90" s="272"/>
      <c r="AK90" s="274"/>
      <c r="AL90" s="358" t="s">
        <v>28</v>
      </c>
    </row>
    <row r="91" spans="1:38" s="25" customFormat="1" ht="12.75" customHeight="1" x14ac:dyDescent="0.2">
      <c r="A91" s="346">
        <v>24</v>
      </c>
      <c r="B91" s="272"/>
      <c r="C91" s="272"/>
      <c r="D91" s="272"/>
      <c r="E91" s="272"/>
      <c r="F91" s="274"/>
      <c r="G91" s="251"/>
      <c r="H91" s="305"/>
      <c r="I91" s="481"/>
      <c r="J91" s="271">
        <f t="shared" si="8"/>
        <v>0</v>
      </c>
      <c r="K91" s="283">
        <f t="shared" si="9"/>
        <v>0</v>
      </c>
      <c r="L91" s="272"/>
      <c r="M91" s="272"/>
      <c r="N91" s="272"/>
      <c r="O91" s="284"/>
      <c r="P91" s="275"/>
      <c r="Q91" s="272"/>
      <c r="R91" s="274"/>
      <c r="S91" s="358" t="s">
        <v>29</v>
      </c>
      <c r="T91" s="346">
        <v>24</v>
      </c>
      <c r="U91" s="272"/>
      <c r="V91" s="272"/>
      <c r="W91" s="272"/>
      <c r="X91" s="272"/>
      <c r="Y91" s="272"/>
      <c r="Z91" s="272"/>
      <c r="AA91" s="272"/>
      <c r="AB91" s="272"/>
      <c r="AC91" s="272"/>
      <c r="AD91" s="272"/>
      <c r="AE91" s="272"/>
      <c r="AF91" s="272"/>
      <c r="AG91" s="272"/>
      <c r="AH91" s="284"/>
      <c r="AI91" s="305"/>
      <c r="AJ91" s="272"/>
      <c r="AK91" s="274"/>
      <c r="AL91" s="358" t="s">
        <v>29</v>
      </c>
    </row>
    <row r="92" spans="1:38" s="25" customFormat="1" ht="12.75" customHeight="1" x14ac:dyDescent="0.2">
      <c r="A92" s="346">
        <v>25</v>
      </c>
      <c r="B92" s="272"/>
      <c r="C92" s="272"/>
      <c r="D92" s="272"/>
      <c r="E92" s="272"/>
      <c r="F92" s="274"/>
      <c r="G92" s="251"/>
      <c r="H92" s="305"/>
      <c r="I92" s="481"/>
      <c r="J92" s="271">
        <f t="shared" si="8"/>
        <v>0</v>
      </c>
      <c r="K92" s="283">
        <f t="shared" si="9"/>
        <v>0</v>
      </c>
      <c r="L92" s="272"/>
      <c r="M92" s="272"/>
      <c r="N92" s="272"/>
      <c r="O92" s="284"/>
      <c r="P92" s="275"/>
      <c r="Q92" s="272"/>
      <c r="R92" s="274"/>
      <c r="S92" s="358" t="s">
        <v>30</v>
      </c>
      <c r="T92" s="346">
        <v>25</v>
      </c>
      <c r="U92" s="272"/>
      <c r="V92" s="272"/>
      <c r="W92" s="272"/>
      <c r="X92" s="272"/>
      <c r="Y92" s="272"/>
      <c r="Z92" s="272"/>
      <c r="AA92" s="272"/>
      <c r="AB92" s="272"/>
      <c r="AC92" s="272"/>
      <c r="AD92" s="272"/>
      <c r="AE92" s="272"/>
      <c r="AF92" s="272"/>
      <c r="AG92" s="272"/>
      <c r="AH92" s="284"/>
      <c r="AI92" s="305"/>
      <c r="AJ92" s="272"/>
      <c r="AK92" s="274"/>
      <c r="AL92" s="358" t="s">
        <v>30</v>
      </c>
    </row>
    <row r="93" spans="1:38" s="25" customFormat="1" ht="12.75" customHeight="1" x14ac:dyDescent="0.2">
      <c r="A93" s="346">
        <v>26</v>
      </c>
      <c r="B93" s="272"/>
      <c r="C93" s="272"/>
      <c r="D93" s="272"/>
      <c r="E93" s="272"/>
      <c r="F93" s="274"/>
      <c r="G93" s="251"/>
      <c r="H93" s="305"/>
      <c r="I93" s="481"/>
      <c r="J93" s="271">
        <f t="shared" si="8"/>
        <v>0</v>
      </c>
      <c r="K93" s="283">
        <f t="shared" si="9"/>
        <v>0</v>
      </c>
      <c r="L93" s="272"/>
      <c r="M93" s="272"/>
      <c r="N93" s="272"/>
      <c r="O93" s="284"/>
      <c r="P93" s="275"/>
      <c r="Q93" s="272"/>
      <c r="R93" s="274"/>
      <c r="S93" s="358" t="s">
        <v>31</v>
      </c>
      <c r="T93" s="346">
        <v>26</v>
      </c>
      <c r="U93" s="272"/>
      <c r="V93" s="272"/>
      <c r="W93" s="272"/>
      <c r="X93" s="272"/>
      <c r="Y93" s="272"/>
      <c r="Z93" s="272"/>
      <c r="AA93" s="272"/>
      <c r="AB93" s="272"/>
      <c r="AC93" s="272"/>
      <c r="AD93" s="272"/>
      <c r="AE93" s="272"/>
      <c r="AF93" s="272"/>
      <c r="AG93" s="272"/>
      <c r="AH93" s="284"/>
      <c r="AI93" s="305"/>
      <c r="AJ93" s="272"/>
      <c r="AK93" s="274"/>
      <c r="AL93" s="358" t="s">
        <v>31</v>
      </c>
    </row>
    <row r="94" spans="1:38" s="25" customFormat="1" ht="12.75" customHeight="1" x14ac:dyDescent="0.2">
      <c r="A94" s="346">
        <v>27</v>
      </c>
      <c r="B94" s="272"/>
      <c r="C94" s="272"/>
      <c r="D94" s="272"/>
      <c r="E94" s="272"/>
      <c r="F94" s="274"/>
      <c r="G94" s="251"/>
      <c r="H94" s="305"/>
      <c r="I94" s="481"/>
      <c r="J94" s="271">
        <f t="shared" si="8"/>
        <v>0</v>
      </c>
      <c r="K94" s="283">
        <f t="shared" si="9"/>
        <v>0</v>
      </c>
      <c r="L94" s="272"/>
      <c r="M94" s="272"/>
      <c r="N94" s="272"/>
      <c r="O94" s="284"/>
      <c r="P94" s="275"/>
      <c r="Q94" s="272"/>
      <c r="R94" s="274"/>
      <c r="S94" s="358" t="s">
        <v>32</v>
      </c>
      <c r="T94" s="346">
        <v>27</v>
      </c>
      <c r="U94" s="272"/>
      <c r="V94" s="272"/>
      <c r="W94" s="272"/>
      <c r="X94" s="272"/>
      <c r="Y94" s="272"/>
      <c r="Z94" s="272"/>
      <c r="AA94" s="272"/>
      <c r="AB94" s="272"/>
      <c r="AC94" s="272"/>
      <c r="AD94" s="272"/>
      <c r="AE94" s="272"/>
      <c r="AF94" s="272"/>
      <c r="AG94" s="272"/>
      <c r="AH94" s="284"/>
      <c r="AI94" s="305"/>
      <c r="AJ94" s="272"/>
      <c r="AK94" s="274"/>
      <c r="AL94" s="358" t="s">
        <v>32</v>
      </c>
    </row>
    <row r="95" spans="1:38" s="25" customFormat="1" ht="12.75" customHeight="1" x14ac:dyDescent="0.2">
      <c r="A95" s="346">
        <v>28</v>
      </c>
      <c r="B95" s="272"/>
      <c r="C95" s="272"/>
      <c r="D95" s="272"/>
      <c r="E95" s="272"/>
      <c r="F95" s="274"/>
      <c r="G95" s="251"/>
      <c r="H95" s="305"/>
      <c r="I95" s="481"/>
      <c r="J95" s="271">
        <f t="shared" si="8"/>
        <v>0</v>
      </c>
      <c r="K95" s="283">
        <f t="shared" si="9"/>
        <v>0</v>
      </c>
      <c r="L95" s="272"/>
      <c r="M95" s="272"/>
      <c r="N95" s="272"/>
      <c r="O95" s="284"/>
      <c r="P95" s="275"/>
      <c r="Q95" s="272"/>
      <c r="R95" s="274"/>
      <c r="S95" s="358" t="s">
        <v>33</v>
      </c>
      <c r="T95" s="346">
        <v>28</v>
      </c>
      <c r="U95" s="272"/>
      <c r="V95" s="272"/>
      <c r="W95" s="272"/>
      <c r="X95" s="272"/>
      <c r="Y95" s="272"/>
      <c r="Z95" s="272"/>
      <c r="AA95" s="272"/>
      <c r="AB95" s="272"/>
      <c r="AC95" s="272"/>
      <c r="AD95" s="272"/>
      <c r="AE95" s="272"/>
      <c r="AF95" s="272"/>
      <c r="AG95" s="272"/>
      <c r="AH95" s="284"/>
      <c r="AI95" s="305"/>
      <c r="AJ95" s="272"/>
      <c r="AK95" s="274"/>
      <c r="AL95" s="358" t="s">
        <v>33</v>
      </c>
    </row>
    <row r="96" spans="1:38" s="25" customFormat="1" ht="12.75" customHeight="1" x14ac:dyDescent="0.2">
      <c r="A96" s="346">
        <v>29</v>
      </c>
      <c r="B96" s="272"/>
      <c r="C96" s="272"/>
      <c r="D96" s="272"/>
      <c r="E96" s="272"/>
      <c r="F96" s="274"/>
      <c r="G96" s="251"/>
      <c r="H96" s="305"/>
      <c r="I96" s="481"/>
      <c r="J96" s="271">
        <f t="shared" si="8"/>
        <v>0</v>
      </c>
      <c r="K96" s="283">
        <f t="shared" si="9"/>
        <v>0</v>
      </c>
      <c r="L96" s="272"/>
      <c r="M96" s="272"/>
      <c r="N96" s="272"/>
      <c r="O96" s="284"/>
      <c r="P96" s="275"/>
      <c r="Q96" s="272"/>
      <c r="R96" s="274"/>
      <c r="S96" s="358" t="s">
        <v>34</v>
      </c>
      <c r="T96" s="346">
        <v>29</v>
      </c>
      <c r="U96" s="272"/>
      <c r="V96" s="272"/>
      <c r="W96" s="272"/>
      <c r="X96" s="273"/>
      <c r="Y96" s="272"/>
      <c r="Z96" s="272"/>
      <c r="AA96" s="272"/>
      <c r="AB96" s="272"/>
      <c r="AC96" s="272"/>
      <c r="AD96" s="272"/>
      <c r="AE96" s="272"/>
      <c r="AF96" s="272"/>
      <c r="AG96" s="272"/>
      <c r="AH96" s="284"/>
      <c r="AI96" s="305"/>
      <c r="AJ96" s="272"/>
      <c r="AK96" s="274"/>
      <c r="AL96" s="358" t="s">
        <v>34</v>
      </c>
    </row>
    <row r="97" spans="1:38" s="25" customFormat="1" ht="12.75" customHeight="1" x14ac:dyDescent="0.2">
      <c r="A97" s="346">
        <v>30</v>
      </c>
      <c r="B97" s="272"/>
      <c r="C97" s="272"/>
      <c r="D97" s="272"/>
      <c r="E97" s="272"/>
      <c r="F97" s="274"/>
      <c r="G97" s="254"/>
      <c r="H97" s="305"/>
      <c r="I97" s="481"/>
      <c r="J97" s="271">
        <f t="shared" si="8"/>
        <v>0</v>
      </c>
      <c r="K97" s="283">
        <f t="shared" si="9"/>
        <v>0</v>
      </c>
      <c r="L97" s="272"/>
      <c r="M97" s="272"/>
      <c r="N97" s="272"/>
      <c r="O97" s="284"/>
      <c r="P97" s="275"/>
      <c r="Q97" s="272"/>
      <c r="R97" s="274"/>
      <c r="S97" s="358" t="s">
        <v>35</v>
      </c>
      <c r="T97" s="346">
        <v>30</v>
      </c>
      <c r="U97" s="272"/>
      <c r="V97" s="272"/>
      <c r="W97" s="272"/>
      <c r="X97" s="272"/>
      <c r="Y97" s="272"/>
      <c r="Z97" s="272"/>
      <c r="AA97" s="272"/>
      <c r="AB97" s="272"/>
      <c r="AC97" s="272"/>
      <c r="AD97" s="272"/>
      <c r="AE97" s="272"/>
      <c r="AF97" s="272"/>
      <c r="AG97" s="272"/>
      <c r="AH97" s="284"/>
      <c r="AI97" s="305"/>
      <c r="AJ97" s="272"/>
      <c r="AK97" s="274"/>
      <c r="AL97" s="358" t="s">
        <v>35</v>
      </c>
    </row>
    <row r="98" spans="1:38" s="25" customFormat="1" ht="12.75" customHeight="1" x14ac:dyDescent="0.2">
      <c r="A98" s="483">
        <v>31</v>
      </c>
      <c r="B98" s="286"/>
      <c r="C98" s="286"/>
      <c r="D98" s="286"/>
      <c r="E98" s="286"/>
      <c r="F98" s="289"/>
      <c r="G98" s="484"/>
      <c r="H98" s="307"/>
      <c r="I98" s="485"/>
      <c r="J98" s="486">
        <f t="shared" si="8"/>
        <v>0</v>
      </c>
      <c r="K98" s="487">
        <f t="shared" si="9"/>
        <v>0</v>
      </c>
      <c r="L98" s="286"/>
      <c r="M98" s="286"/>
      <c r="N98" s="286"/>
      <c r="O98" s="287"/>
      <c r="P98" s="291"/>
      <c r="Q98" s="286"/>
      <c r="R98" s="289"/>
      <c r="S98" s="488" t="s">
        <v>36</v>
      </c>
      <c r="T98" s="483">
        <v>31</v>
      </c>
      <c r="U98" s="286"/>
      <c r="V98" s="286"/>
      <c r="W98" s="286"/>
      <c r="X98" s="286"/>
      <c r="Y98" s="286"/>
      <c r="Z98" s="286"/>
      <c r="AA98" s="286"/>
      <c r="AB98" s="286"/>
      <c r="AC98" s="286"/>
      <c r="AD98" s="286"/>
      <c r="AE98" s="286"/>
      <c r="AF98" s="286"/>
      <c r="AG98" s="286"/>
      <c r="AH98" s="287"/>
      <c r="AI98" s="307"/>
      <c r="AJ98" s="286"/>
      <c r="AK98" s="289"/>
      <c r="AL98" s="488" t="s">
        <v>36</v>
      </c>
    </row>
    <row r="99" spans="1:38" s="48" customFormat="1" ht="12.75" customHeight="1" thickBot="1" x14ac:dyDescent="0.25">
      <c r="A99" s="81"/>
      <c r="B99" s="292">
        <f>SUM(B67:B98)</f>
        <v>0</v>
      </c>
      <c r="C99" s="288">
        <f>SUM(C67:C98)</f>
        <v>0</v>
      </c>
      <c r="D99" s="288">
        <f>SUM(D67:D98)</f>
        <v>0</v>
      </c>
      <c r="E99" s="288">
        <f>SUM(E67:E98)</f>
        <v>0</v>
      </c>
      <c r="F99" s="293">
        <f>SUM(F67:F98)</f>
        <v>0</v>
      </c>
      <c r="G99" s="255"/>
      <c r="H99" s="82" t="s">
        <v>112</v>
      </c>
      <c r="I99" s="303"/>
      <c r="J99" s="298">
        <f t="shared" ref="J99:R99" si="10">SUM(J67:J98)</f>
        <v>0</v>
      </c>
      <c r="K99" s="299">
        <f t="shared" si="10"/>
        <v>0</v>
      </c>
      <c r="L99" s="300">
        <f t="shared" si="10"/>
        <v>0</v>
      </c>
      <c r="M99" s="288">
        <f t="shared" si="10"/>
        <v>0</v>
      </c>
      <c r="N99" s="288">
        <f t="shared" si="10"/>
        <v>0</v>
      </c>
      <c r="O99" s="288">
        <f t="shared" si="10"/>
        <v>0</v>
      </c>
      <c r="P99" s="288">
        <f t="shared" si="10"/>
        <v>0</v>
      </c>
      <c r="Q99" s="288">
        <f t="shared" si="10"/>
        <v>0</v>
      </c>
      <c r="R99" s="290">
        <f t="shared" si="10"/>
        <v>0</v>
      </c>
      <c r="S99" s="365"/>
      <c r="T99" s="81"/>
      <c r="U99" s="288">
        <f t="shared" ref="U99:AH99" si="11">SUM(U67:U98)</f>
        <v>0</v>
      </c>
      <c r="V99" s="288">
        <f t="shared" si="11"/>
        <v>0</v>
      </c>
      <c r="W99" s="288">
        <f t="shared" si="11"/>
        <v>0</v>
      </c>
      <c r="X99" s="288">
        <f t="shared" si="11"/>
        <v>0</v>
      </c>
      <c r="Y99" s="288">
        <f t="shared" si="11"/>
        <v>0</v>
      </c>
      <c r="Z99" s="288">
        <f t="shared" si="11"/>
        <v>0</v>
      </c>
      <c r="AA99" s="288">
        <f t="shared" si="11"/>
        <v>0</v>
      </c>
      <c r="AB99" s="288">
        <f t="shared" si="11"/>
        <v>0</v>
      </c>
      <c r="AC99" s="288">
        <f t="shared" si="11"/>
        <v>0</v>
      </c>
      <c r="AD99" s="288">
        <f t="shared" si="11"/>
        <v>0</v>
      </c>
      <c r="AE99" s="288">
        <f t="shared" si="11"/>
        <v>0</v>
      </c>
      <c r="AF99" s="288">
        <f t="shared" si="11"/>
        <v>0</v>
      </c>
      <c r="AG99" s="288">
        <f t="shared" si="11"/>
        <v>0</v>
      </c>
      <c r="AH99" s="288">
        <f t="shared" si="11"/>
        <v>0</v>
      </c>
      <c r="AI99" s="249"/>
      <c r="AJ99" s="288">
        <f>SUM(AJ67:AJ98)</f>
        <v>0</v>
      </c>
      <c r="AK99" s="290">
        <f>SUM(AK67:AK98)</f>
        <v>0</v>
      </c>
      <c r="AL99" s="367"/>
    </row>
    <row r="100" spans="1:38" s="48" customFormat="1" ht="12.75" customHeight="1" thickTop="1" x14ac:dyDescent="0.2">
      <c r="A100" s="256"/>
      <c r="B100" s="257"/>
      <c r="C100" s="257"/>
      <c r="D100" s="257"/>
      <c r="E100" s="257"/>
      <c r="F100" s="257"/>
      <c r="G100" s="258"/>
      <c r="H100" s="259"/>
      <c r="I100" s="258"/>
      <c r="J100" s="257"/>
      <c r="K100" s="257"/>
      <c r="L100" s="257"/>
      <c r="M100" s="257"/>
      <c r="N100" s="257"/>
      <c r="O100" s="257"/>
      <c r="P100" s="257"/>
      <c r="Q100" s="257"/>
      <c r="R100" s="257"/>
      <c r="S100" s="256"/>
      <c r="T100" s="256"/>
      <c r="U100" s="257"/>
      <c r="V100" s="257"/>
      <c r="W100" s="257"/>
      <c r="X100" s="257"/>
      <c r="Y100" s="257"/>
      <c r="Z100" s="257"/>
      <c r="AA100" s="257"/>
      <c r="AB100" s="257"/>
      <c r="AC100" s="257"/>
      <c r="AD100" s="257"/>
      <c r="AE100" s="257"/>
      <c r="AF100" s="257"/>
      <c r="AG100" s="257"/>
      <c r="AH100" s="257"/>
      <c r="AI100" s="260"/>
      <c r="AJ100" s="257"/>
      <c r="AK100" s="257"/>
      <c r="AL100" s="256"/>
    </row>
    <row r="101" spans="1:38" s="48" customFormat="1" ht="12.75" customHeight="1" x14ac:dyDescent="0.2">
      <c r="A101" s="256"/>
      <c r="B101" s="257"/>
      <c r="C101" s="257"/>
      <c r="D101" s="257"/>
      <c r="E101" s="257"/>
      <c r="F101" s="257"/>
      <c r="G101" s="258"/>
      <c r="H101" s="259"/>
      <c r="I101" s="258"/>
      <c r="J101" s="257"/>
      <c r="K101" s="257"/>
      <c r="L101" s="257"/>
      <c r="M101" s="257"/>
      <c r="N101" s="257"/>
      <c r="O101" s="257"/>
      <c r="P101" s="257"/>
      <c r="Q101" s="257"/>
      <c r="R101" s="257"/>
      <c r="S101" s="256"/>
      <c r="T101" s="256"/>
      <c r="U101" s="257"/>
      <c r="V101" s="257"/>
      <c r="W101" s="257"/>
      <c r="X101" s="257"/>
      <c r="Y101" s="257"/>
      <c r="Z101" s="257"/>
      <c r="AA101" s="257"/>
      <c r="AB101" s="257"/>
      <c r="AC101" s="257"/>
      <c r="AD101" s="257"/>
      <c r="AE101" s="257"/>
      <c r="AF101" s="257"/>
      <c r="AG101" s="257"/>
      <c r="AH101" s="257"/>
      <c r="AI101" s="260"/>
      <c r="AJ101" s="257"/>
      <c r="AK101" s="257"/>
      <c r="AL101" s="256"/>
    </row>
    <row r="102" spans="1:38" ht="12.75" customHeight="1" x14ac:dyDescent="0.2">
      <c r="A102" s="71"/>
      <c r="B102" s="25"/>
      <c r="C102" s="25"/>
      <c r="D102" s="25"/>
      <c r="E102" s="25"/>
      <c r="F102" s="25"/>
      <c r="G102" s="1"/>
      <c r="H102" s="607" t="str">
        <f>H10</f>
        <v xml:space="preserve">SYNDICAT DES MÉTALLOS SL </v>
      </c>
      <c r="I102" s="607"/>
      <c r="J102" s="607"/>
      <c r="K102" s="25"/>
      <c r="L102" s="25"/>
      <c r="M102" s="25"/>
      <c r="N102" s="25"/>
      <c r="O102" s="25"/>
      <c r="P102" s="25"/>
      <c r="Q102" s="25"/>
      <c r="R102" s="25"/>
      <c r="S102" s="71"/>
      <c r="T102" s="71"/>
      <c r="U102" s="25"/>
      <c r="V102" s="25"/>
      <c r="W102" s="25"/>
      <c r="X102" s="25"/>
      <c r="Y102" s="25"/>
      <c r="Z102" s="25"/>
      <c r="AA102" s="18" t="s">
        <v>61</v>
      </c>
      <c r="AB102" s="25"/>
      <c r="AC102" s="25"/>
      <c r="AD102" s="25"/>
      <c r="AE102" s="25"/>
      <c r="AF102" s="25"/>
      <c r="AG102" s="25"/>
      <c r="AH102" s="25"/>
      <c r="AI102" s="25"/>
      <c r="AJ102" s="25"/>
      <c r="AK102" s="25"/>
      <c r="AL102" s="71"/>
    </row>
    <row r="103" spans="1:38" ht="12.75" customHeight="1" x14ac:dyDescent="0.2">
      <c r="A103" s="71"/>
      <c r="B103" s="68" t="str">
        <f>$B$11</f>
        <v>Mois</v>
      </c>
      <c r="C103" s="44" t="str">
        <f>$C$11</f>
        <v>Février</v>
      </c>
      <c r="D103" s="138" t="str">
        <f>$D$11</f>
        <v>Année</v>
      </c>
      <c r="E103" s="132">
        <f>$E$11</f>
        <v>0</v>
      </c>
      <c r="F103" s="25"/>
      <c r="G103" s="1"/>
      <c r="H103" s="243"/>
      <c r="I103" s="243"/>
      <c r="J103" s="243"/>
      <c r="K103" s="25"/>
      <c r="L103" s="25"/>
      <c r="M103" s="25"/>
      <c r="N103" s="25"/>
      <c r="O103" s="25"/>
      <c r="P103" s="25"/>
      <c r="Q103" s="25"/>
      <c r="R103" s="25"/>
      <c r="S103" s="71"/>
      <c r="T103" s="71"/>
      <c r="U103" s="68"/>
      <c r="V103" s="131"/>
      <c r="W103" s="131"/>
      <c r="X103" s="25"/>
      <c r="Y103" s="25"/>
      <c r="Z103" s="25"/>
      <c r="AA103" s="25"/>
      <c r="AB103" s="25"/>
      <c r="AC103" s="25"/>
      <c r="AD103" s="25"/>
      <c r="AE103" s="25"/>
      <c r="AF103" s="25"/>
      <c r="AG103" s="25"/>
      <c r="AH103" s="25"/>
      <c r="AI103" s="68"/>
      <c r="AJ103" s="44" t="str">
        <f>$C$11</f>
        <v>Février</v>
      </c>
      <c r="AK103" s="44">
        <f>$E$11</f>
        <v>0</v>
      </c>
      <c r="AL103" s="71"/>
    </row>
    <row r="104" spans="1:38" ht="12.75" customHeight="1" x14ac:dyDescent="0.2">
      <c r="A104" s="71"/>
      <c r="B104" s="68" t="str">
        <f>$B$12</f>
        <v>Page No.</v>
      </c>
      <c r="C104" s="69">
        <f>C58+1</f>
        <v>3</v>
      </c>
      <c r="D104" s="44"/>
      <c r="E104" s="25"/>
      <c r="F104" s="25"/>
      <c r="G104" s="1"/>
      <c r="H104" s="25"/>
      <c r="I104" s="56" t="s">
        <v>56</v>
      </c>
      <c r="J104" s="25"/>
      <c r="K104" s="25"/>
      <c r="L104" s="10"/>
      <c r="M104" s="25"/>
      <c r="N104" s="25"/>
      <c r="O104" s="25"/>
      <c r="P104" s="36"/>
      <c r="Q104" s="25"/>
      <c r="R104" s="36"/>
      <c r="S104" s="71"/>
      <c r="T104" s="71"/>
      <c r="U104" s="68"/>
      <c r="V104" s="131"/>
      <c r="W104" s="131"/>
      <c r="X104" s="25"/>
      <c r="Y104" s="25"/>
      <c r="Z104" s="25"/>
      <c r="AA104" s="25"/>
      <c r="AB104" s="37" t="s">
        <v>62</v>
      </c>
      <c r="AC104" s="25"/>
      <c r="AD104" s="25"/>
      <c r="AE104" s="25"/>
      <c r="AF104" s="25"/>
      <c r="AG104" s="25"/>
      <c r="AH104" s="25"/>
      <c r="AI104" s="68" t="str">
        <f>$B$12</f>
        <v>Page No.</v>
      </c>
      <c r="AJ104" s="80">
        <f>AJ58+1</f>
        <v>3</v>
      </c>
      <c r="AK104" s="72"/>
      <c r="AL104" s="71"/>
    </row>
    <row r="105" spans="1:38" ht="12.75" customHeight="1" x14ac:dyDescent="0.2">
      <c r="A105" s="74"/>
      <c r="B105" s="8"/>
      <c r="C105" s="8"/>
      <c r="D105" s="8"/>
      <c r="E105" s="8"/>
      <c r="F105" s="8"/>
      <c r="G105" s="56"/>
      <c r="H105" s="8"/>
      <c r="I105" s="56"/>
      <c r="J105" s="8"/>
      <c r="K105" s="8"/>
      <c r="L105" s="25"/>
      <c r="M105" s="8"/>
      <c r="N105" s="8"/>
      <c r="O105" s="8"/>
      <c r="P105" s="8"/>
      <c r="Q105" s="8"/>
      <c r="R105" s="8"/>
      <c r="S105" s="74"/>
      <c r="T105" s="74"/>
      <c r="U105" s="8"/>
      <c r="V105" s="8"/>
      <c r="W105" s="8"/>
      <c r="X105" s="8"/>
      <c r="Y105" s="8"/>
      <c r="Z105" s="8"/>
      <c r="AA105" s="8"/>
      <c r="AB105" s="8"/>
      <c r="AC105" s="8"/>
      <c r="AD105" s="8"/>
      <c r="AE105" s="25"/>
      <c r="AF105" s="8"/>
      <c r="AG105" s="8"/>
      <c r="AH105" s="8"/>
      <c r="AI105" s="8"/>
      <c r="AJ105" s="8"/>
      <c r="AK105" s="8"/>
      <c r="AL105" s="74"/>
    </row>
    <row r="106" spans="1:38" ht="12.75" customHeight="1" x14ac:dyDescent="0.2">
      <c r="A106" s="38"/>
      <c r="B106" s="38"/>
      <c r="C106" s="38"/>
      <c r="D106" s="38"/>
      <c r="E106" s="38"/>
      <c r="F106" s="38"/>
      <c r="G106" s="57"/>
      <c r="H106" s="38"/>
      <c r="I106" s="57"/>
      <c r="J106" s="38"/>
      <c r="K106" s="38"/>
      <c r="L106" s="39"/>
      <c r="M106" s="38"/>
      <c r="N106" s="38"/>
      <c r="O106" s="38"/>
      <c r="P106" s="38"/>
      <c r="Q106" s="38"/>
      <c r="R106" s="38"/>
      <c r="S106" s="38"/>
      <c r="T106" s="38"/>
      <c r="U106" s="38"/>
      <c r="V106" s="38"/>
      <c r="W106" s="38"/>
      <c r="X106" s="38"/>
      <c r="Y106" s="38"/>
      <c r="Z106" s="38"/>
      <c r="AA106" s="38"/>
      <c r="AB106" s="38"/>
      <c r="AC106" s="38"/>
      <c r="AD106" s="38"/>
      <c r="AE106" s="39"/>
      <c r="AF106" s="38"/>
      <c r="AG106" s="38"/>
      <c r="AH106" s="38"/>
      <c r="AI106" s="38"/>
      <c r="AJ106" s="38"/>
      <c r="AK106" s="38"/>
      <c r="AL106" s="38"/>
    </row>
    <row r="107" spans="1:38" ht="12.75" customHeight="1" x14ac:dyDescent="0.2">
      <c r="A107" s="2"/>
      <c r="B107" s="8"/>
      <c r="C107" s="8" t="s">
        <v>57</v>
      </c>
      <c r="D107" s="8"/>
      <c r="E107" s="73"/>
      <c r="F107" s="2"/>
      <c r="G107" s="64"/>
      <c r="H107" s="6" t="s">
        <v>58</v>
      </c>
      <c r="I107" s="399"/>
      <c r="J107" s="579" t="s">
        <v>59</v>
      </c>
      <c r="K107" s="580"/>
      <c r="L107" s="8"/>
      <c r="M107" s="8"/>
      <c r="N107" s="8"/>
      <c r="O107" s="10" t="s">
        <v>113</v>
      </c>
      <c r="P107" s="8"/>
      <c r="Q107" s="8"/>
      <c r="R107" s="2"/>
      <c r="S107" s="74"/>
      <c r="T107" s="2"/>
      <c r="U107" s="8"/>
      <c r="V107" s="8"/>
      <c r="W107" s="8"/>
      <c r="X107" s="8"/>
      <c r="Y107" s="8"/>
      <c r="Z107" s="8"/>
      <c r="AA107" s="8"/>
      <c r="AB107" s="8"/>
      <c r="AC107" s="8"/>
      <c r="AD107" s="8"/>
      <c r="AE107" s="8"/>
      <c r="AF107" s="8"/>
      <c r="AG107" s="8"/>
      <c r="AH107" s="8"/>
      <c r="AI107" s="21"/>
      <c r="AJ107" s="8"/>
      <c r="AK107" s="2"/>
      <c r="AL107" s="74"/>
    </row>
    <row r="108" spans="1:38" ht="12.75" customHeight="1" x14ac:dyDescent="0.2">
      <c r="A108" s="2"/>
      <c r="B108" s="8"/>
      <c r="C108" s="8"/>
      <c r="D108" s="8"/>
      <c r="E108" s="74"/>
      <c r="F108" s="2"/>
      <c r="G108" s="64"/>
      <c r="H108" s="21"/>
      <c r="I108" s="400"/>
      <c r="J108" s="8"/>
      <c r="K108" s="2"/>
      <c r="L108" s="8"/>
      <c r="M108" s="8"/>
      <c r="N108" s="8"/>
      <c r="O108" s="8"/>
      <c r="P108" s="8"/>
      <c r="Q108" s="8"/>
      <c r="R108" s="2"/>
      <c r="S108" s="74"/>
      <c r="T108" s="2"/>
      <c r="U108" s="8"/>
      <c r="V108" s="8"/>
      <c r="W108" s="8"/>
      <c r="X108" s="8"/>
      <c r="Y108" s="8"/>
      <c r="Z108" s="8"/>
      <c r="AA108" s="8"/>
      <c r="AB108" s="8"/>
      <c r="AC108" s="8"/>
      <c r="AD108" s="8"/>
      <c r="AE108" s="8"/>
      <c r="AF108" s="8"/>
      <c r="AG108" s="8"/>
      <c r="AH108" s="8"/>
      <c r="AI108" s="21"/>
      <c r="AJ108" s="8"/>
      <c r="AK108" s="2"/>
      <c r="AL108" s="74"/>
    </row>
    <row r="109" spans="1:38" ht="12.75" customHeight="1" thickBot="1" x14ac:dyDescent="0.25">
      <c r="A109" s="34"/>
      <c r="B109" s="31">
        <v>1</v>
      </c>
      <c r="C109" s="31">
        <v>2</v>
      </c>
      <c r="D109" s="31">
        <v>3</v>
      </c>
      <c r="E109" s="31">
        <v>4</v>
      </c>
      <c r="F109" s="33">
        <v>5</v>
      </c>
      <c r="G109" s="65">
        <v>6</v>
      </c>
      <c r="H109" s="33">
        <v>7</v>
      </c>
      <c r="I109" s="401">
        <v>8</v>
      </c>
      <c r="J109" s="31">
        <v>9</v>
      </c>
      <c r="K109" s="33">
        <v>10</v>
      </c>
      <c r="L109" s="31">
        <v>11</v>
      </c>
      <c r="M109" s="31" t="s">
        <v>0</v>
      </c>
      <c r="N109" s="31">
        <v>12</v>
      </c>
      <c r="O109" s="31">
        <v>13</v>
      </c>
      <c r="P109" s="31">
        <v>14</v>
      </c>
      <c r="Q109" s="31">
        <v>15</v>
      </c>
      <c r="R109" s="33" t="s">
        <v>1</v>
      </c>
      <c r="S109" s="30"/>
      <c r="T109" s="34"/>
      <c r="U109" s="31">
        <v>16</v>
      </c>
      <c r="V109" s="31">
        <v>17</v>
      </c>
      <c r="W109" s="31">
        <v>18</v>
      </c>
      <c r="X109" s="31">
        <v>19</v>
      </c>
      <c r="Y109" s="31">
        <v>20</v>
      </c>
      <c r="Z109" s="31" t="s">
        <v>2</v>
      </c>
      <c r="AA109" s="31">
        <v>21</v>
      </c>
      <c r="AB109" s="31">
        <v>22</v>
      </c>
      <c r="AC109" s="31">
        <v>23</v>
      </c>
      <c r="AD109" s="31">
        <v>24</v>
      </c>
      <c r="AE109" s="31">
        <v>25</v>
      </c>
      <c r="AF109" s="31">
        <v>26</v>
      </c>
      <c r="AG109" s="31">
        <v>27</v>
      </c>
      <c r="AH109" s="31">
        <v>28</v>
      </c>
      <c r="AI109" s="35">
        <v>29</v>
      </c>
      <c r="AJ109" s="31">
        <v>30</v>
      </c>
      <c r="AK109" s="33">
        <v>31</v>
      </c>
      <c r="AL109" s="30"/>
    </row>
    <row r="110" spans="1:38" s="9" customFormat="1" ht="15.75" customHeight="1" thickTop="1" x14ac:dyDescent="0.2">
      <c r="A110" s="2"/>
      <c r="B110" s="530" t="s">
        <v>360</v>
      </c>
      <c r="C110" s="543" t="s">
        <v>361</v>
      </c>
      <c r="D110" s="543" t="s">
        <v>362</v>
      </c>
      <c r="E110" s="543" t="s">
        <v>374</v>
      </c>
      <c r="F110" s="533" t="s">
        <v>364</v>
      </c>
      <c r="G110" s="66"/>
      <c r="H110" s="6"/>
      <c r="I110" s="58"/>
      <c r="J110" s="20"/>
      <c r="K110" s="6"/>
      <c r="L110" s="530" t="s">
        <v>365</v>
      </c>
      <c r="M110" s="543" t="s">
        <v>366</v>
      </c>
      <c r="N110" s="543" t="s">
        <v>367</v>
      </c>
      <c r="O110" s="543" t="s">
        <v>368</v>
      </c>
      <c r="P110" s="543" t="s">
        <v>369</v>
      </c>
      <c r="Q110" s="543" t="s">
        <v>371</v>
      </c>
      <c r="R110" s="533" t="s">
        <v>370</v>
      </c>
      <c r="S110" s="74"/>
      <c r="T110" s="2"/>
      <c r="U110" s="562" t="s">
        <v>260</v>
      </c>
      <c r="V110" s="563"/>
      <c r="W110" s="563"/>
      <c r="X110" s="563"/>
      <c r="Y110" s="564"/>
      <c r="Z110" s="543" t="s">
        <v>346</v>
      </c>
      <c r="AA110" s="543" t="s">
        <v>347</v>
      </c>
      <c r="AB110" s="543" t="s">
        <v>348</v>
      </c>
      <c r="AC110" s="543" t="s">
        <v>349</v>
      </c>
      <c r="AD110" s="543" t="s">
        <v>350</v>
      </c>
      <c r="AE110" s="543" t="s">
        <v>351</v>
      </c>
      <c r="AF110" s="543" t="s">
        <v>352</v>
      </c>
      <c r="AG110" s="536" t="s">
        <v>353</v>
      </c>
      <c r="AH110" s="533" t="s">
        <v>354</v>
      </c>
      <c r="AI110" s="21"/>
      <c r="AJ110" s="530" t="s">
        <v>355</v>
      </c>
      <c r="AK110" s="533" t="s">
        <v>356</v>
      </c>
      <c r="AL110" s="74"/>
    </row>
    <row r="111" spans="1:38" s="9" customFormat="1" ht="15.75" customHeight="1" x14ac:dyDescent="0.2">
      <c r="A111" s="2"/>
      <c r="B111" s="531"/>
      <c r="C111" s="544"/>
      <c r="D111" s="544"/>
      <c r="E111" s="544"/>
      <c r="F111" s="534"/>
      <c r="G111" s="66" t="s">
        <v>3</v>
      </c>
      <c r="H111" s="6" t="s">
        <v>48</v>
      </c>
      <c r="I111" s="58" t="s">
        <v>79</v>
      </c>
      <c r="J111" s="20" t="s">
        <v>49</v>
      </c>
      <c r="K111" s="6" t="s">
        <v>50</v>
      </c>
      <c r="L111" s="531"/>
      <c r="M111" s="544"/>
      <c r="N111" s="544"/>
      <c r="O111" s="544"/>
      <c r="P111" s="544"/>
      <c r="Q111" s="544"/>
      <c r="R111" s="534"/>
      <c r="S111" s="74"/>
      <c r="T111" s="2"/>
      <c r="U111" s="539" t="s">
        <v>357</v>
      </c>
      <c r="V111" s="541" t="s">
        <v>358</v>
      </c>
      <c r="W111" s="541" t="s">
        <v>52</v>
      </c>
      <c r="X111" s="541" t="s">
        <v>51</v>
      </c>
      <c r="Y111" s="541" t="s">
        <v>359</v>
      </c>
      <c r="Z111" s="544"/>
      <c r="AA111" s="544"/>
      <c r="AB111" s="544"/>
      <c r="AC111" s="544"/>
      <c r="AD111" s="544"/>
      <c r="AE111" s="544"/>
      <c r="AF111" s="544"/>
      <c r="AG111" s="537"/>
      <c r="AH111" s="534"/>
      <c r="AI111" s="11" t="s">
        <v>53</v>
      </c>
      <c r="AJ111" s="531"/>
      <c r="AK111" s="534"/>
      <c r="AL111" s="74"/>
    </row>
    <row r="112" spans="1:38" s="9" customFormat="1" ht="15.75" customHeight="1" thickBot="1" x14ac:dyDescent="0.25">
      <c r="A112" s="12"/>
      <c r="B112" s="532"/>
      <c r="C112" s="542"/>
      <c r="D112" s="542"/>
      <c r="E112" s="542"/>
      <c r="F112" s="535"/>
      <c r="G112" s="67"/>
      <c r="H112" s="15"/>
      <c r="I112" s="59" t="s">
        <v>4</v>
      </c>
      <c r="J112" s="22"/>
      <c r="K112" s="15"/>
      <c r="L112" s="532"/>
      <c r="M112" s="542"/>
      <c r="N112" s="542"/>
      <c r="O112" s="542"/>
      <c r="P112" s="542"/>
      <c r="Q112" s="542"/>
      <c r="R112" s="535"/>
      <c r="S112" s="356"/>
      <c r="T112" s="12"/>
      <c r="U112" s="540"/>
      <c r="V112" s="542"/>
      <c r="W112" s="542"/>
      <c r="X112" s="542"/>
      <c r="Y112" s="542"/>
      <c r="Z112" s="542"/>
      <c r="AA112" s="542"/>
      <c r="AB112" s="542"/>
      <c r="AC112" s="542"/>
      <c r="AD112" s="542"/>
      <c r="AE112" s="542"/>
      <c r="AF112" s="542"/>
      <c r="AG112" s="538"/>
      <c r="AH112" s="535"/>
      <c r="AI112" s="23"/>
      <c r="AJ112" s="532"/>
      <c r="AK112" s="535"/>
      <c r="AL112" s="356"/>
    </row>
    <row r="113" spans="1:38" s="48" customFormat="1" ht="12.75" customHeight="1" thickTop="1" x14ac:dyDescent="0.2">
      <c r="A113" s="47"/>
      <c r="B113" s="309">
        <f>B99</f>
        <v>0</v>
      </c>
      <c r="C113" s="310">
        <f>C99</f>
        <v>0</v>
      </c>
      <c r="D113" s="310">
        <f>D99</f>
        <v>0</v>
      </c>
      <c r="E113" s="310">
        <f>E99</f>
        <v>0</v>
      </c>
      <c r="F113" s="311">
        <f>F99</f>
        <v>0</v>
      </c>
      <c r="G113" s="376" t="str">
        <f>$C$11</f>
        <v>Février</v>
      </c>
      <c r="H113" s="247" t="s">
        <v>63</v>
      </c>
      <c r="I113" s="250"/>
      <c r="J113" s="312">
        <f t="shared" ref="J113:R113" si="12">J99</f>
        <v>0</v>
      </c>
      <c r="K113" s="314">
        <f t="shared" si="12"/>
        <v>0</v>
      </c>
      <c r="L113" s="318">
        <f t="shared" si="12"/>
        <v>0</v>
      </c>
      <c r="M113" s="310">
        <f t="shared" si="12"/>
        <v>0</v>
      </c>
      <c r="N113" s="310">
        <f t="shared" si="12"/>
        <v>0</v>
      </c>
      <c r="O113" s="310">
        <f t="shared" si="12"/>
        <v>0</v>
      </c>
      <c r="P113" s="310">
        <f t="shared" si="12"/>
        <v>0</v>
      </c>
      <c r="Q113" s="310">
        <f t="shared" si="12"/>
        <v>0</v>
      </c>
      <c r="R113" s="314">
        <f t="shared" si="12"/>
        <v>0</v>
      </c>
      <c r="S113" s="361"/>
      <c r="T113" s="248"/>
      <c r="U113" s="310">
        <f t="shared" ref="U113:AH113" si="13">U99</f>
        <v>0</v>
      </c>
      <c r="V113" s="310">
        <f t="shared" si="13"/>
        <v>0</v>
      </c>
      <c r="W113" s="310">
        <f t="shared" si="13"/>
        <v>0</v>
      </c>
      <c r="X113" s="310">
        <f t="shared" si="13"/>
        <v>0</v>
      </c>
      <c r="Y113" s="310">
        <f t="shared" si="13"/>
        <v>0</v>
      </c>
      <c r="Z113" s="310">
        <f t="shared" si="13"/>
        <v>0</v>
      </c>
      <c r="AA113" s="310">
        <f t="shared" si="13"/>
        <v>0</v>
      </c>
      <c r="AB113" s="310">
        <f t="shared" si="13"/>
        <v>0</v>
      </c>
      <c r="AC113" s="310">
        <f t="shared" si="13"/>
        <v>0</v>
      </c>
      <c r="AD113" s="310">
        <f t="shared" si="13"/>
        <v>0</v>
      </c>
      <c r="AE113" s="310">
        <f t="shared" si="13"/>
        <v>0</v>
      </c>
      <c r="AF113" s="310">
        <f t="shared" si="13"/>
        <v>0</v>
      </c>
      <c r="AG113" s="310">
        <f t="shared" si="13"/>
        <v>0</v>
      </c>
      <c r="AH113" s="310">
        <f t="shared" si="13"/>
        <v>0</v>
      </c>
      <c r="AI113" s="315"/>
      <c r="AJ113" s="310">
        <f>AJ99</f>
        <v>0</v>
      </c>
      <c r="AK113" s="310">
        <f>AK99</f>
        <v>0</v>
      </c>
      <c r="AL113" s="368"/>
    </row>
    <row r="114" spans="1:38" s="25" customFormat="1" ht="12.75" customHeight="1" x14ac:dyDescent="0.2">
      <c r="A114" s="346">
        <v>1</v>
      </c>
      <c r="B114" s="272"/>
      <c r="C114" s="272"/>
      <c r="D114" s="272"/>
      <c r="E114" s="272"/>
      <c r="F114" s="274"/>
      <c r="G114" s="251"/>
      <c r="H114" s="305"/>
      <c r="I114" s="481"/>
      <c r="J114" s="271">
        <f t="shared" ref="J114:J144" si="14">SUM(B114:F114)</f>
        <v>0</v>
      </c>
      <c r="K114" s="283">
        <f t="shared" ref="K114:K144" si="15">SUM(U114:AK114)-SUM(L114:R114)</f>
        <v>0</v>
      </c>
      <c r="L114" s="272"/>
      <c r="M114" s="272"/>
      <c r="N114" s="272"/>
      <c r="O114" s="284"/>
      <c r="P114" s="275"/>
      <c r="Q114" s="272"/>
      <c r="R114" s="274"/>
      <c r="S114" s="358" t="s">
        <v>6</v>
      </c>
      <c r="T114" s="346">
        <v>1</v>
      </c>
      <c r="U114" s="272"/>
      <c r="V114" s="272"/>
      <c r="W114" s="272"/>
      <c r="X114" s="272"/>
      <c r="Y114" s="272"/>
      <c r="Z114" s="272"/>
      <c r="AA114" s="272"/>
      <c r="AB114" s="272"/>
      <c r="AC114" s="272"/>
      <c r="AD114" s="272"/>
      <c r="AE114" s="272"/>
      <c r="AF114" s="272"/>
      <c r="AG114" s="272"/>
      <c r="AH114" s="284"/>
      <c r="AI114" s="305"/>
      <c r="AJ114" s="272"/>
      <c r="AK114" s="274"/>
      <c r="AL114" s="358" t="s">
        <v>6</v>
      </c>
    </row>
    <row r="115" spans="1:38" s="25" customFormat="1" ht="12.75" customHeight="1" x14ac:dyDescent="0.2">
      <c r="A115" s="346">
        <v>2</v>
      </c>
      <c r="B115" s="272"/>
      <c r="C115" s="272"/>
      <c r="D115" s="272"/>
      <c r="E115" s="272"/>
      <c r="F115" s="274"/>
      <c r="G115" s="251"/>
      <c r="H115" s="305"/>
      <c r="I115" s="481"/>
      <c r="J115" s="271">
        <f t="shared" si="14"/>
        <v>0</v>
      </c>
      <c r="K115" s="283">
        <f t="shared" si="15"/>
        <v>0</v>
      </c>
      <c r="L115" s="272"/>
      <c r="M115" s="272"/>
      <c r="N115" s="272"/>
      <c r="O115" s="284"/>
      <c r="P115" s="275"/>
      <c r="Q115" s="272"/>
      <c r="R115" s="274"/>
      <c r="S115" s="358" t="s">
        <v>7</v>
      </c>
      <c r="T115" s="346">
        <v>2</v>
      </c>
      <c r="U115" s="272"/>
      <c r="V115" s="272"/>
      <c r="W115" s="272"/>
      <c r="X115" s="272"/>
      <c r="Y115" s="272"/>
      <c r="Z115" s="272"/>
      <c r="AA115" s="272"/>
      <c r="AB115" s="272"/>
      <c r="AC115" s="272"/>
      <c r="AD115" s="272"/>
      <c r="AE115" s="272"/>
      <c r="AF115" s="272"/>
      <c r="AG115" s="272"/>
      <c r="AH115" s="284"/>
      <c r="AI115" s="305"/>
      <c r="AJ115" s="272"/>
      <c r="AK115" s="274"/>
      <c r="AL115" s="358" t="s">
        <v>7</v>
      </c>
    </row>
    <row r="116" spans="1:38" s="25" customFormat="1" ht="12.75" customHeight="1" x14ac:dyDescent="0.2">
      <c r="A116" s="346">
        <v>3</v>
      </c>
      <c r="B116" s="272"/>
      <c r="C116" s="272"/>
      <c r="D116" s="272"/>
      <c r="E116" s="272"/>
      <c r="F116" s="274"/>
      <c r="G116" s="251"/>
      <c r="H116" s="305"/>
      <c r="I116" s="481"/>
      <c r="J116" s="271">
        <f t="shared" si="14"/>
        <v>0</v>
      </c>
      <c r="K116" s="283">
        <f t="shared" si="15"/>
        <v>0</v>
      </c>
      <c r="L116" s="272"/>
      <c r="M116" s="272"/>
      <c r="N116" s="272"/>
      <c r="O116" s="284"/>
      <c r="P116" s="275"/>
      <c r="Q116" s="272"/>
      <c r="R116" s="274"/>
      <c r="S116" s="358" t="s">
        <v>8</v>
      </c>
      <c r="T116" s="346">
        <v>3</v>
      </c>
      <c r="U116" s="272"/>
      <c r="V116" s="272"/>
      <c r="W116" s="272"/>
      <c r="X116" s="272"/>
      <c r="Y116" s="272"/>
      <c r="Z116" s="272"/>
      <c r="AA116" s="272"/>
      <c r="AB116" s="272"/>
      <c r="AC116" s="272"/>
      <c r="AD116" s="272"/>
      <c r="AE116" s="272"/>
      <c r="AF116" s="272"/>
      <c r="AG116" s="272"/>
      <c r="AH116" s="284"/>
      <c r="AI116" s="305"/>
      <c r="AJ116" s="272"/>
      <c r="AK116" s="274"/>
      <c r="AL116" s="358" t="s">
        <v>8</v>
      </c>
    </row>
    <row r="117" spans="1:38" s="25" customFormat="1" ht="12.75" customHeight="1" x14ac:dyDescent="0.2">
      <c r="A117" s="346">
        <v>4</v>
      </c>
      <c r="B117" s="272"/>
      <c r="C117" s="272"/>
      <c r="D117" s="272"/>
      <c r="E117" s="272"/>
      <c r="F117" s="274"/>
      <c r="G117" s="251"/>
      <c r="H117" s="305"/>
      <c r="I117" s="481"/>
      <c r="J117" s="271">
        <f t="shared" si="14"/>
        <v>0</v>
      </c>
      <c r="K117" s="283">
        <f t="shared" si="15"/>
        <v>0</v>
      </c>
      <c r="L117" s="272"/>
      <c r="M117" s="272"/>
      <c r="N117" s="272"/>
      <c r="O117" s="284"/>
      <c r="P117" s="275"/>
      <c r="Q117" s="272"/>
      <c r="R117" s="274"/>
      <c r="S117" s="358" t="s">
        <v>9</v>
      </c>
      <c r="T117" s="346">
        <v>4</v>
      </c>
      <c r="U117" s="272"/>
      <c r="V117" s="272"/>
      <c r="W117" s="272"/>
      <c r="X117" s="272"/>
      <c r="Y117" s="272"/>
      <c r="Z117" s="272"/>
      <c r="AA117" s="272"/>
      <c r="AB117" s="272"/>
      <c r="AC117" s="272"/>
      <c r="AD117" s="272"/>
      <c r="AE117" s="272"/>
      <c r="AF117" s="272"/>
      <c r="AG117" s="272"/>
      <c r="AH117" s="284"/>
      <c r="AI117" s="305"/>
      <c r="AJ117" s="272"/>
      <c r="AK117" s="274"/>
      <c r="AL117" s="358" t="s">
        <v>9</v>
      </c>
    </row>
    <row r="118" spans="1:38" s="25" customFormat="1" ht="12.75" customHeight="1" x14ac:dyDescent="0.2">
      <c r="A118" s="346">
        <v>5</v>
      </c>
      <c r="B118" s="272"/>
      <c r="C118" s="272"/>
      <c r="D118" s="272"/>
      <c r="E118" s="272"/>
      <c r="F118" s="274"/>
      <c r="G118" s="252"/>
      <c r="H118" s="305"/>
      <c r="I118" s="481"/>
      <c r="J118" s="271">
        <f t="shared" si="14"/>
        <v>0</v>
      </c>
      <c r="K118" s="283">
        <f t="shared" si="15"/>
        <v>0</v>
      </c>
      <c r="L118" s="272"/>
      <c r="M118" s="272"/>
      <c r="N118" s="272"/>
      <c r="O118" s="284"/>
      <c r="P118" s="275"/>
      <c r="Q118" s="272"/>
      <c r="R118" s="274"/>
      <c r="S118" s="358" t="s">
        <v>10</v>
      </c>
      <c r="T118" s="346">
        <v>5</v>
      </c>
      <c r="U118" s="272"/>
      <c r="V118" s="272"/>
      <c r="W118" s="272"/>
      <c r="X118" s="272"/>
      <c r="Y118" s="272"/>
      <c r="Z118" s="272"/>
      <c r="AA118" s="272"/>
      <c r="AB118" s="272"/>
      <c r="AC118" s="272"/>
      <c r="AD118" s="272"/>
      <c r="AE118" s="272"/>
      <c r="AF118" s="272"/>
      <c r="AG118" s="272"/>
      <c r="AH118" s="284"/>
      <c r="AI118" s="305"/>
      <c r="AJ118" s="272"/>
      <c r="AK118" s="274"/>
      <c r="AL118" s="358" t="s">
        <v>10</v>
      </c>
    </row>
    <row r="119" spans="1:38" s="25" customFormat="1" ht="12.75" customHeight="1" x14ac:dyDescent="0.2">
      <c r="A119" s="24">
        <v>6</v>
      </c>
      <c r="B119" s="276"/>
      <c r="C119" s="276"/>
      <c r="D119" s="276"/>
      <c r="E119" s="276"/>
      <c r="F119" s="277"/>
      <c r="G119" s="251"/>
      <c r="H119" s="306"/>
      <c r="I119" s="482"/>
      <c r="J119" s="271">
        <f t="shared" si="14"/>
        <v>0</v>
      </c>
      <c r="K119" s="283">
        <f t="shared" si="15"/>
        <v>0</v>
      </c>
      <c r="L119" s="276"/>
      <c r="M119" s="276"/>
      <c r="N119" s="276"/>
      <c r="O119" s="285"/>
      <c r="P119" s="273"/>
      <c r="Q119" s="276"/>
      <c r="R119" s="277"/>
      <c r="S119" s="359" t="s">
        <v>11</v>
      </c>
      <c r="T119" s="24">
        <v>6</v>
      </c>
      <c r="U119" s="276"/>
      <c r="V119" s="276"/>
      <c r="W119" s="276"/>
      <c r="X119" s="276"/>
      <c r="Y119" s="276"/>
      <c r="Z119" s="276"/>
      <c r="AA119" s="276"/>
      <c r="AB119" s="276"/>
      <c r="AC119" s="276"/>
      <c r="AD119" s="276"/>
      <c r="AE119" s="276"/>
      <c r="AF119" s="276"/>
      <c r="AG119" s="276"/>
      <c r="AH119" s="285"/>
      <c r="AI119" s="306"/>
      <c r="AJ119" s="276"/>
      <c r="AK119" s="277"/>
      <c r="AL119" s="359" t="s">
        <v>11</v>
      </c>
    </row>
    <row r="120" spans="1:38" s="25" customFormat="1" ht="12.75" customHeight="1" x14ac:dyDescent="0.2">
      <c r="A120" s="346">
        <v>7</v>
      </c>
      <c r="B120" s="272"/>
      <c r="C120" s="272"/>
      <c r="D120" s="272"/>
      <c r="E120" s="272"/>
      <c r="F120" s="274"/>
      <c r="G120" s="251"/>
      <c r="H120" s="305"/>
      <c r="I120" s="481"/>
      <c r="J120" s="271">
        <f t="shared" si="14"/>
        <v>0</v>
      </c>
      <c r="K120" s="283">
        <f t="shared" si="15"/>
        <v>0</v>
      </c>
      <c r="L120" s="272"/>
      <c r="M120" s="272"/>
      <c r="N120" s="272"/>
      <c r="O120" s="284"/>
      <c r="P120" s="275"/>
      <c r="Q120" s="272"/>
      <c r="R120" s="274"/>
      <c r="S120" s="358" t="s">
        <v>12</v>
      </c>
      <c r="T120" s="346">
        <v>7</v>
      </c>
      <c r="U120" s="272"/>
      <c r="V120" s="272"/>
      <c r="W120" s="272"/>
      <c r="X120" s="272"/>
      <c r="Y120" s="272"/>
      <c r="Z120" s="272"/>
      <c r="AA120" s="272"/>
      <c r="AB120" s="272"/>
      <c r="AC120" s="272"/>
      <c r="AD120" s="272"/>
      <c r="AE120" s="272"/>
      <c r="AF120" s="272"/>
      <c r="AG120" s="272"/>
      <c r="AH120" s="284"/>
      <c r="AI120" s="305"/>
      <c r="AJ120" s="272"/>
      <c r="AK120" s="274"/>
      <c r="AL120" s="358" t="s">
        <v>12</v>
      </c>
    </row>
    <row r="121" spans="1:38" s="25" customFormat="1" ht="12.75" customHeight="1" x14ac:dyDescent="0.2">
      <c r="A121" s="346">
        <v>8</v>
      </c>
      <c r="B121" s="272"/>
      <c r="C121" s="272"/>
      <c r="D121" s="272"/>
      <c r="E121" s="272"/>
      <c r="F121" s="274"/>
      <c r="G121" s="251"/>
      <c r="H121" s="305"/>
      <c r="I121" s="481"/>
      <c r="J121" s="271">
        <f t="shared" si="14"/>
        <v>0</v>
      </c>
      <c r="K121" s="283">
        <f t="shared" si="15"/>
        <v>0</v>
      </c>
      <c r="L121" s="272"/>
      <c r="M121" s="272"/>
      <c r="N121" s="272"/>
      <c r="O121" s="284"/>
      <c r="P121" s="275"/>
      <c r="Q121" s="272"/>
      <c r="R121" s="274"/>
      <c r="S121" s="358" t="s">
        <v>13</v>
      </c>
      <c r="T121" s="346">
        <v>8</v>
      </c>
      <c r="U121" s="272"/>
      <c r="V121" s="272"/>
      <c r="W121" s="272"/>
      <c r="X121" s="272"/>
      <c r="Y121" s="272"/>
      <c r="Z121" s="272"/>
      <c r="AA121" s="272"/>
      <c r="AB121" s="272"/>
      <c r="AC121" s="272"/>
      <c r="AD121" s="272"/>
      <c r="AE121" s="272"/>
      <c r="AF121" s="272"/>
      <c r="AG121" s="272"/>
      <c r="AH121" s="284"/>
      <c r="AI121" s="305"/>
      <c r="AJ121" s="272"/>
      <c r="AK121" s="274"/>
      <c r="AL121" s="358" t="s">
        <v>13</v>
      </c>
    </row>
    <row r="122" spans="1:38" s="25" customFormat="1" ht="12.75" customHeight="1" x14ac:dyDescent="0.2">
      <c r="A122" s="346">
        <v>9</v>
      </c>
      <c r="B122" s="272"/>
      <c r="C122" s="272"/>
      <c r="D122" s="272"/>
      <c r="E122" s="272"/>
      <c r="F122" s="274"/>
      <c r="G122" s="251"/>
      <c r="H122" s="305"/>
      <c r="I122" s="481"/>
      <c r="J122" s="271">
        <f t="shared" si="14"/>
        <v>0</v>
      </c>
      <c r="K122" s="283">
        <f t="shared" si="15"/>
        <v>0</v>
      </c>
      <c r="L122" s="272"/>
      <c r="M122" s="272"/>
      <c r="N122" s="272"/>
      <c r="O122" s="284"/>
      <c r="P122" s="275"/>
      <c r="Q122" s="272"/>
      <c r="R122" s="274"/>
      <c r="S122" s="358" t="s">
        <v>14</v>
      </c>
      <c r="T122" s="346">
        <v>9</v>
      </c>
      <c r="U122" s="272"/>
      <c r="V122" s="272"/>
      <c r="W122" s="272"/>
      <c r="X122" s="272"/>
      <c r="Y122" s="272"/>
      <c r="Z122" s="272"/>
      <c r="AA122" s="272"/>
      <c r="AB122" s="272"/>
      <c r="AC122" s="272"/>
      <c r="AD122" s="272"/>
      <c r="AE122" s="272"/>
      <c r="AF122" s="272"/>
      <c r="AG122" s="272"/>
      <c r="AH122" s="284"/>
      <c r="AI122" s="305"/>
      <c r="AJ122" s="272"/>
      <c r="AK122" s="274"/>
      <c r="AL122" s="358" t="s">
        <v>14</v>
      </c>
    </row>
    <row r="123" spans="1:38" s="25" customFormat="1" ht="12.75" customHeight="1" x14ac:dyDescent="0.2">
      <c r="A123" s="346">
        <v>10</v>
      </c>
      <c r="B123" s="272"/>
      <c r="C123" s="272"/>
      <c r="D123" s="272"/>
      <c r="E123" s="272"/>
      <c r="F123" s="274"/>
      <c r="G123" s="251"/>
      <c r="H123" s="305"/>
      <c r="I123" s="481"/>
      <c r="J123" s="271">
        <f t="shared" si="14"/>
        <v>0</v>
      </c>
      <c r="K123" s="283">
        <f t="shared" si="15"/>
        <v>0</v>
      </c>
      <c r="L123" s="272"/>
      <c r="M123" s="272"/>
      <c r="N123" s="272"/>
      <c r="O123" s="284"/>
      <c r="P123" s="275"/>
      <c r="Q123" s="272"/>
      <c r="R123" s="274"/>
      <c r="S123" s="358" t="s">
        <v>15</v>
      </c>
      <c r="T123" s="346">
        <v>10</v>
      </c>
      <c r="U123" s="272"/>
      <c r="V123" s="272"/>
      <c r="W123" s="272"/>
      <c r="X123" s="272"/>
      <c r="Y123" s="272"/>
      <c r="Z123" s="272"/>
      <c r="AA123" s="272"/>
      <c r="AB123" s="272"/>
      <c r="AC123" s="272"/>
      <c r="AD123" s="272"/>
      <c r="AE123" s="272"/>
      <c r="AF123" s="272"/>
      <c r="AG123" s="272"/>
      <c r="AH123" s="284"/>
      <c r="AI123" s="305"/>
      <c r="AJ123" s="272"/>
      <c r="AK123" s="274"/>
      <c r="AL123" s="358" t="s">
        <v>15</v>
      </c>
    </row>
    <row r="124" spans="1:38" s="25" customFormat="1" ht="12.75" customHeight="1" x14ac:dyDescent="0.2">
      <c r="A124" s="346">
        <v>11</v>
      </c>
      <c r="B124" s="272"/>
      <c r="C124" s="272"/>
      <c r="D124" s="272"/>
      <c r="E124" s="272"/>
      <c r="F124" s="274"/>
      <c r="G124" s="251"/>
      <c r="H124" s="305"/>
      <c r="I124" s="481"/>
      <c r="J124" s="271">
        <f t="shared" si="14"/>
        <v>0</v>
      </c>
      <c r="K124" s="283">
        <f t="shared" si="15"/>
        <v>0</v>
      </c>
      <c r="L124" s="272"/>
      <c r="M124" s="272"/>
      <c r="N124" s="272"/>
      <c r="O124" s="284"/>
      <c r="P124" s="275"/>
      <c r="Q124" s="272"/>
      <c r="R124" s="274"/>
      <c r="S124" s="358" t="s">
        <v>16</v>
      </c>
      <c r="T124" s="346">
        <v>11</v>
      </c>
      <c r="U124" s="272"/>
      <c r="V124" s="272"/>
      <c r="W124" s="272"/>
      <c r="X124" s="272"/>
      <c r="Y124" s="272"/>
      <c r="Z124" s="272"/>
      <c r="AA124" s="272"/>
      <c r="AB124" s="272"/>
      <c r="AC124" s="272"/>
      <c r="AD124" s="272"/>
      <c r="AE124" s="272"/>
      <c r="AF124" s="272"/>
      <c r="AG124" s="272"/>
      <c r="AH124" s="284"/>
      <c r="AI124" s="305"/>
      <c r="AJ124" s="272"/>
      <c r="AK124" s="274"/>
      <c r="AL124" s="358" t="s">
        <v>16</v>
      </c>
    </row>
    <row r="125" spans="1:38" s="25" customFormat="1" ht="12.75" customHeight="1" x14ac:dyDescent="0.2">
      <c r="A125" s="346">
        <v>12</v>
      </c>
      <c r="B125" s="272"/>
      <c r="C125" s="272"/>
      <c r="D125" s="272"/>
      <c r="E125" s="272"/>
      <c r="F125" s="274"/>
      <c r="G125" s="251"/>
      <c r="H125" s="305"/>
      <c r="I125" s="481"/>
      <c r="J125" s="271">
        <f t="shared" si="14"/>
        <v>0</v>
      </c>
      <c r="K125" s="283">
        <f t="shared" si="15"/>
        <v>0</v>
      </c>
      <c r="L125" s="272"/>
      <c r="M125" s="272"/>
      <c r="N125" s="272"/>
      <c r="O125" s="284"/>
      <c r="P125" s="275"/>
      <c r="Q125" s="272"/>
      <c r="R125" s="274"/>
      <c r="S125" s="358" t="s">
        <v>17</v>
      </c>
      <c r="T125" s="346">
        <v>12</v>
      </c>
      <c r="U125" s="272"/>
      <c r="V125" s="272"/>
      <c r="W125" s="272"/>
      <c r="X125" s="272"/>
      <c r="Y125" s="272"/>
      <c r="Z125" s="272"/>
      <c r="AA125" s="272"/>
      <c r="AB125" s="272"/>
      <c r="AC125" s="272"/>
      <c r="AD125" s="272"/>
      <c r="AE125" s="272"/>
      <c r="AF125" s="272"/>
      <c r="AG125" s="272"/>
      <c r="AH125" s="284"/>
      <c r="AI125" s="305"/>
      <c r="AJ125" s="272"/>
      <c r="AK125" s="274"/>
      <c r="AL125" s="358" t="s">
        <v>17</v>
      </c>
    </row>
    <row r="126" spans="1:38" s="25" customFormat="1" ht="12.75" customHeight="1" x14ac:dyDescent="0.2">
      <c r="A126" s="346">
        <v>13</v>
      </c>
      <c r="B126" s="272"/>
      <c r="C126" s="272"/>
      <c r="D126" s="272"/>
      <c r="E126" s="272"/>
      <c r="F126" s="274"/>
      <c r="G126" s="251"/>
      <c r="H126" s="305"/>
      <c r="I126" s="481"/>
      <c r="J126" s="271">
        <f t="shared" si="14"/>
        <v>0</v>
      </c>
      <c r="K126" s="283">
        <f t="shared" si="15"/>
        <v>0</v>
      </c>
      <c r="L126" s="272"/>
      <c r="M126" s="272"/>
      <c r="N126" s="272"/>
      <c r="O126" s="284"/>
      <c r="P126" s="275"/>
      <c r="Q126" s="272"/>
      <c r="R126" s="274"/>
      <c r="S126" s="358" t="s">
        <v>18</v>
      </c>
      <c r="T126" s="346">
        <v>13</v>
      </c>
      <c r="U126" s="272"/>
      <c r="V126" s="272"/>
      <c r="W126" s="272"/>
      <c r="X126" s="272"/>
      <c r="Y126" s="272"/>
      <c r="Z126" s="272"/>
      <c r="AA126" s="272"/>
      <c r="AB126" s="272"/>
      <c r="AC126" s="272"/>
      <c r="AD126" s="272"/>
      <c r="AE126" s="272"/>
      <c r="AF126" s="272"/>
      <c r="AG126" s="272"/>
      <c r="AH126" s="284"/>
      <c r="AI126" s="305"/>
      <c r="AJ126" s="272"/>
      <c r="AK126" s="274"/>
      <c r="AL126" s="358" t="s">
        <v>18</v>
      </c>
    </row>
    <row r="127" spans="1:38" s="25" customFormat="1" ht="12.75" customHeight="1" x14ac:dyDescent="0.2">
      <c r="A127" s="346">
        <v>14</v>
      </c>
      <c r="B127" s="272"/>
      <c r="C127" s="272"/>
      <c r="D127" s="272"/>
      <c r="E127" s="272"/>
      <c r="F127" s="274"/>
      <c r="G127" s="251"/>
      <c r="H127" s="305"/>
      <c r="I127" s="481"/>
      <c r="J127" s="271">
        <f t="shared" si="14"/>
        <v>0</v>
      </c>
      <c r="K127" s="283">
        <f t="shared" si="15"/>
        <v>0</v>
      </c>
      <c r="L127" s="272"/>
      <c r="M127" s="272"/>
      <c r="N127" s="272"/>
      <c r="O127" s="284"/>
      <c r="P127" s="275"/>
      <c r="Q127" s="272"/>
      <c r="R127" s="274"/>
      <c r="S127" s="358" t="s">
        <v>19</v>
      </c>
      <c r="T127" s="346">
        <v>14</v>
      </c>
      <c r="U127" s="272"/>
      <c r="V127" s="272"/>
      <c r="W127" s="272"/>
      <c r="X127" s="272"/>
      <c r="Y127" s="272"/>
      <c r="Z127" s="272"/>
      <c r="AA127" s="272"/>
      <c r="AB127" s="272"/>
      <c r="AC127" s="272"/>
      <c r="AD127" s="272"/>
      <c r="AE127" s="272"/>
      <c r="AF127" s="272"/>
      <c r="AG127" s="272"/>
      <c r="AH127" s="284"/>
      <c r="AI127" s="305"/>
      <c r="AJ127" s="272"/>
      <c r="AK127" s="274"/>
      <c r="AL127" s="358" t="s">
        <v>19</v>
      </c>
    </row>
    <row r="128" spans="1:38" s="25" customFormat="1" ht="12.75" customHeight="1" x14ac:dyDescent="0.2">
      <c r="A128" s="346">
        <v>15</v>
      </c>
      <c r="B128" s="272"/>
      <c r="C128" s="272"/>
      <c r="D128" s="272"/>
      <c r="E128" s="272"/>
      <c r="F128" s="274"/>
      <c r="G128" s="251"/>
      <c r="H128" s="305"/>
      <c r="I128" s="481"/>
      <c r="J128" s="271">
        <f t="shared" si="14"/>
        <v>0</v>
      </c>
      <c r="K128" s="283">
        <f t="shared" si="15"/>
        <v>0</v>
      </c>
      <c r="L128" s="272"/>
      <c r="M128" s="272"/>
      <c r="N128" s="272"/>
      <c r="O128" s="284"/>
      <c r="P128" s="275"/>
      <c r="Q128" s="272"/>
      <c r="R128" s="274"/>
      <c r="S128" s="358" t="s">
        <v>20</v>
      </c>
      <c r="T128" s="346">
        <v>15</v>
      </c>
      <c r="U128" s="272"/>
      <c r="V128" s="272"/>
      <c r="W128" s="272"/>
      <c r="X128" s="272"/>
      <c r="Y128" s="272"/>
      <c r="Z128" s="272"/>
      <c r="AA128" s="272"/>
      <c r="AB128" s="272"/>
      <c r="AC128" s="272"/>
      <c r="AD128" s="272"/>
      <c r="AE128" s="272"/>
      <c r="AF128" s="272"/>
      <c r="AG128" s="272"/>
      <c r="AH128" s="284"/>
      <c r="AI128" s="305"/>
      <c r="AJ128" s="272"/>
      <c r="AK128" s="274"/>
      <c r="AL128" s="358" t="s">
        <v>20</v>
      </c>
    </row>
    <row r="129" spans="1:38" s="25" customFormat="1" ht="12.75" customHeight="1" x14ac:dyDescent="0.2">
      <c r="A129" s="346">
        <v>16</v>
      </c>
      <c r="B129" s="272"/>
      <c r="C129" s="272"/>
      <c r="D129" s="272"/>
      <c r="E129" s="272"/>
      <c r="F129" s="274"/>
      <c r="G129" s="251"/>
      <c r="H129" s="305"/>
      <c r="I129" s="481"/>
      <c r="J129" s="271">
        <f t="shared" si="14"/>
        <v>0</v>
      </c>
      <c r="K129" s="283">
        <f t="shared" si="15"/>
        <v>0</v>
      </c>
      <c r="L129" s="272"/>
      <c r="M129" s="272"/>
      <c r="N129" s="272"/>
      <c r="O129" s="284"/>
      <c r="P129" s="275"/>
      <c r="Q129" s="272"/>
      <c r="R129" s="274"/>
      <c r="S129" s="358" t="s">
        <v>21</v>
      </c>
      <c r="T129" s="346">
        <v>16</v>
      </c>
      <c r="U129" s="272"/>
      <c r="V129" s="272"/>
      <c r="W129" s="272"/>
      <c r="X129" s="272"/>
      <c r="Y129" s="272"/>
      <c r="Z129" s="272"/>
      <c r="AA129" s="272"/>
      <c r="AB129" s="272"/>
      <c r="AC129" s="272"/>
      <c r="AD129" s="272"/>
      <c r="AE129" s="272"/>
      <c r="AF129" s="272"/>
      <c r="AG129" s="272"/>
      <c r="AH129" s="284"/>
      <c r="AI129" s="305"/>
      <c r="AJ129" s="272"/>
      <c r="AK129" s="274"/>
      <c r="AL129" s="358" t="s">
        <v>21</v>
      </c>
    </row>
    <row r="130" spans="1:38" s="25" customFormat="1" ht="12.75" customHeight="1" x14ac:dyDescent="0.2">
      <c r="A130" s="346">
        <v>17</v>
      </c>
      <c r="B130" s="272"/>
      <c r="C130" s="272"/>
      <c r="D130" s="272"/>
      <c r="E130" s="272"/>
      <c r="F130" s="274"/>
      <c r="G130" s="251"/>
      <c r="H130" s="305"/>
      <c r="I130" s="481"/>
      <c r="J130" s="271">
        <f t="shared" si="14"/>
        <v>0</v>
      </c>
      <c r="K130" s="283">
        <f t="shared" si="15"/>
        <v>0</v>
      </c>
      <c r="L130" s="272"/>
      <c r="M130" s="272"/>
      <c r="N130" s="272"/>
      <c r="O130" s="284"/>
      <c r="P130" s="275"/>
      <c r="Q130" s="272"/>
      <c r="R130" s="274"/>
      <c r="S130" s="358" t="s">
        <v>22</v>
      </c>
      <c r="T130" s="346">
        <v>17</v>
      </c>
      <c r="U130" s="272"/>
      <c r="V130" s="272"/>
      <c r="W130" s="272"/>
      <c r="X130" s="272"/>
      <c r="Y130" s="272"/>
      <c r="Z130" s="272"/>
      <c r="AA130" s="272"/>
      <c r="AB130" s="272"/>
      <c r="AC130" s="272"/>
      <c r="AD130" s="272"/>
      <c r="AE130" s="272"/>
      <c r="AF130" s="272"/>
      <c r="AG130" s="272"/>
      <c r="AH130" s="284"/>
      <c r="AI130" s="305"/>
      <c r="AJ130" s="272"/>
      <c r="AK130" s="274"/>
      <c r="AL130" s="358" t="s">
        <v>22</v>
      </c>
    </row>
    <row r="131" spans="1:38" s="25" customFormat="1" ht="12.75" customHeight="1" x14ac:dyDescent="0.2">
      <c r="A131" s="346">
        <v>18</v>
      </c>
      <c r="B131" s="272"/>
      <c r="C131" s="272"/>
      <c r="D131" s="272"/>
      <c r="E131" s="272"/>
      <c r="F131" s="274"/>
      <c r="G131" s="251"/>
      <c r="H131" s="305"/>
      <c r="I131" s="481"/>
      <c r="J131" s="271">
        <f t="shared" si="14"/>
        <v>0</v>
      </c>
      <c r="K131" s="283">
        <f t="shared" si="15"/>
        <v>0</v>
      </c>
      <c r="L131" s="272"/>
      <c r="M131" s="272"/>
      <c r="N131" s="272"/>
      <c r="O131" s="284"/>
      <c r="P131" s="275"/>
      <c r="Q131" s="272"/>
      <c r="R131" s="274"/>
      <c r="S131" s="358" t="s">
        <v>23</v>
      </c>
      <c r="T131" s="346">
        <v>18</v>
      </c>
      <c r="U131" s="272"/>
      <c r="V131" s="272"/>
      <c r="W131" s="272"/>
      <c r="X131" s="272"/>
      <c r="Y131" s="272"/>
      <c r="Z131" s="272"/>
      <c r="AA131" s="272"/>
      <c r="AB131" s="272"/>
      <c r="AC131" s="272"/>
      <c r="AD131" s="272"/>
      <c r="AE131" s="272"/>
      <c r="AF131" s="272"/>
      <c r="AG131" s="272"/>
      <c r="AH131" s="284"/>
      <c r="AI131" s="305"/>
      <c r="AJ131" s="272"/>
      <c r="AK131" s="274"/>
      <c r="AL131" s="358" t="s">
        <v>23</v>
      </c>
    </row>
    <row r="132" spans="1:38" s="25" customFormat="1" ht="12.75" customHeight="1" x14ac:dyDescent="0.2">
      <c r="A132" s="346">
        <v>19</v>
      </c>
      <c r="B132" s="272"/>
      <c r="C132" s="272"/>
      <c r="D132" s="272"/>
      <c r="E132" s="272"/>
      <c r="F132" s="274"/>
      <c r="G132" s="251"/>
      <c r="H132" s="305"/>
      <c r="I132" s="481"/>
      <c r="J132" s="271">
        <f t="shared" si="14"/>
        <v>0</v>
      </c>
      <c r="K132" s="283">
        <f t="shared" si="15"/>
        <v>0</v>
      </c>
      <c r="L132" s="272"/>
      <c r="M132" s="272"/>
      <c r="N132" s="272"/>
      <c r="O132" s="284"/>
      <c r="P132" s="275"/>
      <c r="Q132" s="272"/>
      <c r="R132" s="274"/>
      <c r="S132" s="358" t="s">
        <v>24</v>
      </c>
      <c r="T132" s="346">
        <v>19</v>
      </c>
      <c r="U132" s="272"/>
      <c r="V132" s="272"/>
      <c r="W132" s="272"/>
      <c r="X132" s="272"/>
      <c r="Y132" s="272"/>
      <c r="Z132" s="272"/>
      <c r="AA132" s="272"/>
      <c r="AB132" s="272"/>
      <c r="AC132" s="272"/>
      <c r="AD132" s="272"/>
      <c r="AE132" s="272"/>
      <c r="AF132" s="272"/>
      <c r="AG132" s="272"/>
      <c r="AH132" s="284"/>
      <c r="AI132" s="305"/>
      <c r="AJ132" s="272"/>
      <c r="AK132" s="274"/>
      <c r="AL132" s="358" t="s">
        <v>24</v>
      </c>
    </row>
    <row r="133" spans="1:38" s="25" customFormat="1" ht="12.75" customHeight="1" x14ac:dyDescent="0.2">
      <c r="A133" s="346">
        <v>20</v>
      </c>
      <c r="B133" s="272"/>
      <c r="C133" s="272"/>
      <c r="D133" s="272"/>
      <c r="E133" s="272"/>
      <c r="F133" s="274"/>
      <c r="G133" s="251"/>
      <c r="H133" s="305"/>
      <c r="I133" s="481"/>
      <c r="J133" s="271">
        <f t="shared" si="14"/>
        <v>0</v>
      </c>
      <c r="K133" s="283">
        <f t="shared" si="15"/>
        <v>0</v>
      </c>
      <c r="L133" s="272"/>
      <c r="M133" s="272"/>
      <c r="N133" s="272"/>
      <c r="O133" s="284"/>
      <c r="P133" s="275"/>
      <c r="Q133" s="272"/>
      <c r="R133" s="274"/>
      <c r="S133" s="358" t="s">
        <v>25</v>
      </c>
      <c r="T133" s="346">
        <v>20</v>
      </c>
      <c r="U133" s="272"/>
      <c r="V133" s="272"/>
      <c r="W133" s="272"/>
      <c r="X133" s="272"/>
      <c r="Y133" s="272"/>
      <c r="Z133" s="272"/>
      <c r="AA133" s="272"/>
      <c r="AB133" s="272"/>
      <c r="AC133" s="272"/>
      <c r="AD133" s="272"/>
      <c r="AE133" s="272"/>
      <c r="AF133" s="272"/>
      <c r="AG133" s="272"/>
      <c r="AH133" s="284"/>
      <c r="AI133" s="305"/>
      <c r="AJ133" s="272"/>
      <c r="AK133" s="274"/>
      <c r="AL133" s="358" t="s">
        <v>25</v>
      </c>
    </row>
    <row r="134" spans="1:38" s="25" customFormat="1" ht="12.75" customHeight="1" x14ac:dyDescent="0.2">
      <c r="A134" s="346">
        <v>21</v>
      </c>
      <c r="B134" s="272"/>
      <c r="C134" s="272"/>
      <c r="D134" s="272"/>
      <c r="E134" s="272"/>
      <c r="F134" s="274"/>
      <c r="G134" s="251"/>
      <c r="H134" s="305"/>
      <c r="I134" s="481"/>
      <c r="J134" s="271">
        <f t="shared" si="14"/>
        <v>0</v>
      </c>
      <c r="K134" s="283">
        <f t="shared" si="15"/>
        <v>0</v>
      </c>
      <c r="L134" s="272"/>
      <c r="M134" s="272"/>
      <c r="N134" s="272"/>
      <c r="O134" s="284"/>
      <c r="P134" s="275"/>
      <c r="Q134" s="272"/>
      <c r="R134" s="274"/>
      <c r="S134" s="358" t="s">
        <v>26</v>
      </c>
      <c r="T134" s="346">
        <v>21</v>
      </c>
      <c r="U134" s="272"/>
      <c r="V134" s="272"/>
      <c r="W134" s="272"/>
      <c r="X134" s="272"/>
      <c r="Y134" s="272"/>
      <c r="Z134" s="272"/>
      <c r="AA134" s="272"/>
      <c r="AB134" s="272"/>
      <c r="AC134" s="272"/>
      <c r="AD134" s="272"/>
      <c r="AE134" s="272"/>
      <c r="AF134" s="272"/>
      <c r="AG134" s="272"/>
      <c r="AH134" s="284"/>
      <c r="AI134" s="305"/>
      <c r="AJ134" s="272"/>
      <c r="AK134" s="274"/>
      <c r="AL134" s="358" t="s">
        <v>26</v>
      </c>
    </row>
    <row r="135" spans="1:38" s="25" customFormat="1" ht="12.75" customHeight="1" x14ac:dyDescent="0.2">
      <c r="A135" s="346">
        <v>22</v>
      </c>
      <c r="B135" s="272"/>
      <c r="C135" s="272"/>
      <c r="D135" s="272"/>
      <c r="E135" s="272"/>
      <c r="F135" s="274"/>
      <c r="G135" s="251"/>
      <c r="H135" s="305"/>
      <c r="I135" s="481"/>
      <c r="J135" s="271">
        <f t="shared" si="14"/>
        <v>0</v>
      </c>
      <c r="K135" s="283">
        <f t="shared" si="15"/>
        <v>0</v>
      </c>
      <c r="L135" s="272"/>
      <c r="M135" s="272"/>
      <c r="N135" s="272"/>
      <c r="O135" s="284"/>
      <c r="P135" s="275"/>
      <c r="Q135" s="272"/>
      <c r="R135" s="274"/>
      <c r="S135" s="358" t="s">
        <v>27</v>
      </c>
      <c r="T135" s="346">
        <v>22</v>
      </c>
      <c r="U135" s="272"/>
      <c r="V135" s="272"/>
      <c r="W135" s="272"/>
      <c r="X135" s="272"/>
      <c r="Y135" s="272"/>
      <c r="Z135" s="272"/>
      <c r="AA135" s="272"/>
      <c r="AB135" s="272"/>
      <c r="AC135" s="272"/>
      <c r="AD135" s="272"/>
      <c r="AE135" s="272"/>
      <c r="AF135" s="272"/>
      <c r="AG135" s="272"/>
      <c r="AH135" s="284"/>
      <c r="AI135" s="305"/>
      <c r="AJ135" s="272"/>
      <c r="AK135" s="274"/>
      <c r="AL135" s="358" t="s">
        <v>27</v>
      </c>
    </row>
    <row r="136" spans="1:38" s="25" customFormat="1" ht="12.75" customHeight="1" x14ac:dyDescent="0.2">
      <c r="A136" s="346">
        <v>23</v>
      </c>
      <c r="B136" s="272"/>
      <c r="C136" s="272"/>
      <c r="D136" s="272"/>
      <c r="E136" s="272"/>
      <c r="F136" s="274"/>
      <c r="G136" s="251"/>
      <c r="H136" s="305"/>
      <c r="I136" s="481"/>
      <c r="J136" s="271">
        <f t="shared" si="14"/>
        <v>0</v>
      </c>
      <c r="K136" s="283">
        <f t="shared" si="15"/>
        <v>0</v>
      </c>
      <c r="L136" s="272"/>
      <c r="M136" s="272"/>
      <c r="N136" s="272"/>
      <c r="O136" s="284"/>
      <c r="P136" s="275"/>
      <c r="Q136" s="272"/>
      <c r="R136" s="274"/>
      <c r="S136" s="358" t="s">
        <v>28</v>
      </c>
      <c r="T136" s="346">
        <v>23</v>
      </c>
      <c r="U136" s="272"/>
      <c r="V136" s="272"/>
      <c r="W136" s="272"/>
      <c r="X136" s="272"/>
      <c r="Y136" s="272"/>
      <c r="Z136" s="272"/>
      <c r="AA136" s="272"/>
      <c r="AB136" s="272"/>
      <c r="AC136" s="272"/>
      <c r="AD136" s="272"/>
      <c r="AE136" s="272"/>
      <c r="AF136" s="272"/>
      <c r="AG136" s="272"/>
      <c r="AH136" s="284"/>
      <c r="AI136" s="305"/>
      <c r="AJ136" s="272"/>
      <c r="AK136" s="274"/>
      <c r="AL136" s="358" t="s">
        <v>28</v>
      </c>
    </row>
    <row r="137" spans="1:38" s="25" customFormat="1" ht="12.75" customHeight="1" x14ac:dyDescent="0.2">
      <c r="A137" s="346">
        <v>24</v>
      </c>
      <c r="B137" s="272"/>
      <c r="C137" s="272"/>
      <c r="D137" s="272"/>
      <c r="E137" s="272"/>
      <c r="F137" s="274"/>
      <c r="G137" s="251"/>
      <c r="H137" s="305"/>
      <c r="I137" s="481"/>
      <c r="J137" s="271">
        <f t="shared" si="14"/>
        <v>0</v>
      </c>
      <c r="K137" s="283">
        <f t="shared" si="15"/>
        <v>0</v>
      </c>
      <c r="L137" s="272"/>
      <c r="M137" s="272"/>
      <c r="N137" s="272"/>
      <c r="O137" s="284"/>
      <c r="P137" s="275"/>
      <c r="Q137" s="272"/>
      <c r="R137" s="274"/>
      <c r="S137" s="358" t="s">
        <v>29</v>
      </c>
      <c r="T137" s="346">
        <v>24</v>
      </c>
      <c r="U137" s="272"/>
      <c r="V137" s="272"/>
      <c r="W137" s="272"/>
      <c r="X137" s="272"/>
      <c r="Y137" s="272"/>
      <c r="Z137" s="272"/>
      <c r="AA137" s="272"/>
      <c r="AB137" s="272"/>
      <c r="AC137" s="272"/>
      <c r="AD137" s="272"/>
      <c r="AE137" s="272"/>
      <c r="AF137" s="272"/>
      <c r="AG137" s="272"/>
      <c r="AH137" s="284"/>
      <c r="AI137" s="305"/>
      <c r="AJ137" s="272"/>
      <c r="AK137" s="274"/>
      <c r="AL137" s="358" t="s">
        <v>29</v>
      </c>
    </row>
    <row r="138" spans="1:38" s="25" customFormat="1" ht="12.75" customHeight="1" x14ac:dyDescent="0.2">
      <c r="A138" s="346">
        <v>25</v>
      </c>
      <c r="B138" s="272"/>
      <c r="C138" s="272"/>
      <c r="D138" s="272"/>
      <c r="E138" s="272"/>
      <c r="F138" s="274"/>
      <c r="G138" s="251"/>
      <c r="H138" s="305"/>
      <c r="I138" s="481"/>
      <c r="J138" s="271">
        <f t="shared" si="14"/>
        <v>0</v>
      </c>
      <c r="K138" s="283">
        <f t="shared" si="15"/>
        <v>0</v>
      </c>
      <c r="L138" s="272"/>
      <c r="M138" s="272"/>
      <c r="N138" s="272"/>
      <c r="O138" s="284"/>
      <c r="P138" s="275"/>
      <c r="Q138" s="272"/>
      <c r="R138" s="274"/>
      <c r="S138" s="358" t="s">
        <v>30</v>
      </c>
      <c r="T138" s="346">
        <v>25</v>
      </c>
      <c r="U138" s="272"/>
      <c r="V138" s="272"/>
      <c r="W138" s="272"/>
      <c r="X138" s="272"/>
      <c r="Y138" s="272"/>
      <c r="Z138" s="272"/>
      <c r="AA138" s="272"/>
      <c r="AB138" s="272"/>
      <c r="AC138" s="272"/>
      <c r="AD138" s="272"/>
      <c r="AE138" s="272"/>
      <c r="AF138" s="272"/>
      <c r="AG138" s="272"/>
      <c r="AH138" s="284"/>
      <c r="AI138" s="305"/>
      <c r="AJ138" s="272"/>
      <c r="AK138" s="274"/>
      <c r="AL138" s="358" t="s">
        <v>30</v>
      </c>
    </row>
    <row r="139" spans="1:38" s="25" customFormat="1" ht="12.75" customHeight="1" x14ac:dyDescent="0.2">
      <c r="A139" s="346">
        <v>26</v>
      </c>
      <c r="B139" s="272"/>
      <c r="C139" s="272"/>
      <c r="D139" s="272"/>
      <c r="E139" s="272"/>
      <c r="F139" s="274"/>
      <c r="G139" s="251"/>
      <c r="H139" s="305"/>
      <c r="I139" s="481"/>
      <c r="J139" s="271">
        <f t="shared" si="14"/>
        <v>0</v>
      </c>
      <c r="K139" s="283">
        <f t="shared" si="15"/>
        <v>0</v>
      </c>
      <c r="L139" s="272"/>
      <c r="M139" s="272"/>
      <c r="N139" s="272"/>
      <c r="O139" s="284"/>
      <c r="P139" s="275"/>
      <c r="Q139" s="272"/>
      <c r="R139" s="274"/>
      <c r="S139" s="358" t="s">
        <v>31</v>
      </c>
      <c r="T139" s="346">
        <v>26</v>
      </c>
      <c r="U139" s="272"/>
      <c r="V139" s="272"/>
      <c r="W139" s="272"/>
      <c r="X139" s="272"/>
      <c r="Y139" s="272"/>
      <c r="Z139" s="272"/>
      <c r="AA139" s="272"/>
      <c r="AB139" s="272"/>
      <c r="AC139" s="272"/>
      <c r="AD139" s="272"/>
      <c r="AE139" s="272"/>
      <c r="AF139" s="272"/>
      <c r="AG139" s="272"/>
      <c r="AH139" s="284"/>
      <c r="AI139" s="305"/>
      <c r="AJ139" s="272"/>
      <c r="AK139" s="274"/>
      <c r="AL139" s="358" t="s">
        <v>31</v>
      </c>
    </row>
    <row r="140" spans="1:38" s="25" customFormat="1" ht="12.75" customHeight="1" x14ac:dyDescent="0.2">
      <c r="A140" s="346">
        <v>27</v>
      </c>
      <c r="B140" s="272"/>
      <c r="C140" s="272"/>
      <c r="D140" s="272"/>
      <c r="E140" s="272"/>
      <c r="F140" s="274"/>
      <c r="G140" s="251"/>
      <c r="H140" s="305"/>
      <c r="I140" s="481"/>
      <c r="J140" s="271">
        <f t="shared" si="14"/>
        <v>0</v>
      </c>
      <c r="K140" s="283">
        <f t="shared" si="15"/>
        <v>0</v>
      </c>
      <c r="L140" s="272"/>
      <c r="M140" s="272"/>
      <c r="N140" s="272"/>
      <c r="O140" s="284"/>
      <c r="P140" s="275"/>
      <c r="Q140" s="272"/>
      <c r="R140" s="274"/>
      <c r="S140" s="358" t="s">
        <v>32</v>
      </c>
      <c r="T140" s="346">
        <v>27</v>
      </c>
      <c r="U140" s="272"/>
      <c r="V140" s="272"/>
      <c r="W140" s="272"/>
      <c r="X140" s="272"/>
      <c r="Y140" s="272"/>
      <c r="Z140" s="272"/>
      <c r="AA140" s="272"/>
      <c r="AB140" s="272"/>
      <c r="AC140" s="272"/>
      <c r="AD140" s="272"/>
      <c r="AE140" s="272"/>
      <c r="AF140" s="272"/>
      <c r="AG140" s="272"/>
      <c r="AH140" s="284"/>
      <c r="AI140" s="305"/>
      <c r="AJ140" s="272"/>
      <c r="AK140" s="274"/>
      <c r="AL140" s="358" t="s">
        <v>32</v>
      </c>
    </row>
    <row r="141" spans="1:38" s="25" customFormat="1" ht="12.75" customHeight="1" x14ac:dyDescent="0.2">
      <c r="A141" s="346">
        <v>28</v>
      </c>
      <c r="B141" s="272"/>
      <c r="C141" s="272"/>
      <c r="D141" s="272"/>
      <c r="E141" s="272"/>
      <c r="F141" s="274"/>
      <c r="G141" s="251"/>
      <c r="H141" s="305"/>
      <c r="I141" s="481"/>
      <c r="J141" s="271">
        <f t="shared" si="14"/>
        <v>0</v>
      </c>
      <c r="K141" s="283">
        <f t="shared" si="15"/>
        <v>0</v>
      </c>
      <c r="L141" s="272"/>
      <c r="M141" s="272"/>
      <c r="N141" s="272"/>
      <c r="O141" s="284"/>
      <c r="P141" s="275"/>
      <c r="Q141" s="272"/>
      <c r="R141" s="274"/>
      <c r="S141" s="358" t="s">
        <v>33</v>
      </c>
      <c r="T141" s="346">
        <v>28</v>
      </c>
      <c r="U141" s="272"/>
      <c r="V141" s="272"/>
      <c r="W141" s="272"/>
      <c r="X141" s="272"/>
      <c r="Y141" s="272"/>
      <c r="Z141" s="272"/>
      <c r="AA141" s="272"/>
      <c r="AB141" s="272"/>
      <c r="AC141" s="272"/>
      <c r="AD141" s="272"/>
      <c r="AE141" s="272"/>
      <c r="AF141" s="272"/>
      <c r="AG141" s="272"/>
      <c r="AH141" s="284"/>
      <c r="AI141" s="305"/>
      <c r="AJ141" s="272"/>
      <c r="AK141" s="274"/>
      <c r="AL141" s="358" t="s">
        <v>33</v>
      </c>
    </row>
    <row r="142" spans="1:38" s="25" customFormat="1" ht="12.75" customHeight="1" x14ac:dyDescent="0.2">
      <c r="A142" s="346">
        <v>29</v>
      </c>
      <c r="B142" s="272"/>
      <c r="C142" s="272"/>
      <c r="D142" s="272"/>
      <c r="E142" s="272"/>
      <c r="F142" s="274"/>
      <c r="G142" s="251"/>
      <c r="H142" s="305"/>
      <c r="I142" s="481"/>
      <c r="J142" s="271">
        <f t="shared" si="14"/>
        <v>0</v>
      </c>
      <c r="K142" s="283">
        <f t="shared" si="15"/>
        <v>0</v>
      </c>
      <c r="L142" s="272"/>
      <c r="M142" s="272"/>
      <c r="N142" s="272"/>
      <c r="O142" s="284"/>
      <c r="P142" s="275"/>
      <c r="Q142" s="272"/>
      <c r="R142" s="274"/>
      <c r="S142" s="358" t="s">
        <v>34</v>
      </c>
      <c r="T142" s="346">
        <v>29</v>
      </c>
      <c r="U142" s="272"/>
      <c r="V142" s="272"/>
      <c r="W142" s="272"/>
      <c r="X142" s="273"/>
      <c r="Y142" s="272"/>
      <c r="Z142" s="272"/>
      <c r="AA142" s="272"/>
      <c r="AB142" s="272"/>
      <c r="AC142" s="272"/>
      <c r="AD142" s="272"/>
      <c r="AE142" s="272"/>
      <c r="AF142" s="272"/>
      <c r="AG142" s="272"/>
      <c r="AH142" s="284"/>
      <c r="AI142" s="305"/>
      <c r="AJ142" s="272"/>
      <c r="AK142" s="274"/>
      <c r="AL142" s="358" t="s">
        <v>34</v>
      </c>
    </row>
    <row r="143" spans="1:38" s="25" customFormat="1" ht="12.75" customHeight="1" x14ac:dyDescent="0.2">
      <c r="A143" s="346">
        <v>30</v>
      </c>
      <c r="B143" s="272"/>
      <c r="C143" s="272"/>
      <c r="D143" s="272"/>
      <c r="E143" s="272"/>
      <c r="F143" s="274"/>
      <c r="G143" s="254"/>
      <c r="H143" s="305"/>
      <c r="I143" s="481"/>
      <c r="J143" s="271">
        <f t="shared" si="14"/>
        <v>0</v>
      </c>
      <c r="K143" s="283">
        <f t="shared" si="15"/>
        <v>0</v>
      </c>
      <c r="L143" s="272"/>
      <c r="M143" s="272"/>
      <c r="N143" s="272"/>
      <c r="O143" s="284"/>
      <c r="P143" s="275"/>
      <c r="Q143" s="272"/>
      <c r="R143" s="274"/>
      <c r="S143" s="358" t="s">
        <v>35</v>
      </c>
      <c r="T143" s="346">
        <v>30</v>
      </c>
      <c r="U143" s="272"/>
      <c r="V143" s="272"/>
      <c r="W143" s="272"/>
      <c r="X143" s="272"/>
      <c r="Y143" s="272"/>
      <c r="Z143" s="272"/>
      <c r="AA143" s="272"/>
      <c r="AB143" s="272"/>
      <c r="AC143" s="272"/>
      <c r="AD143" s="272"/>
      <c r="AE143" s="272"/>
      <c r="AF143" s="272"/>
      <c r="AG143" s="272"/>
      <c r="AH143" s="284"/>
      <c r="AI143" s="305"/>
      <c r="AJ143" s="272"/>
      <c r="AK143" s="274"/>
      <c r="AL143" s="358" t="s">
        <v>35</v>
      </c>
    </row>
    <row r="144" spans="1:38" s="25" customFormat="1" ht="12.75" customHeight="1" x14ac:dyDescent="0.2">
      <c r="A144" s="483">
        <v>31</v>
      </c>
      <c r="B144" s="286"/>
      <c r="C144" s="286"/>
      <c r="D144" s="286"/>
      <c r="E144" s="286"/>
      <c r="F144" s="289"/>
      <c r="G144" s="484"/>
      <c r="H144" s="307"/>
      <c r="I144" s="485"/>
      <c r="J144" s="486">
        <f t="shared" si="14"/>
        <v>0</v>
      </c>
      <c r="K144" s="487">
        <f t="shared" si="15"/>
        <v>0</v>
      </c>
      <c r="L144" s="286"/>
      <c r="M144" s="286"/>
      <c r="N144" s="286"/>
      <c r="O144" s="287"/>
      <c r="P144" s="291"/>
      <c r="Q144" s="286"/>
      <c r="R144" s="289"/>
      <c r="S144" s="488" t="s">
        <v>36</v>
      </c>
      <c r="T144" s="483">
        <v>31</v>
      </c>
      <c r="U144" s="286"/>
      <c r="V144" s="286"/>
      <c r="W144" s="286"/>
      <c r="X144" s="286"/>
      <c r="Y144" s="286"/>
      <c r="Z144" s="286"/>
      <c r="AA144" s="286"/>
      <c r="AB144" s="286"/>
      <c r="AC144" s="286"/>
      <c r="AD144" s="286"/>
      <c r="AE144" s="286"/>
      <c r="AF144" s="286"/>
      <c r="AG144" s="286"/>
      <c r="AH144" s="287"/>
      <c r="AI144" s="307"/>
      <c r="AJ144" s="286"/>
      <c r="AK144" s="289"/>
      <c r="AL144" s="488" t="s">
        <v>36</v>
      </c>
    </row>
    <row r="145" spans="1:38" s="48" customFormat="1" ht="12.75" customHeight="1" thickBot="1" x14ac:dyDescent="0.25">
      <c r="A145" s="81"/>
      <c r="B145" s="292">
        <f>SUM(B113:B144)</f>
        <v>0</v>
      </c>
      <c r="C145" s="288">
        <f>SUM(C113:C144)</f>
        <v>0</v>
      </c>
      <c r="D145" s="288">
        <f>SUM(D113:D144)</f>
        <v>0</v>
      </c>
      <c r="E145" s="288">
        <f>SUM(E113:E144)</f>
        <v>0</v>
      </c>
      <c r="F145" s="293">
        <f>SUM(F113:F144)</f>
        <v>0</v>
      </c>
      <c r="G145" s="255"/>
      <c r="H145" s="82" t="s">
        <v>112</v>
      </c>
      <c r="I145" s="303"/>
      <c r="J145" s="298">
        <f t="shared" ref="J145:R145" si="16">SUM(J113:J144)</f>
        <v>0</v>
      </c>
      <c r="K145" s="299">
        <f t="shared" si="16"/>
        <v>0</v>
      </c>
      <c r="L145" s="300">
        <f t="shared" si="16"/>
        <v>0</v>
      </c>
      <c r="M145" s="288">
        <f t="shared" si="16"/>
        <v>0</v>
      </c>
      <c r="N145" s="288">
        <f t="shared" si="16"/>
        <v>0</v>
      </c>
      <c r="O145" s="288">
        <f t="shared" si="16"/>
        <v>0</v>
      </c>
      <c r="P145" s="288">
        <f t="shared" si="16"/>
        <v>0</v>
      </c>
      <c r="Q145" s="288">
        <f t="shared" si="16"/>
        <v>0</v>
      </c>
      <c r="R145" s="290">
        <f t="shared" si="16"/>
        <v>0</v>
      </c>
      <c r="S145" s="365"/>
      <c r="T145" s="81"/>
      <c r="U145" s="288">
        <f t="shared" ref="U145:AH145" si="17">SUM(U113:U144)</f>
        <v>0</v>
      </c>
      <c r="V145" s="288">
        <f t="shared" si="17"/>
        <v>0</v>
      </c>
      <c r="W145" s="288">
        <f t="shared" si="17"/>
        <v>0</v>
      </c>
      <c r="X145" s="288">
        <f t="shared" si="17"/>
        <v>0</v>
      </c>
      <c r="Y145" s="288">
        <f t="shared" si="17"/>
        <v>0</v>
      </c>
      <c r="Z145" s="288">
        <f t="shared" si="17"/>
        <v>0</v>
      </c>
      <c r="AA145" s="288">
        <f t="shared" si="17"/>
        <v>0</v>
      </c>
      <c r="AB145" s="288">
        <f t="shared" si="17"/>
        <v>0</v>
      </c>
      <c r="AC145" s="288">
        <f t="shared" si="17"/>
        <v>0</v>
      </c>
      <c r="AD145" s="288">
        <f t="shared" si="17"/>
        <v>0</v>
      </c>
      <c r="AE145" s="288">
        <f t="shared" si="17"/>
        <v>0</v>
      </c>
      <c r="AF145" s="288">
        <f t="shared" si="17"/>
        <v>0</v>
      </c>
      <c r="AG145" s="288">
        <f t="shared" si="17"/>
        <v>0</v>
      </c>
      <c r="AH145" s="288">
        <f t="shared" si="17"/>
        <v>0</v>
      </c>
      <c r="AI145" s="249"/>
      <c r="AJ145" s="288">
        <f>SUM(AJ113:AJ144)</f>
        <v>0</v>
      </c>
      <c r="AK145" s="290">
        <f>SUM(AK113:AK144)</f>
        <v>0</v>
      </c>
      <c r="AL145" s="367"/>
    </row>
    <row r="146" spans="1:38" s="9" customFormat="1" ht="12.75" customHeight="1" thickTop="1" x14ac:dyDescent="0.2">
      <c r="A146" s="71"/>
      <c r="B146" s="25"/>
      <c r="C146" s="25"/>
      <c r="D146" s="25"/>
      <c r="E146" s="25"/>
      <c r="F146" s="25"/>
      <c r="G146" s="53"/>
      <c r="H146" s="25"/>
      <c r="I146" s="53"/>
      <c r="J146" s="25"/>
      <c r="K146" s="25"/>
      <c r="L146" s="25"/>
      <c r="M146" s="25"/>
      <c r="N146" s="25"/>
      <c r="O146" s="25"/>
      <c r="P146" s="25"/>
      <c r="Q146" s="25"/>
      <c r="R146" s="25"/>
      <c r="S146" s="71"/>
      <c r="T146" s="71"/>
      <c r="U146" s="25"/>
      <c r="V146" s="25"/>
      <c r="W146" s="25"/>
      <c r="X146" s="25"/>
      <c r="Y146" s="25"/>
      <c r="Z146" s="25"/>
      <c r="AA146" s="25"/>
      <c r="AB146" s="25"/>
      <c r="AC146" s="25"/>
      <c r="AD146" s="25"/>
      <c r="AE146" s="25"/>
      <c r="AF146" s="25"/>
      <c r="AG146" s="25"/>
      <c r="AH146" s="25"/>
      <c r="AI146" s="25"/>
      <c r="AJ146" s="25"/>
      <c r="AK146" s="25"/>
      <c r="AL146" s="71"/>
    </row>
    <row r="147" spans="1:38" s="9" customFormat="1" ht="12.75" customHeight="1" x14ac:dyDescent="0.2">
      <c r="A147" s="347"/>
      <c r="G147" s="60"/>
      <c r="I147" s="60"/>
      <c r="J147" s="119"/>
      <c r="S147" s="347"/>
      <c r="T147" s="347"/>
      <c r="AL147" s="347"/>
    </row>
    <row r="148" spans="1:38" ht="12.75" customHeight="1" x14ac:dyDescent="0.2">
      <c r="A148" s="71"/>
      <c r="B148" s="25"/>
      <c r="C148" s="25"/>
      <c r="D148" s="25"/>
      <c r="E148" s="25"/>
      <c r="F148" s="25"/>
      <c r="G148" s="1"/>
      <c r="H148" s="607" t="str">
        <f>H10</f>
        <v xml:space="preserve">SYNDICAT DES MÉTALLOS SL </v>
      </c>
      <c r="I148" s="607"/>
      <c r="J148" s="607"/>
      <c r="K148" s="25"/>
      <c r="L148" s="25"/>
      <c r="M148" s="25"/>
      <c r="N148" s="25"/>
      <c r="O148" s="25"/>
      <c r="P148" s="25"/>
      <c r="Q148" s="25"/>
      <c r="R148" s="25"/>
      <c r="S148" s="71"/>
      <c r="T148" s="71"/>
      <c r="U148" s="25"/>
      <c r="V148" s="25"/>
      <c r="W148" s="25"/>
      <c r="X148" s="25"/>
      <c r="Y148" s="25"/>
      <c r="Z148" s="25"/>
      <c r="AA148" s="18" t="s">
        <v>61</v>
      </c>
      <c r="AB148" s="25"/>
      <c r="AC148" s="25"/>
      <c r="AD148" s="25"/>
      <c r="AE148" s="25"/>
      <c r="AF148" s="25"/>
      <c r="AG148" s="25"/>
      <c r="AH148" s="25"/>
      <c r="AI148" s="25"/>
      <c r="AJ148" s="25"/>
      <c r="AK148" s="25"/>
      <c r="AL148" s="71"/>
    </row>
    <row r="149" spans="1:38" ht="12.75" customHeight="1" x14ac:dyDescent="0.2">
      <c r="A149" s="71"/>
      <c r="B149" s="68" t="str">
        <f>$B$11</f>
        <v>Mois</v>
      </c>
      <c r="C149" s="44" t="str">
        <f>$C$11</f>
        <v>Février</v>
      </c>
      <c r="D149" s="138" t="str">
        <f>$D$11</f>
        <v>Année</v>
      </c>
      <c r="E149" s="132">
        <f>$E$11</f>
        <v>0</v>
      </c>
      <c r="F149" s="25"/>
      <c r="G149" s="1"/>
      <c r="H149" s="243"/>
      <c r="I149" s="243"/>
      <c r="J149" s="243"/>
      <c r="K149" s="25"/>
      <c r="L149" s="25"/>
      <c r="M149" s="25"/>
      <c r="N149" s="25"/>
      <c r="O149" s="25"/>
      <c r="P149" s="25"/>
      <c r="Q149" s="25"/>
      <c r="R149" s="25"/>
      <c r="S149" s="71"/>
      <c r="T149" s="71"/>
      <c r="U149" s="68"/>
      <c r="V149" s="131"/>
      <c r="W149" s="131"/>
      <c r="X149" s="25"/>
      <c r="Y149" s="25"/>
      <c r="Z149" s="25"/>
      <c r="AA149" s="25"/>
      <c r="AB149" s="25"/>
      <c r="AC149" s="25"/>
      <c r="AD149" s="25"/>
      <c r="AE149" s="25"/>
      <c r="AF149" s="25"/>
      <c r="AG149" s="25"/>
      <c r="AH149" s="25"/>
      <c r="AI149" s="68"/>
      <c r="AJ149" s="44" t="str">
        <f>$C$11</f>
        <v>Février</v>
      </c>
      <c r="AK149" s="44">
        <f>$E$11</f>
        <v>0</v>
      </c>
      <c r="AL149" s="71"/>
    </row>
    <row r="150" spans="1:38" ht="12.75" customHeight="1" x14ac:dyDescent="0.2">
      <c r="A150" s="71"/>
      <c r="B150" s="68" t="str">
        <f>$B$12</f>
        <v>Page No.</v>
      </c>
      <c r="C150" s="69">
        <f>C104+1</f>
        <v>4</v>
      </c>
      <c r="D150" s="44"/>
      <c r="E150" s="25"/>
      <c r="F150" s="25"/>
      <c r="G150" s="1"/>
      <c r="H150" s="25"/>
      <c r="I150" s="56" t="s">
        <v>56</v>
      </c>
      <c r="J150" s="25"/>
      <c r="K150" s="25"/>
      <c r="L150" s="10"/>
      <c r="M150" s="25"/>
      <c r="N150" s="25"/>
      <c r="O150" s="25"/>
      <c r="P150" s="36"/>
      <c r="Q150" s="25"/>
      <c r="R150" s="36"/>
      <c r="S150" s="71"/>
      <c r="T150" s="71"/>
      <c r="U150" s="68"/>
      <c r="V150" s="131"/>
      <c r="W150" s="131"/>
      <c r="X150" s="25"/>
      <c r="Y150" s="25"/>
      <c r="Z150" s="25"/>
      <c r="AA150" s="25"/>
      <c r="AB150" s="37" t="s">
        <v>62</v>
      </c>
      <c r="AC150" s="25"/>
      <c r="AD150" s="25"/>
      <c r="AE150" s="25"/>
      <c r="AF150" s="25"/>
      <c r="AG150" s="25"/>
      <c r="AH150" s="25"/>
      <c r="AI150" s="68" t="str">
        <f>$B$12</f>
        <v>Page No.</v>
      </c>
      <c r="AJ150" s="80">
        <f>AJ104+1</f>
        <v>4</v>
      </c>
      <c r="AK150" s="72"/>
      <c r="AL150" s="71"/>
    </row>
    <row r="151" spans="1:38" ht="12.75" customHeight="1" x14ac:dyDescent="0.2">
      <c r="A151" s="74"/>
      <c r="B151" s="8"/>
      <c r="C151" s="8"/>
      <c r="D151" s="8"/>
      <c r="E151" s="8"/>
      <c r="F151" s="8"/>
      <c r="G151" s="56"/>
      <c r="H151" s="8"/>
      <c r="I151" s="56"/>
      <c r="J151" s="8"/>
      <c r="K151" s="8"/>
      <c r="L151" s="25"/>
      <c r="M151" s="8"/>
      <c r="N151" s="8"/>
      <c r="O151" s="8"/>
      <c r="P151" s="8"/>
      <c r="Q151" s="8"/>
      <c r="R151" s="8"/>
      <c r="S151" s="74"/>
      <c r="T151" s="74"/>
      <c r="U151" s="8"/>
      <c r="V151" s="8"/>
      <c r="W151" s="8"/>
      <c r="X151" s="8"/>
      <c r="Y151" s="8"/>
      <c r="Z151" s="8"/>
      <c r="AA151" s="8"/>
      <c r="AB151" s="8"/>
      <c r="AC151" s="8"/>
      <c r="AD151" s="8"/>
      <c r="AE151" s="25"/>
      <c r="AF151" s="8"/>
      <c r="AG151" s="8"/>
      <c r="AH151" s="8"/>
      <c r="AI151" s="8"/>
      <c r="AJ151" s="8"/>
      <c r="AK151" s="8"/>
      <c r="AL151" s="74"/>
    </row>
    <row r="152" spans="1:38" ht="12.75" customHeight="1" x14ac:dyDescent="0.2">
      <c r="A152" s="38"/>
      <c r="B152" s="38"/>
      <c r="C152" s="38"/>
      <c r="D152" s="38"/>
      <c r="E152" s="38"/>
      <c r="F152" s="38"/>
      <c r="G152" s="57"/>
      <c r="H152" s="38"/>
      <c r="I152" s="57"/>
      <c r="J152" s="38"/>
      <c r="K152" s="38"/>
      <c r="L152" s="39"/>
      <c r="M152" s="38"/>
      <c r="N152" s="38"/>
      <c r="O152" s="38"/>
      <c r="P152" s="38"/>
      <c r="Q152" s="38"/>
      <c r="R152" s="38"/>
      <c r="S152" s="38"/>
      <c r="T152" s="38"/>
      <c r="U152" s="38"/>
      <c r="V152" s="38"/>
      <c r="W152" s="38"/>
      <c r="X152" s="38"/>
      <c r="Y152" s="38"/>
      <c r="Z152" s="38"/>
      <c r="AA152" s="38"/>
      <c r="AB152" s="38"/>
      <c r="AC152" s="38"/>
      <c r="AD152" s="38"/>
      <c r="AE152" s="39"/>
      <c r="AF152" s="38"/>
      <c r="AG152" s="38"/>
      <c r="AH152" s="38"/>
      <c r="AI152" s="38"/>
      <c r="AJ152" s="38"/>
      <c r="AK152" s="38"/>
      <c r="AL152" s="38"/>
    </row>
    <row r="153" spans="1:38" ht="12.75" customHeight="1" x14ac:dyDescent="0.2">
      <c r="A153" s="2"/>
      <c r="B153" s="8"/>
      <c r="C153" s="8" t="s">
        <v>57</v>
      </c>
      <c r="D153" s="8"/>
      <c r="E153" s="73"/>
      <c r="F153" s="2"/>
      <c r="G153" s="64"/>
      <c r="H153" s="6" t="s">
        <v>58</v>
      </c>
      <c r="I153" s="399"/>
      <c r="J153" s="579" t="s">
        <v>59</v>
      </c>
      <c r="K153" s="580"/>
      <c r="L153" s="8"/>
      <c r="M153" s="8"/>
      <c r="N153" s="8"/>
      <c r="O153" s="10" t="s">
        <v>113</v>
      </c>
      <c r="P153" s="8"/>
      <c r="Q153" s="8"/>
      <c r="R153" s="2"/>
      <c r="S153" s="74"/>
      <c r="T153" s="2"/>
      <c r="U153" s="8"/>
      <c r="V153" s="8"/>
      <c r="W153" s="8"/>
      <c r="X153" s="8"/>
      <c r="Y153" s="8"/>
      <c r="Z153" s="8"/>
      <c r="AA153" s="8"/>
      <c r="AB153" s="8"/>
      <c r="AC153" s="8"/>
      <c r="AD153" s="8"/>
      <c r="AE153" s="8"/>
      <c r="AF153" s="8"/>
      <c r="AG153" s="8"/>
      <c r="AH153" s="8"/>
      <c r="AI153" s="21"/>
      <c r="AJ153" s="8"/>
      <c r="AK153" s="2"/>
      <c r="AL153" s="74"/>
    </row>
    <row r="154" spans="1:38" ht="12.75" customHeight="1" x14ac:dyDescent="0.2">
      <c r="A154" s="2"/>
      <c r="B154" s="8"/>
      <c r="C154" s="8"/>
      <c r="D154" s="8"/>
      <c r="E154" s="74"/>
      <c r="F154" s="2"/>
      <c r="G154" s="64"/>
      <c r="H154" s="21"/>
      <c r="I154" s="400"/>
      <c r="J154" s="8"/>
      <c r="K154" s="2"/>
      <c r="L154" s="8"/>
      <c r="M154" s="8"/>
      <c r="N154" s="8"/>
      <c r="O154" s="8"/>
      <c r="P154" s="8"/>
      <c r="Q154" s="8"/>
      <c r="R154" s="2"/>
      <c r="S154" s="74"/>
      <c r="T154" s="2"/>
      <c r="U154" s="8"/>
      <c r="V154" s="8"/>
      <c r="W154" s="8"/>
      <c r="X154" s="8"/>
      <c r="Y154" s="8"/>
      <c r="Z154" s="8"/>
      <c r="AA154" s="8"/>
      <c r="AB154" s="8"/>
      <c r="AC154" s="8"/>
      <c r="AD154" s="8"/>
      <c r="AE154" s="8"/>
      <c r="AF154" s="8"/>
      <c r="AG154" s="8"/>
      <c r="AH154" s="8"/>
      <c r="AI154" s="21"/>
      <c r="AJ154" s="8"/>
      <c r="AK154" s="2"/>
      <c r="AL154" s="74"/>
    </row>
    <row r="155" spans="1:38" ht="12.75" customHeight="1" thickBot="1" x14ac:dyDescent="0.25">
      <c r="A155" s="34"/>
      <c r="B155" s="31">
        <v>1</v>
      </c>
      <c r="C155" s="31">
        <v>2</v>
      </c>
      <c r="D155" s="31">
        <v>3</v>
      </c>
      <c r="E155" s="31">
        <v>4</v>
      </c>
      <c r="F155" s="33">
        <v>5</v>
      </c>
      <c r="G155" s="65">
        <v>6</v>
      </c>
      <c r="H155" s="33">
        <v>7</v>
      </c>
      <c r="I155" s="401">
        <v>8</v>
      </c>
      <c r="J155" s="31">
        <v>9</v>
      </c>
      <c r="K155" s="33">
        <v>10</v>
      </c>
      <c r="L155" s="31">
        <v>11</v>
      </c>
      <c r="M155" s="31" t="s">
        <v>0</v>
      </c>
      <c r="N155" s="31">
        <v>12</v>
      </c>
      <c r="O155" s="31">
        <v>13</v>
      </c>
      <c r="P155" s="31">
        <v>14</v>
      </c>
      <c r="Q155" s="31">
        <v>15</v>
      </c>
      <c r="R155" s="33" t="s">
        <v>1</v>
      </c>
      <c r="S155" s="30"/>
      <c r="T155" s="34"/>
      <c r="U155" s="31">
        <v>16</v>
      </c>
      <c r="V155" s="31">
        <v>17</v>
      </c>
      <c r="W155" s="31">
        <v>18</v>
      </c>
      <c r="X155" s="31">
        <v>19</v>
      </c>
      <c r="Y155" s="31">
        <v>20</v>
      </c>
      <c r="Z155" s="31" t="s">
        <v>2</v>
      </c>
      <c r="AA155" s="31">
        <v>21</v>
      </c>
      <c r="AB155" s="31">
        <v>22</v>
      </c>
      <c r="AC155" s="31">
        <v>23</v>
      </c>
      <c r="AD155" s="31">
        <v>24</v>
      </c>
      <c r="AE155" s="31">
        <v>25</v>
      </c>
      <c r="AF155" s="31">
        <v>26</v>
      </c>
      <c r="AG155" s="31">
        <v>27</v>
      </c>
      <c r="AH155" s="31">
        <v>28</v>
      </c>
      <c r="AI155" s="35">
        <v>29</v>
      </c>
      <c r="AJ155" s="31">
        <v>30</v>
      </c>
      <c r="AK155" s="33">
        <v>31</v>
      </c>
      <c r="AL155" s="30"/>
    </row>
    <row r="156" spans="1:38" s="9" customFormat="1" ht="15.75" customHeight="1" thickTop="1" x14ac:dyDescent="0.2">
      <c r="A156" s="2"/>
      <c r="B156" s="530" t="s">
        <v>360</v>
      </c>
      <c r="C156" s="543" t="s">
        <v>361</v>
      </c>
      <c r="D156" s="543" t="s">
        <v>362</v>
      </c>
      <c r="E156" s="543" t="s">
        <v>374</v>
      </c>
      <c r="F156" s="533" t="s">
        <v>364</v>
      </c>
      <c r="G156" s="66"/>
      <c r="H156" s="6"/>
      <c r="I156" s="58"/>
      <c r="J156" s="20"/>
      <c r="K156" s="6"/>
      <c r="L156" s="530" t="s">
        <v>365</v>
      </c>
      <c r="M156" s="543" t="s">
        <v>366</v>
      </c>
      <c r="N156" s="543" t="s">
        <v>367</v>
      </c>
      <c r="O156" s="543" t="s">
        <v>368</v>
      </c>
      <c r="P156" s="543" t="s">
        <v>369</v>
      </c>
      <c r="Q156" s="543" t="s">
        <v>371</v>
      </c>
      <c r="R156" s="533" t="s">
        <v>370</v>
      </c>
      <c r="S156" s="74"/>
      <c r="T156" s="2"/>
      <c r="U156" s="562" t="s">
        <v>260</v>
      </c>
      <c r="V156" s="563"/>
      <c r="W156" s="563"/>
      <c r="X156" s="563"/>
      <c r="Y156" s="564"/>
      <c r="Z156" s="543" t="s">
        <v>346</v>
      </c>
      <c r="AA156" s="543" t="s">
        <v>347</v>
      </c>
      <c r="AB156" s="543" t="s">
        <v>348</v>
      </c>
      <c r="AC156" s="543" t="s">
        <v>349</v>
      </c>
      <c r="AD156" s="543" t="s">
        <v>350</v>
      </c>
      <c r="AE156" s="543" t="s">
        <v>351</v>
      </c>
      <c r="AF156" s="543" t="s">
        <v>352</v>
      </c>
      <c r="AG156" s="536" t="s">
        <v>353</v>
      </c>
      <c r="AH156" s="533" t="s">
        <v>354</v>
      </c>
      <c r="AI156" s="21"/>
      <c r="AJ156" s="530" t="s">
        <v>355</v>
      </c>
      <c r="AK156" s="533" t="s">
        <v>356</v>
      </c>
      <c r="AL156" s="74"/>
    </row>
    <row r="157" spans="1:38" s="9" customFormat="1" ht="15.75" customHeight="1" x14ac:dyDescent="0.2">
      <c r="A157" s="2"/>
      <c r="B157" s="531"/>
      <c r="C157" s="544"/>
      <c r="D157" s="544"/>
      <c r="E157" s="544"/>
      <c r="F157" s="534"/>
      <c r="G157" s="66" t="s">
        <v>3</v>
      </c>
      <c r="H157" s="6" t="s">
        <v>48</v>
      </c>
      <c r="I157" s="58" t="s">
        <v>79</v>
      </c>
      <c r="J157" s="20" t="s">
        <v>49</v>
      </c>
      <c r="K157" s="6" t="s">
        <v>50</v>
      </c>
      <c r="L157" s="531"/>
      <c r="M157" s="544"/>
      <c r="N157" s="544"/>
      <c r="O157" s="544"/>
      <c r="P157" s="544"/>
      <c r="Q157" s="544"/>
      <c r="R157" s="534"/>
      <c r="S157" s="74"/>
      <c r="T157" s="2"/>
      <c r="U157" s="539" t="s">
        <v>357</v>
      </c>
      <c r="V157" s="541" t="s">
        <v>358</v>
      </c>
      <c r="W157" s="541" t="s">
        <v>52</v>
      </c>
      <c r="X157" s="541" t="s">
        <v>51</v>
      </c>
      <c r="Y157" s="541" t="s">
        <v>359</v>
      </c>
      <c r="Z157" s="544"/>
      <c r="AA157" s="544"/>
      <c r="AB157" s="544"/>
      <c r="AC157" s="544"/>
      <c r="AD157" s="544"/>
      <c r="AE157" s="544"/>
      <c r="AF157" s="544"/>
      <c r="AG157" s="537"/>
      <c r="AH157" s="534"/>
      <c r="AI157" s="11" t="s">
        <v>53</v>
      </c>
      <c r="AJ157" s="531"/>
      <c r="AK157" s="534"/>
      <c r="AL157" s="74"/>
    </row>
    <row r="158" spans="1:38" s="9" customFormat="1" ht="15.75" customHeight="1" thickBot="1" x14ac:dyDescent="0.25">
      <c r="A158" s="12"/>
      <c r="B158" s="532"/>
      <c r="C158" s="542"/>
      <c r="D158" s="542"/>
      <c r="E158" s="542"/>
      <c r="F158" s="535"/>
      <c r="G158" s="67"/>
      <c r="H158" s="15"/>
      <c r="I158" s="59" t="s">
        <v>4</v>
      </c>
      <c r="J158" s="22"/>
      <c r="K158" s="15"/>
      <c r="L158" s="532"/>
      <c r="M158" s="542"/>
      <c r="N158" s="542"/>
      <c r="O158" s="542"/>
      <c r="P158" s="542"/>
      <c r="Q158" s="542"/>
      <c r="R158" s="535"/>
      <c r="S158" s="356"/>
      <c r="T158" s="12"/>
      <c r="U158" s="540"/>
      <c r="V158" s="542"/>
      <c r="W158" s="542"/>
      <c r="X158" s="542"/>
      <c r="Y158" s="542"/>
      <c r="Z158" s="542"/>
      <c r="AA158" s="542"/>
      <c r="AB158" s="542"/>
      <c r="AC158" s="542"/>
      <c r="AD158" s="542"/>
      <c r="AE158" s="542"/>
      <c r="AF158" s="542"/>
      <c r="AG158" s="538"/>
      <c r="AH158" s="535"/>
      <c r="AI158" s="23"/>
      <c r="AJ158" s="532"/>
      <c r="AK158" s="535"/>
      <c r="AL158" s="356"/>
    </row>
    <row r="159" spans="1:38" s="48" customFormat="1" ht="12.75" customHeight="1" thickTop="1" x14ac:dyDescent="0.2">
      <c r="A159" s="47"/>
      <c r="B159" s="309">
        <f>B145</f>
        <v>0</v>
      </c>
      <c r="C159" s="310">
        <f>C145</f>
        <v>0</v>
      </c>
      <c r="D159" s="310">
        <f>D145</f>
        <v>0</v>
      </c>
      <c r="E159" s="310">
        <f>E145</f>
        <v>0</v>
      </c>
      <c r="F159" s="311">
        <f>F145</f>
        <v>0</v>
      </c>
      <c r="G159" s="376" t="str">
        <f>$C$11</f>
        <v>Février</v>
      </c>
      <c r="H159" s="247" t="s">
        <v>63</v>
      </c>
      <c r="I159" s="250"/>
      <c r="J159" s="312">
        <f t="shared" ref="J159:R159" si="18">J145</f>
        <v>0</v>
      </c>
      <c r="K159" s="314">
        <f t="shared" si="18"/>
        <v>0</v>
      </c>
      <c r="L159" s="318">
        <f t="shared" si="18"/>
        <v>0</v>
      </c>
      <c r="M159" s="310">
        <f t="shared" si="18"/>
        <v>0</v>
      </c>
      <c r="N159" s="310">
        <f t="shared" si="18"/>
        <v>0</v>
      </c>
      <c r="O159" s="310">
        <f t="shared" si="18"/>
        <v>0</v>
      </c>
      <c r="P159" s="310">
        <f t="shared" si="18"/>
        <v>0</v>
      </c>
      <c r="Q159" s="310">
        <f t="shared" si="18"/>
        <v>0</v>
      </c>
      <c r="R159" s="314">
        <f t="shared" si="18"/>
        <v>0</v>
      </c>
      <c r="S159" s="361"/>
      <c r="T159" s="248"/>
      <c r="U159" s="310">
        <f t="shared" ref="U159:AH159" si="19">U145</f>
        <v>0</v>
      </c>
      <c r="V159" s="310">
        <f t="shared" si="19"/>
        <v>0</v>
      </c>
      <c r="W159" s="310">
        <f t="shared" si="19"/>
        <v>0</v>
      </c>
      <c r="X159" s="310">
        <f t="shared" si="19"/>
        <v>0</v>
      </c>
      <c r="Y159" s="310">
        <f t="shared" si="19"/>
        <v>0</v>
      </c>
      <c r="Z159" s="310">
        <f t="shared" si="19"/>
        <v>0</v>
      </c>
      <c r="AA159" s="310">
        <f t="shared" si="19"/>
        <v>0</v>
      </c>
      <c r="AB159" s="310">
        <f t="shared" si="19"/>
        <v>0</v>
      </c>
      <c r="AC159" s="310">
        <f t="shared" si="19"/>
        <v>0</v>
      </c>
      <c r="AD159" s="310">
        <f t="shared" si="19"/>
        <v>0</v>
      </c>
      <c r="AE159" s="310">
        <f t="shared" si="19"/>
        <v>0</v>
      </c>
      <c r="AF159" s="310">
        <f t="shared" si="19"/>
        <v>0</v>
      </c>
      <c r="AG159" s="310">
        <f t="shared" si="19"/>
        <v>0</v>
      </c>
      <c r="AH159" s="310">
        <f t="shared" si="19"/>
        <v>0</v>
      </c>
      <c r="AI159" s="315"/>
      <c r="AJ159" s="310">
        <f>AJ145</f>
        <v>0</v>
      </c>
      <c r="AK159" s="310">
        <f>AK145</f>
        <v>0</v>
      </c>
      <c r="AL159" s="368"/>
    </row>
    <row r="160" spans="1:38" s="25" customFormat="1" ht="12.75" customHeight="1" x14ac:dyDescent="0.2">
      <c r="A160" s="346">
        <v>1</v>
      </c>
      <c r="B160" s="272"/>
      <c r="C160" s="272"/>
      <c r="D160" s="272"/>
      <c r="E160" s="272"/>
      <c r="F160" s="274"/>
      <c r="G160" s="251"/>
      <c r="H160" s="305"/>
      <c r="I160" s="481"/>
      <c r="J160" s="271">
        <f t="shared" ref="J160:J190" si="20">SUM(B160:F160)</f>
        <v>0</v>
      </c>
      <c r="K160" s="283">
        <f t="shared" ref="K160:K190" si="21">SUM(U160:AK160)-SUM(L160:R160)</f>
        <v>0</v>
      </c>
      <c r="L160" s="272"/>
      <c r="M160" s="272"/>
      <c r="N160" s="272"/>
      <c r="O160" s="284"/>
      <c r="P160" s="275"/>
      <c r="Q160" s="272"/>
      <c r="R160" s="274"/>
      <c r="S160" s="358" t="s">
        <v>6</v>
      </c>
      <c r="T160" s="346">
        <v>1</v>
      </c>
      <c r="U160" s="272"/>
      <c r="V160" s="272"/>
      <c r="W160" s="272"/>
      <c r="X160" s="272"/>
      <c r="Y160" s="272"/>
      <c r="Z160" s="272"/>
      <c r="AA160" s="272"/>
      <c r="AB160" s="272"/>
      <c r="AC160" s="272"/>
      <c r="AD160" s="272"/>
      <c r="AE160" s="272"/>
      <c r="AF160" s="272"/>
      <c r="AG160" s="272"/>
      <c r="AH160" s="284"/>
      <c r="AI160" s="305"/>
      <c r="AJ160" s="272"/>
      <c r="AK160" s="274"/>
      <c r="AL160" s="358" t="s">
        <v>6</v>
      </c>
    </row>
    <row r="161" spans="1:38" s="25" customFormat="1" ht="12.75" customHeight="1" x14ac:dyDescent="0.2">
      <c r="A161" s="346">
        <v>2</v>
      </c>
      <c r="B161" s="272"/>
      <c r="C161" s="272"/>
      <c r="D161" s="272"/>
      <c r="E161" s="272"/>
      <c r="F161" s="274"/>
      <c r="G161" s="251"/>
      <c r="H161" s="305"/>
      <c r="I161" s="481"/>
      <c r="J161" s="271">
        <f t="shared" si="20"/>
        <v>0</v>
      </c>
      <c r="K161" s="283">
        <f t="shared" si="21"/>
        <v>0</v>
      </c>
      <c r="L161" s="272"/>
      <c r="M161" s="272"/>
      <c r="N161" s="272"/>
      <c r="O161" s="284"/>
      <c r="P161" s="275"/>
      <c r="Q161" s="272"/>
      <c r="R161" s="274"/>
      <c r="S161" s="358" t="s">
        <v>7</v>
      </c>
      <c r="T161" s="346">
        <v>2</v>
      </c>
      <c r="U161" s="272"/>
      <c r="V161" s="272"/>
      <c r="W161" s="272"/>
      <c r="X161" s="272"/>
      <c r="Y161" s="272"/>
      <c r="Z161" s="272"/>
      <c r="AA161" s="272"/>
      <c r="AB161" s="272"/>
      <c r="AC161" s="272"/>
      <c r="AD161" s="272"/>
      <c r="AE161" s="272"/>
      <c r="AF161" s="272"/>
      <c r="AG161" s="272"/>
      <c r="AH161" s="284"/>
      <c r="AI161" s="305"/>
      <c r="AJ161" s="272"/>
      <c r="AK161" s="274"/>
      <c r="AL161" s="358" t="s">
        <v>7</v>
      </c>
    </row>
    <row r="162" spans="1:38" s="25" customFormat="1" ht="12.75" customHeight="1" x14ac:dyDescent="0.2">
      <c r="A162" s="346">
        <v>3</v>
      </c>
      <c r="B162" s="272"/>
      <c r="C162" s="272"/>
      <c r="D162" s="272"/>
      <c r="E162" s="272"/>
      <c r="F162" s="274"/>
      <c r="G162" s="251"/>
      <c r="H162" s="305"/>
      <c r="I162" s="481"/>
      <c r="J162" s="271">
        <f t="shared" si="20"/>
        <v>0</v>
      </c>
      <c r="K162" s="283">
        <f t="shared" si="21"/>
        <v>0</v>
      </c>
      <c r="L162" s="272"/>
      <c r="M162" s="272"/>
      <c r="N162" s="272"/>
      <c r="O162" s="284"/>
      <c r="P162" s="275"/>
      <c r="Q162" s="272"/>
      <c r="R162" s="274"/>
      <c r="S162" s="358" t="s">
        <v>8</v>
      </c>
      <c r="T162" s="346">
        <v>3</v>
      </c>
      <c r="U162" s="272"/>
      <c r="V162" s="272"/>
      <c r="W162" s="272"/>
      <c r="X162" s="272"/>
      <c r="Y162" s="272"/>
      <c r="Z162" s="272"/>
      <c r="AA162" s="272"/>
      <c r="AB162" s="272"/>
      <c r="AC162" s="272"/>
      <c r="AD162" s="272"/>
      <c r="AE162" s="272"/>
      <c r="AF162" s="272"/>
      <c r="AG162" s="272"/>
      <c r="AH162" s="284"/>
      <c r="AI162" s="305"/>
      <c r="AJ162" s="272"/>
      <c r="AK162" s="274"/>
      <c r="AL162" s="358" t="s">
        <v>8</v>
      </c>
    </row>
    <row r="163" spans="1:38" s="25" customFormat="1" ht="12.75" customHeight="1" x14ac:dyDescent="0.2">
      <c r="A163" s="346">
        <v>4</v>
      </c>
      <c r="B163" s="272"/>
      <c r="C163" s="272"/>
      <c r="D163" s="272"/>
      <c r="E163" s="272"/>
      <c r="F163" s="274"/>
      <c r="G163" s="251"/>
      <c r="H163" s="305"/>
      <c r="I163" s="481"/>
      <c r="J163" s="271">
        <f t="shared" si="20"/>
        <v>0</v>
      </c>
      <c r="K163" s="283">
        <f t="shared" si="21"/>
        <v>0</v>
      </c>
      <c r="L163" s="272"/>
      <c r="M163" s="272"/>
      <c r="N163" s="272"/>
      <c r="O163" s="284"/>
      <c r="P163" s="275"/>
      <c r="Q163" s="272"/>
      <c r="R163" s="274"/>
      <c r="S163" s="358" t="s">
        <v>9</v>
      </c>
      <c r="T163" s="346">
        <v>4</v>
      </c>
      <c r="U163" s="272"/>
      <c r="V163" s="272"/>
      <c r="W163" s="272"/>
      <c r="X163" s="272"/>
      <c r="Y163" s="272"/>
      <c r="Z163" s="272"/>
      <c r="AA163" s="272"/>
      <c r="AB163" s="272"/>
      <c r="AC163" s="272"/>
      <c r="AD163" s="272"/>
      <c r="AE163" s="272"/>
      <c r="AF163" s="272"/>
      <c r="AG163" s="272"/>
      <c r="AH163" s="284"/>
      <c r="AI163" s="305"/>
      <c r="AJ163" s="272"/>
      <c r="AK163" s="274"/>
      <c r="AL163" s="358" t="s">
        <v>9</v>
      </c>
    </row>
    <row r="164" spans="1:38" s="25" customFormat="1" ht="12.75" customHeight="1" x14ac:dyDescent="0.2">
      <c r="A164" s="346">
        <v>5</v>
      </c>
      <c r="B164" s="272"/>
      <c r="C164" s="272"/>
      <c r="D164" s="272"/>
      <c r="E164" s="272"/>
      <c r="F164" s="274"/>
      <c r="G164" s="252"/>
      <c r="H164" s="305"/>
      <c r="I164" s="481"/>
      <c r="J164" s="271">
        <f t="shared" si="20"/>
        <v>0</v>
      </c>
      <c r="K164" s="283">
        <f t="shared" si="21"/>
        <v>0</v>
      </c>
      <c r="L164" s="272"/>
      <c r="M164" s="272"/>
      <c r="N164" s="272"/>
      <c r="O164" s="284"/>
      <c r="P164" s="275"/>
      <c r="Q164" s="272"/>
      <c r="R164" s="274"/>
      <c r="S164" s="358" t="s">
        <v>10</v>
      </c>
      <c r="T164" s="346">
        <v>5</v>
      </c>
      <c r="U164" s="272"/>
      <c r="V164" s="272"/>
      <c r="W164" s="272"/>
      <c r="X164" s="272"/>
      <c r="Y164" s="272"/>
      <c r="Z164" s="272"/>
      <c r="AA164" s="272"/>
      <c r="AB164" s="272"/>
      <c r="AC164" s="272"/>
      <c r="AD164" s="272"/>
      <c r="AE164" s="272"/>
      <c r="AF164" s="272"/>
      <c r="AG164" s="272"/>
      <c r="AH164" s="284"/>
      <c r="AI164" s="305"/>
      <c r="AJ164" s="272"/>
      <c r="AK164" s="274"/>
      <c r="AL164" s="358" t="s">
        <v>10</v>
      </c>
    </row>
    <row r="165" spans="1:38" s="25" customFormat="1" ht="12.75" customHeight="1" x14ac:dyDescent="0.2">
      <c r="A165" s="24">
        <v>6</v>
      </c>
      <c r="B165" s="276"/>
      <c r="C165" s="276"/>
      <c r="D165" s="276"/>
      <c r="E165" s="276"/>
      <c r="F165" s="277"/>
      <c r="G165" s="251"/>
      <c r="H165" s="306"/>
      <c r="I165" s="482"/>
      <c r="J165" s="271">
        <f t="shared" si="20"/>
        <v>0</v>
      </c>
      <c r="K165" s="283">
        <f t="shared" si="21"/>
        <v>0</v>
      </c>
      <c r="L165" s="276"/>
      <c r="M165" s="276"/>
      <c r="N165" s="276"/>
      <c r="O165" s="285"/>
      <c r="P165" s="273"/>
      <c r="Q165" s="276"/>
      <c r="R165" s="277"/>
      <c r="S165" s="359" t="s">
        <v>11</v>
      </c>
      <c r="T165" s="24">
        <v>6</v>
      </c>
      <c r="U165" s="276"/>
      <c r="V165" s="276"/>
      <c r="W165" s="276"/>
      <c r="X165" s="276"/>
      <c r="Y165" s="276"/>
      <c r="Z165" s="276"/>
      <c r="AA165" s="276"/>
      <c r="AB165" s="276"/>
      <c r="AC165" s="276"/>
      <c r="AD165" s="276"/>
      <c r="AE165" s="276"/>
      <c r="AF165" s="276"/>
      <c r="AG165" s="276"/>
      <c r="AH165" s="285"/>
      <c r="AI165" s="306"/>
      <c r="AJ165" s="276"/>
      <c r="AK165" s="277"/>
      <c r="AL165" s="359" t="s">
        <v>11</v>
      </c>
    </row>
    <row r="166" spans="1:38" s="25" customFormat="1" ht="12.75" customHeight="1" x14ac:dyDescent="0.2">
      <c r="A166" s="346">
        <v>7</v>
      </c>
      <c r="B166" s="272"/>
      <c r="C166" s="272"/>
      <c r="D166" s="272"/>
      <c r="E166" s="272"/>
      <c r="F166" s="274"/>
      <c r="G166" s="251"/>
      <c r="H166" s="305"/>
      <c r="I166" s="481"/>
      <c r="J166" s="271">
        <f t="shared" si="20"/>
        <v>0</v>
      </c>
      <c r="K166" s="283">
        <f t="shared" si="21"/>
        <v>0</v>
      </c>
      <c r="L166" s="272"/>
      <c r="M166" s="272"/>
      <c r="N166" s="272"/>
      <c r="O166" s="284"/>
      <c r="P166" s="275"/>
      <c r="Q166" s="272"/>
      <c r="R166" s="274"/>
      <c r="S166" s="358" t="s">
        <v>12</v>
      </c>
      <c r="T166" s="346">
        <v>7</v>
      </c>
      <c r="U166" s="272"/>
      <c r="V166" s="272"/>
      <c r="W166" s="272"/>
      <c r="X166" s="272"/>
      <c r="Y166" s="272"/>
      <c r="Z166" s="272"/>
      <c r="AA166" s="272"/>
      <c r="AB166" s="272"/>
      <c r="AC166" s="272"/>
      <c r="AD166" s="272"/>
      <c r="AE166" s="272"/>
      <c r="AF166" s="272"/>
      <c r="AG166" s="272"/>
      <c r="AH166" s="284"/>
      <c r="AI166" s="305"/>
      <c r="AJ166" s="272"/>
      <c r="AK166" s="274"/>
      <c r="AL166" s="358" t="s">
        <v>12</v>
      </c>
    </row>
    <row r="167" spans="1:38" s="25" customFormat="1" ht="12.75" customHeight="1" x14ac:dyDescent="0.2">
      <c r="A167" s="346">
        <v>8</v>
      </c>
      <c r="B167" s="272"/>
      <c r="C167" s="272"/>
      <c r="D167" s="272"/>
      <c r="E167" s="272"/>
      <c r="F167" s="274"/>
      <c r="G167" s="251"/>
      <c r="H167" s="305"/>
      <c r="I167" s="481"/>
      <c r="J167" s="271">
        <f t="shared" si="20"/>
        <v>0</v>
      </c>
      <c r="K167" s="283">
        <f t="shared" si="21"/>
        <v>0</v>
      </c>
      <c r="L167" s="272"/>
      <c r="M167" s="272"/>
      <c r="N167" s="272"/>
      <c r="O167" s="284"/>
      <c r="P167" s="275"/>
      <c r="Q167" s="272"/>
      <c r="R167" s="274"/>
      <c r="S167" s="358" t="s">
        <v>13</v>
      </c>
      <c r="T167" s="346">
        <v>8</v>
      </c>
      <c r="U167" s="272"/>
      <c r="V167" s="272"/>
      <c r="W167" s="272"/>
      <c r="X167" s="272"/>
      <c r="Y167" s="272"/>
      <c r="Z167" s="272"/>
      <c r="AA167" s="272"/>
      <c r="AB167" s="272"/>
      <c r="AC167" s="272"/>
      <c r="AD167" s="272"/>
      <c r="AE167" s="272"/>
      <c r="AF167" s="272"/>
      <c r="AG167" s="272"/>
      <c r="AH167" s="284"/>
      <c r="AI167" s="305"/>
      <c r="AJ167" s="272"/>
      <c r="AK167" s="274"/>
      <c r="AL167" s="358" t="s">
        <v>13</v>
      </c>
    </row>
    <row r="168" spans="1:38" s="25" customFormat="1" ht="12.75" customHeight="1" x14ac:dyDescent="0.2">
      <c r="A168" s="346">
        <v>9</v>
      </c>
      <c r="B168" s="272"/>
      <c r="C168" s="272"/>
      <c r="D168" s="272"/>
      <c r="E168" s="272"/>
      <c r="F168" s="274"/>
      <c r="G168" s="251"/>
      <c r="H168" s="305"/>
      <c r="I168" s="481"/>
      <c r="J168" s="271">
        <f t="shared" si="20"/>
        <v>0</v>
      </c>
      <c r="K168" s="283">
        <f t="shared" si="21"/>
        <v>0</v>
      </c>
      <c r="L168" s="272"/>
      <c r="M168" s="272"/>
      <c r="N168" s="272"/>
      <c r="O168" s="284"/>
      <c r="P168" s="275"/>
      <c r="Q168" s="272"/>
      <c r="R168" s="274"/>
      <c r="S168" s="358" t="s">
        <v>14</v>
      </c>
      <c r="T168" s="346">
        <v>9</v>
      </c>
      <c r="U168" s="272"/>
      <c r="V168" s="272"/>
      <c r="W168" s="272"/>
      <c r="X168" s="272"/>
      <c r="Y168" s="272"/>
      <c r="Z168" s="272"/>
      <c r="AA168" s="272"/>
      <c r="AB168" s="272"/>
      <c r="AC168" s="272"/>
      <c r="AD168" s="272"/>
      <c r="AE168" s="272"/>
      <c r="AF168" s="272"/>
      <c r="AG168" s="272"/>
      <c r="AH168" s="284"/>
      <c r="AI168" s="305"/>
      <c r="AJ168" s="272"/>
      <c r="AK168" s="274"/>
      <c r="AL168" s="358" t="s">
        <v>14</v>
      </c>
    </row>
    <row r="169" spans="1:38" s="25" customFormat="1" ht="12.75" customHeight="1" x14ac:dyDescent="0.2">
      <c r="A169" s="346">
        <v>10</v>
      </c>
      <c r="B169" s="272"/>
      <c r="C169" s="272"/>
      <c r="D169" s="272"/>
      <c r="E169" s="272"/>
      <c r="F169" s="274"/>
      <c r="G169" s="251"/>
      <c r="H169" s="305"/>
      <c r="I169" s="481"/>
      <c r="J169" s="271">
        <f t="shared" si="20"/>
        <v>0</v>
      </c>
      <c r="K169" s="283">
        <f t="shared" si="21"/>
        <v>0</v>
      </c>
      <c r="L169" s="272"/>
      <c r="M169" s="272"/>
      <c r="N169" s="272"/>
      <c r="O169" s="284"/>
      <c r="P169" s="275"/>
      <c r="Q169" s="272"/>
      <c r="R169" s="274"/>
      <c r="S169" s="358" t="s">
        <v>15</v>
      </c>
      <c r="T169" s="346">
        <v>10</v>
      </c>
      <c r="U169" s="272"/>
      <c r="V169" s="272"/>
      <c r="W169" s="272"/>
      <c r="X169" s="272"/>
      <c r="Y169" s="272"/>
      <c r="Z169" s="272"/>
      <c r="AA169" s="272"/>
      <c r="AB169" s="272"/>
      <c r="AC169" s="272"/>
      <c r="AD169" s="272"/>
      <c r="AE169" s="272"/>
      <c r="AF169" s="272"/>
      <c r="AG169" s="272"/>
      <c r="AH169" s="284"/>
      <c r="AI169" s="305"/>
      <c r="AJ169" s="272"/>
      <c r="AK169" s="274"/>
      <c r="AL169" s="358" t="s">
        <v>15</v>
      </c>
    </row>
    <row r="170" spans="1:38" s="25" customFormat="1" ht="12.75" customHeight="1" x14ac:dyDescent="0.2">
      <c r="A170" s="346">
        <v>11</v>
      </c>
      <c r="B170" s="272"/>
      <c r="C170" s="272"/>
      <c r="D170" s="272"/>
      <c r="E170" s="272"/>
      <c r="F170" s="274"/>
      <c r="G170" s="251"/>
      <c r="H170" s="305"/>
      <c r="I170" s="481"/>
      <c r="J170" s="271">
        <f t="shared" si="20"/>
        <v>0</v>
      </c>
      <c r="K170" s="283">
        <f t="shared" si="21"/>
        <v>0</v>
      </c>
      <c r="L170" s="272"/>
      <c r="M170" s="272"/>
      <c r="N170" s="272"/>
      <c r="O170" s="284"/>
      <c r="P170" s="275"/>
      <c r="Q170" s="272"/>
      <c r="R170" s="274"/>
      <c r="S170" s="358" t="s">
        <v>16</v>
      </c>
      <c r="T170" s="346">
        <v>11</v>
      </c>
      <c r="U170" s="272"/>
      <c r="V170" s="272"/>
      <c r="W170" s="272"/>
      <c r="X170" s="272"/>
      <c r="Y170" s="272"/>
      <c r="Z170" s="272"/>
      <c r="AA170" s="272"/>
      <c r="AB170" s="272"/>
      <c r="AC170" s="272"/>
      <c r="AD170" s="272"/>
      <c r="AE170" s="272"/>
      <c r="AF170" s="272"/>
      <c r="AG170" s="272"/>
      <c r="AH170" s="284"/>
      <c r="AI170" s="305"/>
      <c r="AJ170" s="272"/>
      <c r="AK170" s="274"/>
      <c r="AL170" s="358" t="s">
        <v>16</v>
      </c>
    </row>
    <row r="171" spans="1:38" s="25" customFormat="1" ht="12.75" customHeight="1" x14ac:dyDescent="0.2">
      <c r="A171" s="346">
        <v>12</v>
      </c>
      <c r="B171" s="272"/>
      <c r="C171" s="272"/>
      <c r="D171" s="272"/>
      <c r="E171" s="272"/>
      <c r="F171" s="274"/>
      <c r="G171" s="251"/>
      <c r="H171" s="305"/>
      <c r="I171" s="481"/>
      <c r="J171" s="271">
        <f t="shared" si="20"/>
        <v>0</v>
      </c>
      <c r="K171" s="283">
        <f t="shared" si="21"/>
        <v>0</v>
      </c>
      <c r="L171" s="272"/>
      <c r="M171" s="272"/>
      <c r="N171" s="272"/>
      <c r="O171" s="284"/>
      <c r="P171" s="275"/>
      <c r="Q171" s="272"/>
      <c r="R171" s="274"/>
      <c r="S171" s="358" t="s">
        <v>17</v>
      </c>
      <c r="T171" s="346">
        <v>12</v>
      </c>
      <c r="U171" s="272"/>
      <c r="V171" s="272"/>
      <c r="W171" s="272"/>
      <c r="X171" s="272"/>
      <c r="Y171" s="272"/>
      <c r="Z171" s="272"/>
      <c r="AA171" s="272"/>
      <c r="AB171" s="272"/>
      <c r="AC171" s="272"/>
      <c r="AD171" s="272"/>
      <c r="AE171" s="272"/>
      <c r="AF171" s="272"/>
      <c r="AG171" s="272"/>
      <c r="AH171" s="284"/>
      <c r="AI171" s="305"/>
      <c r="AJ171" s="272"/>
      <c r="AK171" s="274"/>
      <c r="AL171" s="358" t="s">
        <v>17</v>
      </c>
    </row>
    <row r="172" spans="1:38" s="25" customFormat="1" ht="12.75" customHeight="1" x14ac:dyDescent="0.2">
      <c r="A172" s="346">
        <v>13</v>
      </c>
      <c r="B172" s="272"/>
      <c r="C172" s="272"/>
      <c r="D172" s="272"/>
      <c r="E172" s="272"/>
      <c r="F172" s="274"/>
      <c r="G172" s="251"/>
      <c r="H172" s="305"/>
      <c r="I172" s="481"/>
      <c r="J172" s="271">
        <f t="shared" si="20"/>
        <v>0</v>
      </c>
      <c r="K172" s="283">
        <f t="shared" si="21"/>
        <v>0</v>
      </c>
      <c r="L172" s="272"/>
      <c r="M172" s="272"/>
      <c r="N172" s="272"/>
      <c r="O172" s="284"/>
      <c r="P172" s="275"/>
      <c r="Q172" s="272"/>
      <c r="R172" s="274"/>
      <c r="S172" s="358" t="s">
        <v>18</v>
      </c>
      <c r="T172" s="346">
        <v>13</v>
      </c>
      <c r="U172" s="272"/>
      <c r="V172" s="272"/>
      <c r="W172" s="272"/>
      <c r="X172" s="272"/>
      <c r="Y172" s="272"/>
      <c r="Z172" s="272"/>
      <c r="AA172" s="272"/>
      <c r="AB172" s="272"/>
      <c r="AC172" s="272"/>
      <c r="AD172" s="272"/>
      <c r="AE172" s="272"/>
      <c r="AF172" s="272"/>
      <c r="AG172" s="272"/>
      <c r="AH172" s="284"/>
      <c r="AI172" s="305"/>
      <c r="AJ172" s="272"/>
      <c r="AK172" s="274"/>
      <c r="AL172" s="358" t="s">
        <v>18</v>
      </c>
    </row>
    <row r="173" spans="1:38" s="25" customFormat="1" ht="12.75" customHeight="1" x14ac:dyDescent="0.2">
      <c r="A173" s="346">
        <v>14</v>
      </c>
      <c r="B173" s="272"/>
      <c r="C173" s="272"/>
      <c r="D173" s="272"/>
      <c r="E173" s="272"/>
      <c r="F173" s="274"/>
      <c r="G173" s="251"/>
      <c r="H173" s="305"/>
      <c r="I173" s="481"/>
      <c r="J173" s="271">
        <f t="shared" si="20"/>
        <v>0</v>
      </c>
      <c r="K173" s="283">
        <f t="shared" si="21"/>
        <v>0</v>
      </c>
      <c r="L173" s="272"/>
      <c r="M173" s="272"/>
      <c r="N173" s="272"/>
      <c r="O173" s="284"/>
      <c r="P173" s="275"/>
      <c r="Q173" s="272"/>
      <c r="R173" s="274"/>
      <c r="S173" s="358" t="s">
        <v>19</v>
      </c>
      <c r="T173" s="346">
        <v>14</v>
      </c>
      <c r="U173" s="272"/>
      <c r="V173" s="272"/>
      <c r="W173" s="272"/>
      <c r="X173" s="272"/>
      <c r="Y173" s="272"/>
      <c r="Z173" s="272"/>
      <c r="AA173" s="272"/>
      <c r="AB173" s="272"/>
      <c r="AC173" s="272"/>
      <c r="AD173" s="272"/>
      <c r="AE173" s="272"/>
      <c r="AF173" s="272"/>
      <c r="AG173" s="272"/>
      <c r="AH173" s="284"/>
      <c r="AI173" s="305"/>
      <c r="AJ173" s="272"/>
      <c r="AK173" s="274"/>
      <c r="AL173" s="358" t="s">
        <v>19</v>
      </c>
    </row>
    <row r="174" spans="1:38" s="25" customFormat="1" ht="12.75" customHeight="1" x14ac:dyDescent="0.2">
      <c r="A174" s="346">
        <v>15</v>
      </c>
      <c r="B174" s="272"/>
      <c r="C174" s="272"/>
      <c r="D174" s="272"/>
      <c r="E174" s="272"/>
      <c r="F174" s="274"/>
      <c r="G174" s="251"/>
      <c r="H174" s="305"/>
      <c r="I174" s="481"/>
      <c r="J174" s="271">
        <f t="shared" si="20"/>
        <v>0</v>
      </c>
      <c r="K174" s="283">
        <f t="shared" si="21"/>
        <v>0</v>
      </c>
      <c r="L174" s="272"/>
      <c r="M174" s="272"/>
      <c r="N174" s="272"/>
      <c r="O174" s="284"/>
      <c r="P174" s="275"/>
      <c r="Q174" s="272"/>
      <c r="R174" s="274"/>
      <c r="S174" s="358" t="s">
        <v>20</v>
      </c>
      <c r="T174" s="346">
        <v>15</v>
      </c>
      <c r="U174" s="272"/>
      <c r="V174" s="272"/>
      <c r="W174" s="272"/>
      <c r="X174" s="272"/>
      <c r="Y174" s="272"/>
      <c r="Z174" s="272"/>
      <c r="AA174" s="272"/>
      <c r="AB174" s="272"/>
      <c r="AC174" s="272"/>
      <c r="AD174" s="272"/>
      <c r="AE174" s="272"/>
      <c r="AF174" s="272"/>
      <c r="AG174" s="272"/>
      <c r="AH174" s="284"/>
      <c r="AI174" s="305"/>
      <c r="AJ174" s="272"/>
      <c r="AK174" s="274"/>
      <c r="AL174" s="358" t="s">
        <v>20</v>
      </c>
    </row>
    <row r="175" spans="1:38" s="25" customFormat="1" ht="12.75" customHeight="1" x14ac:dyDescent="0.2">
      <c r="A175" s="346">
        <v>16</v>
      </c>
      <c r="B175" s="272"/>
      <c r="C175" s="272"/>
      <c r="D175" s="272"/>
      <c r="E175" s="272"/>
      <c r="F175" s="274"/>
      <c r="G175" s="251"/>
      <c r="H175" s="305"/>
      <c r="I175" s="481"/>
      <c r="J175" s="271">
        <f t="shared" si="20"/>
        <v>0</v>
      </c>
      <c r="K175" s="283">
        <f t="shared" si="21"/>
        <v>0</v>
      </c>
      <c r="L175" s="272"/>
      <c r="M175" s="272"/>
      <c r="N175" s="272"/>
      <c r="O175" s="284"/>
      <c r="P175" s="275"/>
      <c r="Q175" s="272"/>
      <c r="R175" s="274"/>
      <c r="S175" s="358" t="s">
        <v>21</v>
      </c>
      <c r="T175" s="346">
        <v>16</v>
      </c>
      <c r="U175" s="272"/>
      <c r="V175" s="272"/>
      <c r="W175" s="272"/>
      <c r="X175" s="272"/>
      <c r="Y175" s="272"/>
      <c r="Z175" s="272"/>
      <c r="AA175" s="272"/>
      <c r="AB175" s="272"/>
      <c r="AC175" s="272"/>
      <c r="AD175" s="272"/>
      <c r="AE175" s="272"/>
      <c r="AF175" s="272"/>
      <c r="AG175" s="272"/>
      <c r="AH175" s="284"/>
      <c r="AI175" s="305"/>
      <c r="AJ175" s="272"/>
      <c r="AK175" s="274"/>
      <c r="AL175" s="358" t="s">
        <v>21</v>
      </c>
    </row>
    <row r="176" spans="1:38" s="25" customFormat="1" ht="12.75" customHeight="1" x14ac:dyDescent="0.2">
      <c r="A176" s="346">
        <v>17</v>
      </c>
      <c r="B176" s="272"/>
      <c r="C176" s="272"/>
      <c r="D176" s="272"/>
      <c r="E176" s="272"/>
      <c r="F176" s="274"/>
      <c r="G176" s="251"/>
      <c r="H176" s="305"/>
      <c r="I176" s="481"/>
      <c r="J176" s="271">
        <f t="shared" si="20"/>
        <v>0</v>
      </c>
      <c r="K176" s="283">
        <f t="shared" si="21"/>
        <v>0</v>
      </c>
      <c r="L176" s="272"/>
      <c r="M176" s="272"/>
      <c r="N176" s="272"/>
      <c r="O176" s="284"/>
      <c r="P176" s="275"/>
      <c r="Q176" s="272"/>
      <c r="R176" s="274"/>
      <c r="S176" s="358" t="s">
        <v>22</v>
      </c>
      <c r="T176" s="346">
        <v>17</v>
      </c>
      <c r="U176" s="272"/>
      <c r="V176" s="272"/>
      <c r="W176" s="272"/>
      <c r="X176" s="272"/>
      <c r="Y176" s="272"/>
      <c r="Z176" s="272"/>
      <c r="AA176" s="272"/>
      <c r="AB176" s="272"/>
      <c r="AC176" s="272"/>
      <c r="AD176" s="272"/>
      <c r="AE176" s="272"/>
      <c r="AF176" s="272"/>
      <c r="AG176" s="272"/>
      <c r="AH176" s="284"/>
      <c r="AI176" s="305"/>
      <c r="AJ176" s="272"/>
      <c r="AK176" s="274"/>
      <c r="AL176" s="358" t="s">
        <v>22</v>
      </c>
    </row>
    <row r="177" spans="1:38" s="25" customFormat="1" ht="12.75" customHeight="1" x14ac:dyDescent="0.2">
      <c r="A177" s="346">
        <v>18</v>
      </c>
      <c r="B177" s="272"/>
      <c r="C177" s="272"/>
      <c r="D177" s="272"/>
      <c r="E177" s="272"/>
      <c r="F177" s="274"/>
      <c r="G177" s="251"/>
      <c r="H177" s="305"/>
      <c r="I177" s="481"/>
      <c r="J177" s="271">
        <f t="shared" si="20"/>
        <v>0</v>
      </c>
      <c r="K177" s="283">
        <f t="shared" si="21"/>
        <v>0</v>
      </c>
      <c r="L177" s="272"/>
      <c r="M177" s="272"/>
      <c r="N177" s="272"/>
      <c r="O177" s="284"/>
      <c r="P177" s="275"/>
      <c r="Q177" s="272"/>
      <c r="R177" s="274"/>
      <c r="S177" s="358" t="s">
        <v>23</v>
      </c>
      <c r="T177" s="346">
        <v>18</v>
      </c>
      <c r="U177" s="272"/>
      <c r="V177" s="272"/>
      <c r="W177" s="272"/>
      <c r="X177" s="272"/>
      <c r="Y177" s="272"/>
      <c r="Z177" s="272"/>
      <c r="AA177" s="272"/>
      <c r="AB177" s="272"/>
      <c r="AC177" s="272"/>
      <c r="AD177" s="272"/>
      <c r="AE177" s="272"/>
      <c r="AF177" s="272"/>
      <c r="AG177" s="272"/>
      <c r="AH177" s="284"/>
      <c r="AI177" s="305"/>
      <c r="AJ177" s="272"/>
      <c r="AK177" s="274"/>
      <c r="AL177" s="358" t="s">
        <v>23</v>
      </c>
    </row>
    <row r="178" spans="1:38" s="25" customFormat="1" ht="12.75" customHeight="1" x14ac:dyDescent="0.2">
      <c r="A178" s="346">
        <v>19</v>
      </c>
      <c r="B178" s="272"/>
      <c r="C178" s="272"/>
      <c r="D178" s="272"/>
      <c r="E178" s="272"/>
      <c r="F178" s="274"/>
      <c r="G178" s="251"/>
      <c r="H178" s="305"/>
      <c r="I178" s="481"/>
      <c r="J178" s="271">
        <f t="shared" si="20"/>
        <v>0</v>
      </c>
      <c r="K178" s="283">
        <f t="shared" si="21"/>
        <v>0</v>
      </c>
      <c r="L178" s="272"/>
      <c r="M178" s="272"/>
      <c r="N178" s="272"/>
      <c r="O178" s="284"/>
      <c r="P178" s="275"/>
      <c r="Q178" s="272"/>
      <c r="R178" s="274"/>
      <c r="S178" s="358" t="s">
        <v>24</v>
      </c>
      <c r="T178" s="346">
        <v>19</v>
      </c>
      <c r="U178" s="272"/>
      <c r="V178" s="272"/>
      <c r="W178" s="272"/>
      <c r="X178" s="272"/>
      <c r="Y178" s="272"/>
      <c r="Z178" s="272"/>
      <c r="AA178" s="272"/>
      <c r="AB178" s="272"/>
      <c r="AC178" s="272"/>
      <c r="AD178" s="272"/>
      <c r="AE178" s="272"/>
      <c r="AF178" s="272"/>
      <c r="AG178" s="272"/>
      <c r="AH178" s="284"/>
      <c r="AI178" s="305"/>
      <c r="AJ178" s="272"/>
      <c r="AK178" s="274"/>
      <c r="AL178" s="358" t="s">
        <v>24</v>
      </c>
    </row>
    <row r="179" spans="1:38" s="25" customFormat="1" ht="12.75" customHeight="1" x14ac:dyDescent="0.2">
      <c r="A179" s="346">
        <v>20</v>
      </c>
      <c r="B179" s="272"/>
      <c r="C179" s="272"/>
      <c r="D179" s="272"/>
      <c r="E179" s="272"/>
      <c r="F179" s="274"/>
      <c r="G179" s="251"/>
      <c r="H179" s="305"/>
      <c r="I179" s="481"/>
      <c r="J179" s="271">
        <f t="shared" si="20"/>
        <v>0</v>
      </c>
      <c r="K179" s="283">
        <f t="shared" si="21"/>
        <v>0</v>
      </c>
      <c r="L179" s="272"/>
      <c r="M179" s="272"/>
      <c r="N179" s="272"/>
      <c r="O179" s="284"/>
      <c r="P179" s="275"/>
      <c r="Q179" s="272"/>
      <c r="R179" s="274"/>
      <c r="S179" s="358" t="s">
        <v>25</v>
      </c>
      <c r="T179" s="346">
        <v>20</v>
      </c>
      <c r="U179" s="272"/>
      <c r="V179" s="272"/>
      <c r="W179" s="272"/>
      <c r="X179" s="272"/>
      <c r="Y179" s="272"/>
      <c r="Z179" s="272"/>
      <c r="AA179" s="272"/>
      <c r="AB179" s="272"/>
      <c r="AC179" s="272"/>
      <c r="AD179" s="272"/>
      <c r="AE179" s="272"/>
      <c r="AF179" s="272"/>
      <c r="AG179" s="272"/>
      <c r="AH179" s="284"/>
      <c r="AI179" s="305"/>
      <c r="AJ179" s="272"/>
      <c r="AK179" s="274"/>
      <c r="AL179" s="358" t="s">
        <v>25</v>
      </c>
    </row>
    <row r="180" spans="1:38" s="25" customFormat="1" ht="12.75" customHeight="1" x14ac:dyDescent="0.2">
      <c r="A180" s="346">
        <v>21</v>
      </c>
      <c r="B180" s="272"/>
      <c r="C180" s="272"/>
      <c r="D180" s="272"/>
      <c r="E180" s="272"/>
      <c r="F180" s="274"/>
      <c r="G180" s="251"/>
      <c r="H180" s="305"/>
      <c r="I180" s="481"/>
      <c r="J180" s="271">
        <f t="shared" si="20"/>
        <v>0</v>
      </c>
      <c r="K180" s="283">
        <f t="shared" si="21"/>
        <v>0</v>
      </c>
      <c r="L180" s="272"/>
      <c r="M180" s="272"/>
      <c r="N180" s="272"/>
      <c r="O180" s="284"/>
      <c r="P180" s="275"/>
      <c r="Q180" s="272"/>
      <c r="R180" s="274"/>
      <c r="S180" s="358" t="s">
        <v>26</v>
      </c>
      <c r="T180" s="346">
        <v>21</v>
      </c>
      <c r="U180" s="272"/>
      <c r="V180" s="272"/>
      <c r="W180" s="272"/>
      <c r="X180" s="272"/>
      <c r="Y180" s="272"/>
      <c r="Z180" s="272"/>
      <c r="AA180" s="272"/>
      <c r="AB180" s="272"/>
      <c r="AC180" s="272"/>
      <c r="AD180" s="272"/>
      <c r="AE180" s="272"/>
      <c r="AF180" s="272"/>
      <c r="AG180" s="272"/>
      <c r="AH180" s="284"/>
      <c r="AI180" s="305"/>
      <c r="AJ180" s="272"/>
      <c r="AK180" s="274"/>
      <c r="AL180" s="358" t="s">
        <v>26</v>
      </c>
    </row>
    <row r="181" spans="1:38" s="25" customFormat="1" ht="12.75" customHeight="1" x14ac:dyDescent="0.2">
      <c r="A181" s="346">
        <v>22</v>
      </c>
      <c r="B181" s="272"/>
      <c r="C181" s="272"/>
      <c r="D181" s="272"/>
      <c r="E181" s="272"/>
      <c r="F181" s="274"/>
      <c r="G181" s="251"/>
      <c r="H181" s="305"/>
      <c r="I181" s="481"/>
      <c r="J181" s="271">
        <f t="shared" si="20"/>
        <v>0</v>
      </c>
      <c r="K181" s="283">
        <f t="shared" si="21"/>
        <v>0</v>
      </c>
      <c r="L181" s="272"/>
      <c r="M181" s="272"/>
      <c r="N181" s="272"/>
      <c r="O181" s="284"/>
      <c r="P181" s="275"/>
      <c r="Q181" s="272"/>
      <c r="R181" s="274"/>
      <c r="S181" s="358" t="s">
        <v>27</v>
      </c>
      <c r="T181" s="346">
        <v>22</v>
      </c>
      <c r="U181" s="272"/>
      <c r="V181" s="272"/>
      <c r="W181" s="272"/>
      <c r="X181" s="272"/>
      <c r="Y181" s="272"/>
      <c r="Z181" s="272"/>
      <c r="AA181" s="272"/>
      <c r="AB181" s="272"/>
      <c r="AC181" s="272"/>
      <c r="AD181" s="272"/>
      <c r="AE181" s="272"/>
      <c r="AF181" s="272"/>
      <c r="AG181" s="272"/>
      <c r="AH181" s="284"/>
      <c r="AI181" s="305"/>
      <c r="AJ181" s="272"/>
      <c r="AK181" s="274"/>
      <c r="AL181" s="358" t="s">
        <v>27</v>
      </c>
    </row>
    <row r="182" spans="1:38" s="25" customFormat="1" ht="12.75" customHeight="1" x14ac:dyDescent="0.2">
      <c r="A182" s="346">
        <v>23</v>
      </c>
      <c r="B182" s="272"/>
      <c r="C182" s="272"/>
      <c r="D182" s="272"/>
      <c r="E182" s="272"/>
      <c r="F182" s="274"/>
      <c r="G182" s="251"/>
      <c r="H182" s="305"/>
      <c r="I182" s="481"/>
      <c r="J182" s="271">
        <f t="shared" si="20"/>
        <v>0</v>
      </c>
      <c r="K182" s="283">
        <f t="shared" si="21"/>
        <v>0</v>
      </c>
      <c r="L182" s="272"/>
      <c r="M182" s="272"/>
      <c r="N182" s="272"/>
      <c r="O182" s="284"/>
      <c r="P182" s="275"/>
      <c r="Q182" s="272"/>
      <c r="R182" s="274"/>
      <c r="S182" s="358" t="s">
        <v>28</v>
      </c>
      <c r="T182" s="346">
        <v>23</v>
      </c>
      <c r="U182" s="272"/>
      <c r="V182" s="272"/>
      <c r="W182" s="272"/>
      <c r="X182" s="272"/>
      <c r="Y182" s="272"/>
      <c r="Z182" s="272"/>
      <c r="AA182" s="272"/>
      <c r="AB182" s="272"/>
      <c r="AC182" s="272"/>
      <c r="AD182" s="272"/>
      <c r="AE182" s="272"/>
      <c r="AF182" s="272"/>
      <c r="AG182" s="272"/>
      <c r="AH182" s="284"/>
      <c r="AI182" s="305"/>
      <c r="AJ182" s="272"/>
      <c r="AK182" s="274"/>
      <c r="AL182" s="358" t="s">
        <v>28</v>
      </c>
    </row>
    <row r="183" spans="1:38" s="25" customFormat="1" ht="12.75" customHeight="1" x14ac:dyDescent="0.2">
      <c r="A183" s="346">
        <v>24</v>
      </c>
      <c r="B183" s="272"/>
      <c r="C183" s="272"/>
      <c r="D183" s="272"/>
      <c r="E183" s="272"/>
      <c r="F183" s="274"/>
      <c r="G183" s="251"/>
      <c r="H183" s="305"/>
      <c r="I183" s="481"/>
      <c r="J183" s="271">
        <f t="shared" si="20"/>
        <v>0</v>
      </c>
      <c r="K183" s="283">
        <f t="shared" si="21"/>
        <v>0</v>
      </c>
      <c r="L183" s="272"/>
      <c r="M183" s="272"/>
      <c r="N183" s="272"/>
      <c r="O183" s="284"/>
      <c r="P183" s="275"/>
      <c r="Q183" s="272"/>
      <c r="R183" s="274"/>
      <c r="S183" s="358" t="s">
        <v>29</v>
      </c>
      <c r="T183" s="346">
        <v>24</v>
      </c>
      <c r="U183" s="272"/>
      <c r="V183" s="272"/>
      <c r="W183" s="272"/>
      <c r="X183" s="272"/>
      <c r="Y183" s="272"/>
      <c r="Z183" s="272"/>
      <c r="AA183" s="272"/>
      <c r="AB183" s="272"/>
      <c r="AC183" s="272"/>
      <c r="AD183" s="272"/>
      <c r="AE183" s="272"/>
      <c r="AF183" s="272"/>
      <c r="AG183" s="272"/>
      <c r="AH183" s="284"/>
      <c r="AI183" s="305"/>
      <c r="AJ183" s="272"/>
      <c r="AK183" s="274"/>
      <c r="AL183" s="358" t="s">
        <v>29</v>
      </c>
    </row>
    <row r="184" spans="1:38" s="25" customFormat="1" ht="12.75" customHeight="1" x14ac:dyDescent="0.2">
      <c r="A184" s="346">
        <v>25</v>
      </c>
      <c r="B184" s="272"/>
      <c r="C184" s="272"/>
      <c r="D184" s="272"/>
      <c r="E184" s="272"/>
      <c r="F184" s="274"/>
      <c r="G184" s="251"/>
      <c r="H184" s="305"/>
      <c r="I184" s="481"/>
      <c r="J184" s="271">
        <f t="shared" si="20"/>
        <v>0</v>
      </c>
      <c r="K184" s="283">
        <f t="shared" si="21"/>
        <v>0</v>
      </c>
      <c r="L184" s="272"/>
      <c r="M184" s="272"/>
      <c r="N184" s="272"/>
      <c r="O184" s="284"/>
      <c r="P184" s="275"/>
      <c r="Q184" s="272"/>
      <c r="R184" s="274"/>
      <c r="S184" s="358" t="s">
        <v>30</v>
      </c>
      <c r="T184" s="346">
        <v>25</v>
      </c>
      <c r="U184" s="272"/>
      <c r="V184" s="272"/>
      <c r="W184" s="272"/>
      <c r="X184" s="272"/>
      <c r="Y184" s="272"/>
      <c r="Z184" s="272"/>
      <c r="AA184" s="272"/>
      <c r="AB184" s="272"/>
      <c r="AC184" s="272"/>
      <c r="AD184" s="272"/>
      <c r="AE184" s="272"/>
      <c r="AF184" s="272"/>
      <c r="AG184" s="272"/>
      <c r="AH184" s="284"/>
      <c r="AI184" s="305"/>
      <c r="AJ184" s="272"/>
      <c r="AK184" s="274"/>
      <c r="AL184" s="358" t="s">
        <v>30</v>
      </c>
    </row>
    <row r="185" spans="1:38" s="25" customFormat="1" ht="12.75" customHeight="1" x14ac:dyDescent="0.2">
      <c r="A185" s="346">
        <v>26</v>
      </c>
      <c r="B185" s="272"/>
      <c r="C185" s="272"/>
      <c r="D185" s="272"/>
      <c r="E185" s="272"/>
      <c r="F185" s="274"/>
      <c r="G185" s="251"/>
      <c r="H185" s="305"/>
      <c r="I185" s="481"/>
      <c r="J185" s="271">
        <f t="shared" si="20"/>
        <v>0</v>
      </c>
      <c r="K185" s="283">
        <f t="shared" si="21"/>
        <v>0</v>
      </c>
      <c r="L185" s="272"/>
      <c r="M185" s="272"/>
      <c r="N185" s="272"/>
      <c r="O185" s="284"/>
      <c r="P185" s="275"/>
      <c r="Q185" s="272"/>
      <c r="R185" s="274"/>
      <c r="S185" s="358" t="s">
        <v>31</v>
      </c>
      <c r="T185" s="346">
        <v>26</v>
      </c>
      <c r="U185" s="272"/>
      <c r="V185" s="272"/>
      <c r="W185" s="272"/>
      <c r="X185" s="272"/>
      <c r="Y185" s="272"/>
      <c r="Z185" s="272"/>
      <c r="AA185" s="272"/>
      <c r="AB185" s="272"/>
      <c r="AC185" s="272"/>
      <c r="AD185" s="272"/>
      <c r="AE185" s="272"/>
      <c r="AF185" s="272"/>
      <c r="AG185" s="272"/>
      <c r="AH185" s="284"/>
      <c r="AI185" s="305"/>
      <c r="AJ185" s="272"/>
      <c r="AK185" s="274"/>
      <c r="AL185" s="358" t="s">
        <v>31</v>
      </c>
    </row>
    <row r="186" spans="1:38" s="25" customFormat="1" ht="12.75" customHeight="1" x14ac:dyDescent="0.2">
      <c r="A186" s="346">
        <v>27</v>
      </c>
      <c r="B186" s="272"/>
      <c r="C186" s="272"/>
      <c r="D186" s="272"/>
      <c r="E186" s="272"/>
      <c r="F186" s="274"/>
      <c r="G186" s="251"/>
      <c r="H186" s="305"/>
      <c r="I186" s="481"/>
      <c r="J186" s="271">
        <f t="shared" si="20"/>
        <v>0</v>
      </c>
      <c r="K186" s="283">
        <f t="shared" si="21"/>
        <v>0</v>
      </c>
      <c r="L186" s="272"/>
      <c r="M186" s="272"/>
      <c r="N186" s="272"/>
      <c r="O186" s="284"/>
      <c r="P186" s="275"/>
      <c r="Q186" s="272"/>
      <c r="R186" s="274"/>
      <c r="S186" s="358" t="s">
        <v>32</v>
      </c>
      <c r="T186" s="346">
        <v>27</v>
      </c>
      <c r="U186" s="272"/>
      <c r="V186" s="272"/>
      <c r="W186" s="272"/>
      <c r="X186" s="272"/>
      <c r="Y186" s="272"/>
      <c r="Z186" s="272"/>
      <c r="AA186" s="272"/>
      <c r="AB186" s="272"/>
      <c r="AC186" s="272"/>
      <c r="AD186" s="272"/>
      <c r="AE186" s="272"/>
      <c r="AF186" s="272"/>
      <c r="AG186" s="272"/>
      <c r="AH186" s="284"/>
      <c r="AI186" s="305"/>
      <c r="AJ186" s="272"/>
      <c r="AK186" s="274"/>
      <c r="AL186" s="358" t="s">
        <v>32</v>
      </c>
    </row>
    <row r="187" spans="1:38" s="25" customFormat="1" ht="12.75" customHeight="1" x14ac:dyDescent="0.2">
      <c r="A187" s="346">
        <v>28</v>
      </c>
      <c r="B187" s="272"/>
      <c r="C187" s="272"/>
      <c r="D187" s="272"/>
      <c r="E187" s="272"/>
      <c r="F187" s="274"/>
      <c r="G187" s="251"/>
      <c r="H187" s="305"/>
      <c r="I187" s="481"/>
      <c r="J187" s="271">
        <f t="shared" si="20"/>
        <v>0</v>
      </c>
      <c r="K187" s="283">
        <f t="shared" si="21"/>
        <v>0</v>
      </c>
      <c r="L187" s="272"/>
      <c r="M187" s="272"/>
      <c r="N187" s="272"/>
      <c r="O187" s="284"/>
      <c r="P187" s="275"/>
      <c r="Q187" s="272"/>
      <c r="R187" s="274"/>
      <c r="S187" s="358" t="s">
        <v>33</v>
      </c>
      <c r="T187" s="346">
        <v>28</v>
      </c>
      <c r="U187" s="272"/>
      <c r="V187" s="272"/>
      <c r="W187" s="272"/>
      <c r="X187" s="272"/>
      <c r="Y187" s="272"/>
      <c r="Z187" s="272"/>
      <c r="AA187" s="272"/>
      <c r="AB187" s="272"/>
      <c r="AC187" s="272"/>
      <c r="AD187" s="272"/>
      <c r="AE187" s="272"/>
      <c r="AF187" s="272"/>
      <c r="AG187" s="272"/>
      <c r="AH187" s="284"/>
      <c r="AI187" s="305"/>
      <c r="AJ187" s="272"/>
      <c r="AK187" s="274"/>
      <c r="AL187" s="358" t="s">
        <v>33</v>
      </c>
    </row>
    <row r="188" spans="1:38" s="25" customFormat="1" ht="12.75" customHeight="1" x14ac:dyDescent="0.2">
      <c r="A188" s="346">
        <v>29</v>
      </c>
      <c r="B188" s="272"/>
      <c r="C188" s="272"/>
      <c r="D188" s="272"/>
      <c r="E188" s="272"/>
      <c r="F188" s="274"/>
      <c r="G188" s="251"/>
      <c r="H188" s="305"/>
      <c r="I188" s="481"/>
      <c r="J188" s="271">
        <f t="shared" si="20"/>
        <v>0</v>
      </c>
      <c r="K188" s="283">
        <f t="shared" si="21"/>
        <v>0</v>
      </c>
      <c r="L188" s="272"/>
      <c r="M188" s="272"/>
      <c r="N188" s="272"/>
      <c r="O188" s="284"/>
      <c r="P188" s="275"/>
      <c r="Q188" s="272"/>
      <c r="R188" s="274"/>
      <c r="S188" s="358" t="s">
        <v>34</v>
      </c>
      <c r="T188" s="346">
        <v>29</v>
      </c>
      <c r="U188" s="272"/>
      <c r="V188" s="272"/>
      <c r="W188" s="272"/>
      <c r="X188" s="273"/>
      <c r="Y188" s="272"/>
      <c r="Z188" s="272"/>
      <c r="AA188" s="272"/>
      <c r="AB188" s="272"/>
      <c r="AC188" s="272"/>
      <c r="AD188" s="272"/>
      <c r="AE188" s="272"/>
      <c r="AF188" s="272"/>
      <c r="AG188" s="272"/>
      <c r="AH188" s="284"/>
      <c r="AI188" s="305"/>
      <c r="AJ188" s="272"/>
      <c r="AK188" s="274"/>
      <c r="AL188" s="358" t="s">
        <v>34</v>
      </c>
    </row>
    <row r="189" spans="1:38" s="25" customFormat="1" ht="12.75" customHeight="1" x14ac:dyDescent="0.2">
      <c r="A189" s="346">
        <v>30</v>
      </c>
      <c r="B189" s="272"/>
      <c r="C189" s="272"/>
      <c r="D189" s="272"/>
      <c r="E189" s="272"/>
      <c r="F189" s="274"/>
      <c r="G189" s="254"/>
      <c r="H189" s="305"/>
      <c r="I189" s="481"/>
      <c r="J189" s="271">
        <f t="shared" si="20"/>
        <v>0</v>
      </c>
      <c r="K189" s="283">
        <f t="shared" si="21"/>
        <v>0</v>
      </c>
      <c r="L189" s="272"/>
      <c r="M189" s="272"/>
      <c r="N189" s="272"/>
      <c r="O189" s="284"/>
      <c r="P189" s="275"/>
      <c r="Q189" s="272"/>
      <c r="R189" s="274"/>
      <c r="S189" s="358" t="s">
        <v>35</v>
      </c>
      <c r="T189" s="346">
        <v>30</v>
      </c>
      <c r="U189" s="272"/>
      <c r="V189" s="272"/>
      <c r="W189" s="272"/>
      <c r="X189" s="272"/>
      <c r="Y189" s="272"/>
      <c r="Z189" s="272"/>
      <c r="AA189" s="272"/>
      <c r="AB189" s="272"/>
      <c r="AC189" s="272"/>
      <c r="AD189" s="272"/>
      <c r="AE189" s="272"/>
      <c r="AF189" s="272"/>
      <c r="AG189" s="272"/>
      <c r="AH189" s="284"/>
      <c r="AI189" s="305"/>
      <c r="AJ189" s="272"/>
      <c r="AK189" s="274"/>
      <c r="AL189" s="358" t="s">
        <v>35</v>
      </c>
    </row>
    <row r="190" spans="1:38" s="25" customFormat="1" ht="12.75" customHeight="1" x14ac:dyDescent="0.2">
      <c r="A190" s="483">
        <v>31</v>
      </c>
      <c r="B190" s="286"/>
      <c r="C190" s="286"/>
      <c r="D190" s="286"/>
      <c r="E190" s="286"/>
      <c r="F190" s="289"/>
      <c r="G190" s="484"/>
      <c r="H190" s="307"/>
      <c r="I190" s="485"/>
      <c r="J190" s="486">
        <f t="shared" si="20"/>
        <v>0</v>
      </c>
      <c r="K190" s="487">
        <f t="shared" si="21"/>
        <v>0</v>
      </c>
      <c r="L190" s="286"/>
      <c r="M190" s="286"/>
      <c r="N190" s="286"/>
      <c r="O190" s="287"/>
      <c r="P190" s="291"/>
      <c r="Q190" s="286"/>
      <c r="R190" s="289"/>
      <c r="S190" s="488" t="s">
        <v>36</v>
      </c>
      <c r="T190" s="483">
        <v>31</v>
      </c>
      <c r="U190" s="286"/>
      <c r="V190" s="286"/>
      <c r="W190" s="286"/>
      <c r="X190" s="286"/>
      <c r="Y190" s="286"/>
      <c r="Z190" s="286"/>
      <c r="AA190" s="286"/>
      <c r="AB190" s="286"/>
      <c r="AC190" s="286"/>
      <c r="AD190" s="286"/>
      <c r="AE190" s="286"/>
      <c r="AF190" s="286"/>
      <c r="AG190" s="286"/>
      <c r="AH190" s="287"/>
      <c r="AI190" s="307"/>
      <c r="AJ190" s="286"/>
      <c r="AK190" s="289"/>
      <c r="AL190" s="488" t="s">
        <v>36</v>
      </c>
    </row>
    <row r="191" spans="1:38" s="48" customFormat="1" ht="12.75" customHeight="1" thickBot="1" x14ac:dyDescent="0.25">
      <c r="A191" s="81"/>
      <c r="B191" s="292">
        <f>SUM(B159:B190)</f>
        <v>0</v>
      </c>
      <c r="C191" s="288">
        <f>SUM(C159:C190)</f>
        <v>0</v>
      </c>
      <c r="D191" s="288">
        <f>SUM(D159:D190)</f>
        <v>0</v>
      </c>
      <c r="E191" s="288">
        <f>SUM(E159:E190)</f>
        <v>0</v>
      </c>
      <c r="F191" s="293">
        <f>SUM(F159:F190)</f>
        <v>0</v>
      </c>
      <c r="G191" s="255"/>
      <c r="H191" s="82" t="s">
        <v>112</v>
      </c>
      <c r="I191" s="303"/>
      <c r="J191" s="298">
        <f t="shared" ref="J191:R191" si="22">SUM(J159:J190)</f>
        <v>0</v>
      </c>
      <c r="K191" s="299">
        <f t="shared" si="22"/>
        <v>0</v>
      </c>
      <c r="L191" s="300">
        <f t="shared" si="22"/>
        <v>0</v>
      </c>
      <c r="M191" s="288">
        <f t="shared" si="22"/>
        <v>0</v>
      </c>
      <c r="N191" s="288">
        <f t="shared" si="22"/>
        <v>0</v>
      </c>
      <c r="O191" s="288">
        <f t="shared" si="22"/>
        <v>0</v>
      </c>
      <c r="P191" s="288">
        <f t="shared" si="22"/>
        <v>0</v>
      </c>
      <c r="Q191" s="288">
        <f t="shared" si="22"/>
        <v>0</v>
      </c>
      <c r="R191" s="290">
        <f t="shared" si="22"/>
        <v>0</v>
      </c>
      <c r="S191" s="365"/>
      <c r="T191" s="81"/>
      <c r="U191" s="288">
        <f t="shared" ref="U191:AH191" si="23">SUM(U159:U190)</f>
        <v>0</v>
      </c>
      <c r="V191" s="288">
        <f t="shared" si="23"/>
        <v>0</v>
      </c>
      <c r="W191" s="288">
        <f t="shared" si="23"/>
        <v>0</v>
      </c>
      <c r="X191" s="288">
        <f t="shared" si="23"/>
        <v>0</v>
      </c>
      <c r="Y191" s="288">
        <f t="shared" si="23"/>
        <v>0</v>
      </c>
      <c r="Z191" s="288">
        <f t="shared" si="23"/>
        <v>0</v>
      </c>
      <c r="AA191" s="288">
        <f t="shared" si="23"/>
        <v>0</v>
      </c>
      <c r="AB191" s="288">
        <f t="shared" si="23"/>
        <v>0</v>
      </c>
      <c r="AC191" s="288">
        <f t="shared" si="23"/>
        <v>0</v>
      </c>
      <c r="AD191" s="288">
        <f t="shared" si="23"/>
        <v>0</v>
      </c>
      <c r="AE191" s="288">
        <f t="shared" si="23"/>
        <v>0</v>
      </c>
      <c r="AF191" s="288">
        <f t="shared" si="23"/>
        <v>0</v>
      </c>
      <c r="AG191" s="288">
        <f t="shared" si="23"/>
        <v>0</v>
      </c>
      <c r="AH191" s="288">
        <f t="shared" si="23"/>
        <v>0</v>
      </c>
      <c r="AI191" s="249"/>
      <c r="AJ191" s="288">
        <f>SUM(AJ159:AJ190)</f>
        <v>0</v>
      </c>
      <c r="AK191" s="290">
        <f>SUM(AK159:AK190)</f>
        <v>0</v>
      </c>
      <c r="AL191" s="367"/>
    </row>
    <row r="192" spans="1:38" s="9" customFormat="1" ht="12.75" customHeight="1" thickTop="1" x14ac:dyDescent="0.2">
      <c r="A192" s="71"/>
      <c r="B192" s="25"/>
      <c r="C192" s="25"/>
      <c r="D192" s="25"/>
      <c r="E192" s="25"/>
      <c r="F192" s="25"/>
      <c r="G192" s="53"/>
      <c r="H192" s="25"/>
      <c r="I192" s="53"/>
      <c r="J192" s="25"/>
      <c r="K192" s="25"/>
      <c r="L192" s="25"/>
      <c r="M192" s="25"/>
      <c r="N192" s="25"/>
      <c r="O192" s="25"/>
      <c r="P192" s="25"/>
      <c r="Q192" s="25"/>
      <c r="R192" s="25"/>
      <c r="S192" s="71"/>
      <c r="T192" s="71"/>
      <c r="U192" s="25"/>
      <c r="V192" s="25"/>
      <c r="W192" s="25"/>
      <c r="X192" s="25"/>
      <c r="Y192" s="25"/>
      <c r="Z192" s="25"/>
      <c r="AA192" s="25"/>
      <c r="AB192" s="25"/>
      <c r="AC192" s="25"/>
      <c r="AD192" s="25"/>
      <c r="AE192" s="25"/>
      <c r="AF192" s="25"/>
      <c r="AG192" s="25"/>
      <c r="AH192" s="25"/>
      <c r="AI192" s="25"/>
      <c r="AJ192" s="25"/>
      <c r="AK192" s="25"/>
      <c r="AL192" s="71"/>
    </row>
    <row r="193" spans="1:38" s="9" customFormat="1" ht="12.75" customHeight="1" x14ac:dyDescent="0.2">
      <c r="A193" s="347"/>
      <c r="G193" s="60"/>
      <c r="H193" s="9" t="s">
        <v>394</v>
      </c>
      <c r="I193" s="60"/>
      <c r="J193" s="456">
        <f>SUM(J191-K191)</f>
        <v>0</v>
      </c>
      <c r="S193" s="347"/>
      <c r="T193" s="347"/>
      <c r="AL193" s="347"/>
    </row>
    <row r="194" spans="1:38" ht="12.75" customHeight="1" thickBot="1" x14ac:dyDescent="0.25">
      <c r="A194" s="347"/>
      <c r="B194" s="79"/>
      <c r="C194" s="79"/>
      <c r="D194" s="79"/>
      <c r="E194" s="79"/>
      <c r="F194" s="79"/>
      <c r="G194" s="79"/>
      <c r="H194" s="79"/>
      <c r="I194" s="79"/>
      <c r="J194" s="79"/>
      <c r="K194" s="79"/>
      <c r="L194" s="9"/>
      <c r="M194" s="9"/>
      <c r="N194" s="9"/>
      <c r="O194" s="9"/>
      <c r="P194" s="9"/>
      <c r="Q194" s="9"/>
      <c r="R194" s="9"/>
      <c r="S194" s="347"/>
      <c r="T194" s="347"/>
      <c r="U194" s="9"/>
      <c r="V194" s="9"/>
      <c r="W194" s="9"/>
      <c r="X194" s="9"/>
      <c r="Y194" s="9"/>
      <c r="Z194" s="9"/>
      <c r="AA194" s="9"/>
      <c r="AB194" s="9"/>
      <c r="AC194" s="9"/>
      <c r="AD194" s="9"/>
      <c r="AE194" s="9"/>
      <c r="AF194" s="9"/>
      <c r="AG194" s="9"/>
      <c r="AH194" s="9"/>
      <c r="AI194" s="9"/>
      <c r="AJ194" s="9"/>
      <c r="AK194" s="9"/>
      <c r="AL194" s="347"/>
    </row>
    <row r="195" spans="1:38" s="26" customFormat="1" ht="12.75" customHeight="1" thickBot="1" x14ac:dyDescent="0.25">
      <c r="A195" s="27"/>
      <c r="B195" s="79"/>
      <c r="C195" s="79"/>
      <c r="D195" s="79"/>
      <c r="E195" s="79"/>
      <c r="F195" s="79"/>
      <c r="G195" s="79"/>
      <c r="H195" s="79"/>
      <c r="I195" s="79"/>
      <c r="J195" s="79"/>
      <c r="K195" s="79"/>
      <c r="L195" s="587" t="s">
        <v>75</v>
      </c>
      <c r="M195" s="588"/>
      <c r="N195" s="588"/>
      <c r="O195" s="588"/>
      <c r="P195" s="590"/>
      <c r="Q195" s="590"/>
      <c r="R195" s="40"/>
      <c r="S195" s="27"/>
      <c r="T195" s="27"/>
      <c r="U195" s="566" t="s">
        <v>376</v>
      </c>
      <c r="V195" s="567"/>
      <c r="W195" s="567"/>
      <c r="X195" s="568"/>
      <c r="Y195" s="84"/>
      <c r="Z195" s="566" t="s">
        <v>376</v>
      </c>
      <c r="AA195" s="567"/>
      <c r="AB195" s="567"/>
      <c r="AC195" s="568"/>
      <c r="AD195" s="84"/>
      <c r="AE195" s="566" t="s">
        <v>376</v>
      </c>
      <c r="AF195" s="567"/>
      <c r="AG195" s="567"/>
      <c r="AH195" s="568"/>
      <c r="AL195" s="27"/>
    </row>
    <row r="196" spans="1:38" s="26" customFormat="1" ht="12.75" customHeight="1" x14ac:dyDescent="0.2">
      <c r="A196" s="27"/>
      <c r="B196" s="587" t="s">
        <v>80</v>
      </c>
      <c r="C196" s="588"/>
      <c r="D196" s="588"/>
      <c r="E196" s="589"/>
      <c r="F196" s="77"/>
      <c r="G196" s="75"/>
      <c r="H196" s="75"/>
      <c r="I196" s="75"/>
      <c r="J196" s="75"/>
      <c r="K196" s="75"/>
      <c r="L196" s="591" t="s">
        <v>386</v>
      </c>
      <c r="M196" s="592"/>
      <c r="N196" s="592"/>
      <c r="O196" s="592"/>
      <c r="P196" s="593"/>
      <c r="Q196" s="593"/>
      <c r="R196" s="41"/>
      <c r="S196" s="27"/>
      <c r="T196" s="27"/>
      <c r="U196" s="406" t="s">
        <v>78</v>
      </c>
      <c r="V196" s="605">
        <f>JANVIER!V196</f>
        <v>0</v>
      </c>
      <c r="W196" s="605"/>
      <c r="X196" s="606"/>
      <c r="Y196" s="84"/>
      <c r="Z196" s="406" t="s">
        <v>104</v>
      </c>
      <c r="AA196" s="605">
        <f>JANVIER!AA196</f>
        <v>0</v>
      </c>
      <c r="AB196" s="605"/>
      <c r="AC196" s="606"/>
      <c r="AD196" s="84"/>
      <c r="AE196" s="406" t="s">
        <v>109</v>
      </c>
      <c r="AF196" s="605">
        <f>JANVIER!AF196</f>
        <v>0</v>
      </c>
      <c r="AG196" s="605"/>
      <c r="AH196" s="606"/>
      <c r="AL196" s="27"/>
    </row>
    <row r="197" spans="1:38" s="26" customFormat="1" ht="12.75" customHeight="1" thickBot="1" x14ac:dyDescent="0.25">
      <c r="A197" s="27"/>
      <c r="B197" s="470" t="s">
        <v>81</v>
      </c>
      <c r="C197" s="471" t="s">
        <v>82</v>
      </c>
      <c r="D197" s="471" t="s">
        <v>81</v>
      </c>
      <c r="E197" s="117" t="s">
        <v>82</v>
      </c>
      <c r="F197" s="77"/>
      <c r="G197" s="75"/>
      <c r="H197" s="75"/>
      <c r="I197" s="75"/>
      <c r="J197" s="75"/>
      <c r="K197" s="75"/>
      <c r="L197" s="569" t="s">
        <v>395</v>
      </c>
      <c r="M197" s="570"/>
      <c r="N197" s="570"/>
      <c r="O197" s="570"/>
      <c r="P197" s="571">
        <f>J21</f>
        <v>0</v>
      </c>
      <c r="Q197" s="571"/>
      <c r="R197" s="41"/>
      <c r="S197" s="27"/>
      <c r="T197" s="27"/>
      <c r="U197" s="406" t="s">
        <v>68</v>
      </c>
      <c r="V197" s="605">
        <f>JANVIER!V197</f>
        <v>0</v>
      </c>
      <c r="W197" s="605"/>
      <c r="X197" s="606"/>
      <c r="Y197" s="84"/>
      <c r="Z197" s="406" t="s">
        <v>68</v>
      </c>
      <c r="AA197" s="605">
        <f>JANVIER!AA197:AC197</f>
        <v>0</v>
      </c>
      <c r="AB197" s="605"/>
      <c r="AC197" s="606"/>
      <c r="AD197" s="84"/>
      <c r="AE197" s="406" t="s">
        <v>68</v>
      </c>
      <c r="AF197" s="605">
        <f>JANVIER!AF197:AH197</f>
        <v>0</v>
      </c>
      <c r="AG197" s="605"/>
      <c r="AH197" s="606"/>
      <c r="AL197" s="27"/>
    </row>
    <row r="198" spans="1:38" s="26" customFormat="1" ht="12.75" customHeight="1" x14ac:dyDescent="0.2">
      <c r="A198" s="27"/>
      <c r="B198" s="495"/>
      <c r="C198" s="464">
        <v>0</v>
      </c>
      <c r="D198" s="492"/>
      <c r="E198" s="465">
        <v>0</v>
      </c>
      <c r="F198" s="75"/>
      <c r="G198" s="75"/>
      <c r="H198" s="75"/>
      <c r="I198" s="75"/>
      <c r="J198" s="75"/>
      <c r="K198" s="75"/>
      <c r="L198" s="521" t="s">
        <v>388</v>
      </c>
      <c r="M198" s="522"/>
      <c r="N198" s="522"/>
      <c r="O198" s="522"/>
      <c r="P198" s="571">
        <f>J7</f>
        <v>0</v>
      </c>
      <c r="Q198" s="571"/>
      <c r="R198" s="41"/>
      <c r="S198" s="27"/>
      <c r="T198" s="27"/>
      <c r="U198" s="413" t="s">
        <v>83</v>
      </c>
      <c r="V198" s="605">
        <f>JANVIER!V198</f>
        <v>0</v>
      </c>
      <c r="W198" s="605"/>
      <c r="X198" s="606"/>
      <c r="Y198" s="84"/>
      <c r="Z198" s="413" t="s">
        <v>83</v>
      </c>
      <c r="AA198" s="605">
        <f>JANVIER!AA198:AC198</f>
        <v>0</v>
      </c>
      <c r="AB198" s="605"/>
      <c r="AC198" s="606"/>
      <c r="AD198" s="84"/>
      <c r="AE198" s="413" t="s">
        <v>83</v>
      </c>
      <c r="AF198" s="605">
        <f>JANVIER!AF198:AH198</f>
        <v>0</v>
      </c>
      <c r="AG198" s="605"/>
      <c r="AH198" s="606"/>
      <c r="AL198" s="27"/>
    </row>
    <row r="199" spans="1:38" s="26" customFormat="1" ht="12.75" customHeight="1" x14ac:dyDescent="0.2">
      <c r="A199" s="27"/>
      <c r="B199" s="490"/>
      <c r="C199" s="466">
        <v>0</v>
      </c>
      <c r="D199" s="493"/>
      <c r="E199" s="467">
        <v>0</v>
      </c>
      <c r="F199" s="75"/>
      <c r="G199" s="75"/>
      <c r="H199" s="75"/>
      <c r="I199" s="75"/>
      <c r="J199" s="75"/>
      <c r="K199" s="75"/>
      <c r="L199" s="521" t="s">
        <v>389</v>
      </c>
      <c r="M199" s="522"/>
      <c r="N199" s="522"/>
      <c r="O199" s="522"/>
      <c r="P199" s="571">
        <f>SUM(P197:Q198)</f>
        <v>0</v>
      </c>
      <c r="Q199" s="571"/>
      <c r="R199" s="41"/>
      <c r="S199" s="27"/>
      <c r="T199" s="27"/>
      <c r="U199" s="408" t="s">
        <v>134</v>
      </c>
      <c r="V199" s="581">
        <f>JANVIER!V203</f>
        <v>0</v>
      </c>
      <c r="W199" s="581"/>
      <c r="X199" s="582"/>
      <c r="Y199" s="84"/>
      <c r="Z199" s="408" t="s">
        <v>134</v>
      </c>
      <c r="AA199" s="581">
        <f>JANVIER!AA203</f>
        <v>0</v>
      </c>
      <c r="AB199" s="581"/>
      <c r="AC199" s="582"/>
      <c r="AD199" s="84"/>
      <c r="AE199" s="408" t="s">
        <v>134</v>
      </c>
      <c r="AF199" s="581">
        <f>JANVIER!AF203</f>
        <v>0</v>
      </c>
      <c r="AG199" s="581"/>
      <c r="AH199" s="582"/>
      <c r="AL199" s="27"/>
    </row>
    <row r="200" spans="1:38" s="26" customFormat="1" ht="12.75" customHeight="1" x14ac:dyDescent="0.2">
      <c r="A200" s="27"/>
      <c r="B200" s="490"/>
      <c r="C200" s="466">
        <v>0</v>
      </c>
      <c r="D200" s="493"/>
      <c r="E200" s="467">
        <v>0</v>
      </c>
      <c r="F200" s="75"/>
      <c r="G200" s="75"/>
      <c r="H200" s="75"/>
      <c r="I200" s="75"/>
      <c r="J200" s="75"/>
      <c r="K200" s="75"/>
      <c r="L200" s="521" t="s">
        <v>390</v>
      </c>
      <c r="M200" s="522"/>
      <c r="N200" s="522"/>
      <c r="O200" s="522"/>
      <c r="P200" s="571">
        <f>K191</f>
        <v>0</v>
      </c>
      <c r="Q200" s="571"/>
      <c r="R200" s="41"/>
      <c r="S200" s="27"/>
      <c r="T200" s="27"/>
      <c r="U200" s="406" t="s">
        <v>65</v>
      </c>
      <c r="V200" s="574">
        <v>0</v>
      </c>
      <c r="W200" s="574"/>
      <c r="X200" s="575"/>
      <c r="Y200" s="84"/>
      <c r="Z200" s="406" t="s">
        <v>65</v>
      </c>
      <c r="AA200" s="574">
        <v>0</v>
      </c>
      <c r="AB200" s="574"/>
      <c r="AC200" s="575"/>
      <c r="AD200" s="84"/>
      <c r="AE200" s="406" t="s">
        <v>65</v>
      </c>
      <c r="AF200" s="574">
        <v>0</v>
      </c>
      <c r="AG200" s="574"/>
      <c r="AH200" s="575"/>
      <c r="AL200" s="27"/>
    </row>
    <row r="201" spans="1:38" s="26" customFormat="1" ht="12.75" customHeight="1" x14ac:dyDescent="0.2">
      <c r="A201" s="27"/>
      <c r="B201" s="490"/>
      <c r="C201" s="466">
        <v>0</v>
      </c>
      <c r="D201" s="493"/>
      <c r="E201" s="467">
        <v>0</v>
      </c>
      <c r="F201" s="75"/>
      <c r="G201" s="75"/>
      <c r="H201" s="75"/>
      <c r="I201" s="75"/>
      <c r="J201" s="75"/>
      <c r="K201" s="75"/>
      <c r="L201" s="521" t="s">
        <v>391</v>
      </c>
      <c r="M201" s="522"/>
      <c r="N201" s="522"/>
      <c r="O201" s="522"/>
      <c r="P201" s="523"/>
      <c r="Q201" s="523"/>
      <c r="R201" s="41" t="s">
        <v>87</v>
      </c>
      <c r="S201" s="27"/>
      <c r="T201" s="27"/>
      <c r="U201" s="406" t="s">
        <v>66</v>
      </c>
      <c r="V201" s="574">
        <v>0</v>
      </c>
      <c r="W201" s="574"/>
      <c r="X201" s="575"/>
      <c r="Y201" s="84"/>
      <c r="Z201" s="406" t="s">
        <v>66</v>
      </c>
      <c r="AA201" s="574">
        <v>0</v>
      </c>
      <c r="AB201" s="574"/>
      <c r="AC201" s="575"/>
      <c r="AD201" s="84"/>
      <c r="AE201" s="406" t="s">
        <v>66</v>
      </c>
      <c r="AF201" s="574">
        <v>0</v>
      </c>
      <c r="AG201" s="574"/>
      <c r="AH201" s="575"/>
      <c r="AL201" s="27"/>
    </row>
    <row r="202" spans="1:38" s="26" customFormat="1" ht="12.75" customHeight="1" x14ac:dyDescent="0.2">
      <c r="A202" s="27"/>
      <c r="B202" s="490"/>
      <c r="C202" s="466">
        <v>0</v>
      </c>
      <c r="D202" s="493"/>
      <c r="E202" s="467">
        <v>0</v>
      </c>
      <c r="F202" s="75"/>
      <c r="G202" s="75"/>
      <c r="H202" s="75"/>
      <c r="I202" s="75"/>
      <c r="J202" s="75"/>
      <c r="K202" s="75"/>
      <c r="L202" s="569" t="s">
        <v>396</v>
      </c>
      <c r="M202" s="570"/>
      <c r="N202" s="570"/>
      <c r="O202" s="570"/>
      <c r="P202" s="571">
        <f>SUM(P199-P200+P201)</f>
        <v>0</v>
      </c>
      <c r="Q202" s="571"/>
      <c r="R202" s="41"/>
      <c r="S202" s="27"/>
      <c r="T202" s="27"/>
      <c r="U202" s="406" t="s">
        <v>62</v>
      </c>
      <c r="V202" s="574">
        <v>0</v>
      </c>
      <c r="W202" s="574"/>
      <c r="X202" s="575"/>
      <c r="Y202" s="84"/>
      <c r="Z202" s="406" t="s">
        <v>62</v>
      </c>
      <c r="AA202" s="574">
        <v>0</v>
      </c>
      <c r="AB202" s="574"/>
      <c r="AC202" s="575"/>
      <c r="AD202" s="84"/>
      <c r="AE202" s="406" t="s">
        <v>62</v>
      </c>
      <c r="AF202" s="574">
        <v>0</v>
      </c>
      <c r="AG202" s="574"/>
      <c r="AH202" s="575"/>
      <c r="AL202" s="27"/>
    </row>
    <row r="203" spans="1:38" s="26" customFormat="1" ht="12.75" customHeight="1" x14ac:dyDescent="0.2">
      <c r="A203" s="27"/>
      <c r="B203" s="490"/>
      <c r="C203" s="466">
        <v>0</v>
      </c>
      <c r="D203" s="493"/>
      <c r="E203" s="467">
        <v>0</v>
      </c>
      <c r="F203" s="75"/>
      <c r="G203" s="75"/>
      <c r="H203" s="75"/>
      <c r="I203" s="75"/>
      <c r="J203" s="75"/>
      <c r="K203" s="75"/>
      <c r="L203" s="521"/>
      <c r="M203" s="522"/>
      <c r="N203" s="522"/>
      <c r="O203" s="522"/>
      <c r="P203" s="597"/>
      <c r="Q203" s="597"/>
      <c r="R203" s="41"/>
      <c r="S203" s="27"/>
      <c r="T203" s="27"/>
      <c r="U203" s="408" t="s">
        <v>135</v>
      </c>
      <c r="V203" s="581">
        <f>V199+V200+V201-V202</f>
        <v>0</v>
      </c>
      <c r="W203" s="581"/>
      <c r="X203" s="582"/>
      <c r="Y203" s="84"/>
      <c r="Z203" s="408" t="s">
        <v>135</v>
      </c>
      <c r="AA203" s="581">
        <f>AA199+AA200+AA201-AA202</f>
        <v>0</v>
      </c>
      <c r="AB203" s="581"/>
      <c r="AC203" s="582"/>
      <c r="AD203" s="84"/>
      <c r="AE203" s="408" t="s">
        <v>135</v>
      </c>
      <c r="AF203" s="581">
        <f>AF199+AF200+AF201-AF202</f>
        <v>0</v>
      </c>
      <c r="AG203" s="581"/>
      <c r="AH203" s="582"/>
      <c r="AL203" s="27"/>
    </row>
    <row r="204" spans="1:38" s="26" customFormat="1" ht="12.75" customHeight="1" x14ac:dyDescent="0.2">
      <c r="A204" s="27"/>
      <c r="B204" s="490"/>
      <c r="C204" s="466">
        <v>0</v>
      </c>
      <c r="D204" s="493"/>
      <c r="E204" s="467">
        <v>0</v>
      </c>
      <c r="F204" s="75"/>
      <c r="G204" s="75"/>
      <c r="H204" s="75"/>
      <c r="I204" s="75"/>
      <c r="J204" s="75"/>
      <c r="K204" s="75"/>
      <c r="L204" s="521"/>
      <c r="M204" s="522"/>
      <c r="N204" s="522"/>
      <c r="O204" s="522"/>
      <c r="P204" s="597"/>
      <c r="Q204" s="597"/>
      <c r="R204" s="41"/>
      <c r="S204" s="27"/>
      <c r="T204" s="27"/>
      <c r="U204" s="409"/>
      <c r="V204" s="115"/>
      <c r="W204" s="115"/>
      <c r="X204" s="113"/>
      <c r="Y204" s="84"/>
      <c r="Z204" s="409"/>
      <c r="AA204" s="115"/>
      <c r="AB204" s="115"/>
      <c r="AC204" s="113"/>
      <c r="AD204" s="84"/>
      <c r="AE204" s="409"/>
      <c r="AF204" s="115"/>
      <c r="AG204" s="115"/>
      <c r="AH204" s="113"/>
      <c r="AL204" s="27"/>
    </row>
    <row r="205" spans="1:38" s="26" customFormat="1" ht="12.75" customHeight="1" x14ac:dyDescent="0.2">
      <c r="A205" s="27"/>
      <c r="B205" s="490"/>
      <c r="C205" s="466">
        <v>0</v>
      </c>
      <c r="D205" s="493"/>
      <c r="E205" s="467">
        <v>0</v>
      </c>
      <c r="F205" s="75"/>
      <c r="G205" s="75"/>
      <c r="H205" s="75"/>
      <c r="I205" s="75"/>
      <c r="J205" s="75"/>
      <c r="K205" s="75"/>
      <c r="L205" s="569" t="s">
        <v>140</v>
      </c>
      <c r="M205" s="570"/>
      <c r="N205" s="570"/>
      <c r="O205" s="570"/>
      <c r="P205" s="523"/>
      <c r="Q205" s="523"/>
      <c r="R205" s="41"/>
      <c r="S205" s="27"/>
      <c r="T205" s="27"/>
      <c r="U205" s="409"/>
      <c r="V205" s="115"/>
      <c r="W205" s="115"/>
      <c r="X205" s="113"/>
      <c r="Y205" s="84"/>
      <c r="Z205" s="409"/>
      <c r="AA205" s="115"/>
      <c r="AB205" s="115"/>
      <c r="AC205" s="113"/>
      <c r="AD205" s="84"/>
      <c r="AE205" s="409"/>
      <c r="AF205" s="115"/>
      <c r="AG205" s="115"/>
      <c r="AH205" s="113"/>
      <c r="AL205" s="27"/>
    </row>
    <row r="206" spans="1:38" s="26" customFormat="1" ht="12.75" customHeight="1" x14ac:dyDescent="0.2">
      <c r="A206" s="27"/>
      <c r="B206" s="490"/>
      <c r="C206" s="466">
        <v>0</v>
      </c>
      <c r="D206" s="493"/>
      <c r="E206" s="467">
        <v>0</v>
      </c>
      <c r="F206" s="75"/>
      <c r="G206" s="75"/>
      <c r="H206" s="75"/>
      <c r="I206" s="75"/>
      <c r="J206" s="75"/>
      <c r="K206" s="75"/>
      <c r="L206" s="521" t="s">
        <v>64</v>
      </c>
      <c r="M206" s="522"/>
      <c r="N206" s="522"/>
      <c r="O206" s="522"/>
      <c r="P206" s="523"/>
      <c r="Q206" s="523"/>
      <c r="R206" s="41"/>
      <c r="S206" s="27"/>
      <c r="T206" s="27"/>
      <c r="U206" s="406" t="s">
        <v>67</v>
      </c>
      <c r="V206" s="605">
        <f>JANVIER!V206</f>
        <v>0</v>
      </c>
      <c r="W206" s="605"/>
      <c r="X206" s="606"/>
      <c r="Y206" s="84"/>
      <c r="Z206" s="406" t="s">
        <v>105</v>
      </c>
      <c r="AA206" s="605">
        <f>JANVIER!AA206</f>
        <v>0</v>
      </c>
      <c r="AB206" s="605"/>
      <c r="AC206" s="606"/>
      <c r="AD206" s="84"/>
      <c r="AE206" s="406" t="s">
        <v>110</v>
      </c>
      <c r="AF206" s="605">
        <f>JANVIER!AF206</f>
        <v>0</v>
      </c>
      <c r="AG206" s="605"/>
      <c r="AH206" s="606"/>
      <c r="AL206" s="27"/>
    </row>
    <row r="207" spans="1:38" s="26" customFormat="1" ht="12.75" customHeight="1" x14ac:dyDescent="0.2">
      <c r="A207" s="27"/>
      <c r="B207" s="490"/>
      <c r="C207" s="466">
        <v>0</v>
      </c>
      <c r="D207" s="493"/>
      <c r="E207" s="467">
        <v>0</v>
      </c>
      <c r="F207" s="75"/>
      <c r="G207" s="75"/>
      <c r="H207" s="75"/>
      <c r="I207" s="75"/>
      <c r="J207" s="75"/>
      <c r="K207" s="75"/>
      <c r="L207" s="521" t="s">
        <v>393</v>
      </c>
      <c r="M207" s="522"/>
      <c r="N207" s="522"/>
      <c r="O207" s="522"/>
      <c r="P207" s="601">
        <f>H238</f>
        <v>0</v>
      </c>
      <c r="Q207" s="601"/>
      <c r="R207" s="41"/>
      <c r="S207" s="509" t="s">
        <v>77</v>
      </c>
      <c r="T207" s="27"/>
      <c r="U207" s="406" t="s">
        <v>68</v>
      </c>
      <c r="V207" s="605">
        <f>JANVIER!V207</f>
        <v>0</v>
      </c>
      <c r="W207" s="605"/>
      <c r="X207" s="606"/>
      <c r="Y207" s="84"/>
      <c r="Z207" s="406" t="s">
        <v>68</v>
      </c>
      <c r="AA207" s="605">
        <f>JANVIER!AA207:AC207</f>
        <v>0</v>
      </c>
      <c r="AB207" s="605"/>
      <c r="AC207" s="606"/>
      <c r="AD207" s="84"/>
      <c r="AE207" s="406" t="s">
        <v>68</v>
      </c>
      <c r="AF207" s="605">
        <f>JANVIER!AF207:AH207</f>
        <v>0</v>
      </c>
      <c r="AG207" s="605"/>
      <c r="AH207" s="606"/>
      <c r="AL207" s="27"/>
    </row>
    <row r="208" spans="1:38" s="26" customFormat="1" ht="12.75" customHeight="1" x14ac:dyDescent="0.2">
      <c r="A208" s="27"/>
      <c r="B208" s="490"/>
      <c r="C208" s="466">
        <v>0</v>
      </c>
      <c r="D208" s="493"/>
      <c r="E208" s="467">
        <v>0</v>
      </c>
      <c r="F208" s="75"/>
      <c r="G208" s="75"/>
      <c r="H208" s="75"/>
      <c r="I208" s="75"/>
      <c r="J208" s="75"/>
      <c r="K208" s="75"/>
      <c r="L208" s="521" t="s">
        <v>391</v>
      </c>
      <c r="M208" s="522"/>
      <c r="N208" s="522"/>
      <c r="O208" s="522"/>
      <c r="P208" s="523"/>
      <c r="Q208" s="523"/>
      <c r="R208" s="41" t="s">
        <v>87</v>
      </c>
      <c r="S208" s="463">
        <f>SUM(E2-P209)</f>
        <v>0</v>
      </c>
      <c r="T208" s="27"/>
      <c r="U208" s="413" t="s">
        <v>69</v>
      </c>
      <c r="V208" s="605">
        <f>JANVIER!V208</f>
        <v>0</v>
      </c>
      <c r="W208" s="605"/>
      <c r="X208" s="606"/>
      <c r="Y208" s="84"/>
      <c r="Z208" s="413" t="s">
        <v>69</v>
      </c>
      <c r="AA208" s="605">
        <f>JANVIER!AA208:AC208</f>
        <v>0</v>
      </c>
      <c r="AB208" s="605"/>
      <c r="AC208" s="606"/>
      <c r="AD208" s="84"/>
      <c r="AE208" s="413" t="s">
        <v>69</v>
      </c>
      <c r="AF208" s="605">
        <f>JANVIER!AF208:AH208</f>
        <v>0</v>
      </c>
      <c r="AG208" s="605"/>
      <c r="AH208" s="606"/>
      <c r="AL208" s="27"/>
    </row>
    <row r="209" spans="1:38" s="26" customFormat="1" ht="12.75" customHeight="1" x14ac:dyDescent="0.2">
      <c r="A209" s="27"/>
      <c r="B209" s="490"/>
      <c r="C209" s="466">
        <v>0</v>
      </c>
      <c r="D209" s="493"/>
      <c r="E209" s="467">
        <v>0</v>
      </c>
      <c r="F209" s="75"/>
      <c r="G209" s="75"/>
      <c r="H209" s="75"/>
      <c r="I209" s="75"/>
      <c r="J209" s="75"/>
      <c r="K209" s="75"/>
      <c r="L209" s="569" t="s">
        <v>141</v>
      </c>
      <c r="M209" s="570"/>
      <c r="N209" s="570"/>
      <c r="O209" s="570"/>
      <c r="P209" s="571">
        <f>SUM(P205-P207+P208+P206)</f>
        <v>0</v>
      </c>
      <c r="Q209" s="571"/>
      <c r="R209" s="41"/>
      <c r="S209" s="27"/>
      <c r="T209" s="27"/>
      <c r="U209" s="408" t="s">
        <v>134</v>
      </c>
      <c r="V209" s="581">
        <f>JANVIER!V213:X213</f>
        <v>0</v>
      </c>
      <c r="W209" s="581"/>
      <c r="X209" s="582"/>
      <c r="Y209" s="84"/>
      <c r="Z209" s="408" t="s">
        <v>134</v>
      </c>
      <c r="AA209" s="581">
        <f>JANVIER!AA213</f>
        <v>0</v>
      </c>
      <c r="AB209" s="581"/>
      <c r="AC209" s="582"/>
      <c r="AD209" s="84"/>
      <c r="AE209" s="408" t="s">
        <v>134</v>
      </c>
      <c r="AF209" s="581">
        <f>JANVIER!AF213</f>
        <v>0</v>
      </c>
      <c r="AG209" s="581"/>
      <c r="AH209" s="582"/>
      <c r="AL209" s="27"/>
    </row>
    <row r="210" spans="1:38" s="26" customFormat="1" ht="12.75" customHeight="1" thickBot="1" x14ac:dyDescent="0.25">
      <c r="A210" s="27"/>
      <c r="B210" s="490"/>
      <c r="C210" s="466">
        <v>0</v>
      </c>
      <c r="D210" s="493"/>
      <c r="E210" s="467">
        <v>0</v>
      </c>
      <c r="F210" s="75"/>
      <c r="G210" s="75"/>
      <c r="H210" s="75"/>
      <c r="I210" s="75"/>
      <c r="J210" s="75"/>
      <c r="K210" s="75"/>
      <c r="L210" s="598"/>
      <c r="M210" s="599"/>
      <c r="N210" s="599"/>
      <c r="O210" s="599"/>
      <c r="P210" s="600"/>
      <c r="Q210" s="600"/>
      <c r="R210" s="42"/>
      <c r="S210" s="27"/>
      <c r="T210" s="27"/>
      <c r="U210" s="406" t="s">
        <v>70</v>
      </c>
      <c r="V210" s="574">
        <v>0</v>
      </c>
      <c r="W210" s="574"/>
      <c r="X210" s="575"/>
      <c r="Y210" s="84"/>
      <c r="Z210" s="406" t="s">
        <v>70</v>
      </c>
      <c r="AA210" s="574">
        <v>0</v>
      </c>
      <c r="AB210" s="574"/>
      <c r="AC210" s="575"/>
      <c r="AD210" s="84"/>
      <c r="AE210" s="406" t="s">
        <v>70</v>
      </c>
      <c r="AF210" s="574">
        <v>0</v>
      </c>
      <c r="AG210" s="574"/>
      <c r="AH210" s="575"/>
      <c r="AL210" s="27"/>
    </row>
    <row r="211" spans="1:38" s="26" customFormat="1" ht="12.75" customHeight="1" x14ac:dyDescent="0.2">
      <c r="A211" s="27"/>
      <c r="B211" s="490"/>
      <c r="C211" s="466">
        <v>0</v>
      </c>
      <c r="D211" s="493"/>
      <c r="E211" s="467">
        <v>0</v>
      </c>
      <c r="F211" s="76"/>
      <c r="G211" s="76"/>
      <c r="H211" s="76"/>
      <c r="I211" s="76"/>
      <c r="J211" s="76"/>
      <c r="K211" s="76"/>
      <c r="S211" s="27"/>
      <c r="T211" s="27"/>
      <c r="U211" s="406" t="s">
        <v>66</v>
      </c>
      <c r="V211" s="574">
        <v>0</v>
      </c>
      <c r="W211" s="574"/>
      <c r="X211" s="575"/>
      <c r="Y211" s="84"/>
      <c r="Z211" s="406" t="s">
        <v>66</v>
      </c>
      <c r="AA211" s="574">
        <v>0</v>
      </c>
      <c r="AB211" s="574"/>
      <c r="AC211" s="575"/>
      <c r="AD211" s="84"/>
      <c r="AE211" s="406" t="s">
        <v>66</v>
      </c>
      <c r="AF211" s="574">
        <v>0</v>
      </c>
      <c r="AG211" s="574"/>
      <c r="AH211" s="575"/>
      <c r="AL211" s="27"/>
    </row>
    <row r="212" spans="1:38" s="26" customFormat="1" ht="12.75" customHeight="1" x14ac:dyDescent="0.2">
      <c r="A212" s="27"/>
      <c r="B212" s="490"/>
      <c r="C212" s="466">
        <v>0</v>
      </c>
      <c r="D212" s="493"/>
      <c r="E212" s="467">
        <v>0</v>
      </c>
      <c r="F212" s="76"/>
      <c r="G212" s="76"/>
      <c r="H212" s="76"/>
      <c r="I212" s="76"/>
      <c r="J212" s="76"/>
      <c r="K212" s="76"/>
      <c r="S212" s="27"/>
      <c r="T212" s="27"/>
      <c r="U212" s="406" t="s">
        <v>62</v>
      </c>
      <c r="V212" s="574">
        <v>0</v>
      </c>
      <c r="W212" s="574"/>
      <c r="X212" s="575"/>
      <c r="Y212" s="84"/>
      <c r="Z212" s="406" t="s">
        <v>62</v>
      </c>
      <c r="AA212" s="574">
        <v>0</v>
      </c>
      <c r="AB212" s="574"/>
      <c r="AC212" s="575"/>
      <c r="AD212" s="84"/>
      <c r="AE212" s="406" t="s">
        <v>62</v>
      </c>
      <c r="AF212" s="574">
        <v>0</v>
      </c>
      <c r="AG212" s="574"/>
      <c r="AH212" s="575"/>
      <c r="AL212" s="27"/>
    </row>
    <row r="213" spans="1:38" s="26" customFormat="1" ht="12.75" customHeight="1" x14ac:dyDescent="0.2">
      <c r="A213" s="27"/>
      <c r="B213" s="490"/>
      <c r="C213" s="466">
        <v>0</v>
      </c>
      <c r="D213" s="493"/>
      <c r="E213" s="467">
        <v>0</v>
      </c>
      <c r="F213" s="76"/>
      <c r="G213" s="76"/>
      <c r="H213" s="76"/>
      <c r="I213" s="76"/>
      <c r="J213" s="76"/>
      <c r="K213" s="76"/>
      <c r="S213" s="27"/>
      <c r="T213" s="27"/>
      <c r="U213" s="408" t="s">
        <v>135</v>
      </c>
      <c r="V213" s="581">
        <f>V209+V210+V211-V212</f>
        <v>0</v>
      </c>
      <c r="W213" s="581"/>
      <c r="X213" s="582"/>
      <c r="Y213" s="84"/>
      <c r="Z213" s="408" t="s">
        <v>135</v>
      </c>
      <c r="AA213" s="581">
        <f>AA209+AA210+AA211-AA212</f>
        <v>0</v>
      </c>
      <c r="AB213" s="581"/>
      <c r="AC213" s="582"/>
      <c r="AD213" s="84"/>
      <c r="AE213" s="408" t="s">
        <v>135</v>
      </c>
      <c r="AF213" s="581">
        <f>AF209+AF210+AF211-AF212</f>
        <v>0</v>
      </c>
      <c r="AG213" s="581"/>
      <c r="AH213" s="582"/>
      <c r="AL213" s="27"/>
    </row>
    <row r="214" spans="1:38" s="26" customFormat="1" ht="12.75" customHeight="1" x14ac:dyDescent="0.2">
      <c r="A214" s="27"/>
      <c r="B214" s="490"/>
      <c r="C214" s="466">
        <v>0</v>
      </c>
      <c r="D214" s="493"/>
      <c r="E214" s="467">
        <v>0</v>
      </c>
      <c r="F214" s="76"/>
      <c r="G214" s="76"/>
      <c r="H214" s="76"/>
      <c r="I214" s="76"/>
      <c r="J214" s="76"/>
      <c r="K214" s="76"/>
      <c r="S214" s="27"/>
      <c r="T214" s="27"/>
      <c r="U214" s="409"/>
      <c r="V214" s="115"/>
      <c r="W214" s="115"/>
      <c r="X214" s="113"/>
      <c r="Y214" s="84"/>
      <c r="Z214" s="409"/>
      <c r="AA214" s="115"/>
      <c r="AB214" s="115"/>
      <c r="AC214" s="113"/>
      <c r="AD214" s="84"/>
      <c r="AE214" s="409"/>
      <c r="AF214" s="115"/>
      <c r="AG214" s="115"/>
      <c r="AH214" s="113"/>
      <c r="AL214" s="27"/>
    </row>
    <row r="215" spans="1:38" s="26" customFormat="1" ht="12.75" customHeight="1" x14ac:dyDescent="0.2">
      <c r="A215" s="27"/>
      <c r="B215" s="490"/>
      <c r="C215" s="466">
        <v>0</v>
      </c>
      <c r="D215" s="493"/>
      <c r="E215" s="467">
        <v>0</v>
      </c>
      <c r="F215" s="76"/>
      <c r="G215" s="76"/>
      <c r="H215" s="76"/>
      <c r="I215" s="76"/>
      <c r="J215" s="76"/>
      <c r="K215" s="76"/>
      <c r="S215" s="27"/>
      <c r="T215" s="27"/>
      <c r="U215" s="409"/>
      <c r="V215" s="115"/>
      <c r="W215" s="115"/>
      <c r="X215" s="113"/>
      <c r="Y215" s="84"/>
      <c r="Z215" s="409"/>
      <c r="AA215" s="115"/>
      <c r="AB215" s="115"/>
      <c r="AC215" s="113"/>
      <c r="AD215" s="84"/>
      <c r="AE215" s="409"/>
      <c r="AF215" s="115"/>
      <c r="AG215" s="115"/>
      <c r="AH215" s="113"/>
      <c r="AL215" s="27"/>
    </row>
    <row r="216" spans="1:38" s="26" customFormat="1" ht="12.75" customHeight="1" x14ac:dyDescent="0.2">
      <c r="A216" s="27"/>
      <c r="B216" s="490"/>
      <c r="C216" s="466">
        <v>0</v>
      </c>
      <c r="D216" s="493"/>
      <c r="E216" s="467">
        <v>0</v>
      </c>
      <c r="F216" s="76"/>
      <c r="G216" s="76"/>
      <c r="H216" s="76"/>
      <c r="I216" s="76"/>
      <c r="J216" s="76"/>
      <c r="K216" s="76"/>
      <c r="S216" s="27"/>
      <c r="T216" s="27"/>
      <c r="U216" s="406" t="s">
        <v>71</v>
      </c>
      <c r="V216" s="605">
        <f>JANVIER!V216</f>
        <v>0</v>
      </c>
      <c r="W216" s="605"/>
      <c r="X216" s="606"/>
      <c r="Y216" s="84"/>
      <c r="Z216" s="406" t="s">
        <v>106</v>
      </c>
      <c r="AA216" s="605">
        <f>JANVIER!AA216</f>
        <v>0</v>
      </c>
      <c r="AB216" s="605"/>
      <c r="AC216" s="606"/>
      <c r="AD216" s="84"/>
      <c r="AE216" s="406" t="s">
        <v>111</v>
      </c>
      <c r="AF216" s="605">
        <f>JANVIER!AF216</f>
        <v>0</v>
      </c>
      <c r="AG216" s="605"/>
      <c r="AH216" s="606"/>
      <c r="AL216" s="27"/>
    </row>
    <row r="217" spans="1:38" s="26" customFormat="1" ht="12.75" customHeight="1" x14ac:dyDescent="0.2">
      <c r="A217" s="27"/>
      <c r="B217" s="490"/>
      <c r="C217" s="466">
        <v>0</v>
      </c>
      <c r="D217" s="493"/>
      <c r="E217" s="467">
        <v>0</v>
      </c>
      <c r="F217" s="76"/>
      <c r="G217" s="76"/>
      <c r="H217" s="76"/>
      <c r="I217" s="76"/>
      <c r="J217" s="76"/>
      <c r="K217" s="76"/>
      <c r="S217" s="27"/>
      <c r="T217" s="27"/>
      <c r="U217" s="406" t="s">
        <v>68</v>
      </c>
      <c r="V217" s="605">
        <f>JANVIER!V217</f>
        <v>0</v>
      </c>
      <c r="W217" s="605"/>
      <c r="X217" s="606"/>
      <c r="Y217" s="84"/>
      <c r="Z217" s="406" t="s">
        <v>68</v>
      </c>
      <c r="AA217" s="605">
        <f>JANVIER!AA217:AC217</f>
        <v>0</v>
      </c>
      <c r="AB217" s="605"/>
      <c r="AC217" s="606"/>
      <c r="AD217" s="84"/>
      <c r="AE217" s="406" t="s">
        <v>68</v>
      </c>
      <c r="AF217" s="605">
        <f>JANVIER!AF217:AH217</f>
        <v>0</v>
      </c>
      <c r="AG217" s="605"/>
      <c r="AH217" s="606"/>
      <c r="AL217" s="27"/>
    </row>
    <row r="218" spans="1:38" s="26" customFormat="1" ht="12.75" customHeight="1" x14ac:dyDescent="0.2">
      <c r="A218" s="27"/>
      <c r="B218" s="490"/>
      <c r="C218" s="466">
        <v>0</v>
      </c>
      <c r="D218" s="493"/>
      <c r="E218" s="467">
        <v>0</v>
      </c>
      <c r="F218" s="76"/>
      <c r="G218" s="76"/>
      <c r="H218" s="76"/>
      <c r="I218" s="76"/>
      <c r="J218" s="76"/>
      <c r="K218" s="76"/>
      <c r="S218" s="27"/>
      <c r="T218" s="27"/>
      <c r="U218" s="413" t="s">
        <v>69</v>
      </c>
      <c r="V218" s="605">
        <f>JANVIER!V218</f>
        <v>0</v>
      </c>
      <c r="W218" s="605"/>
      <c r="X218" s="606"/>
      <c r="Y218" s="84"/>
      <c r="Z218" s="413" t="s">
        <v>69</v>
      </c>
      <c r="AA218" s="605">
        <f>JANVIER!AA218:AC218</f>
        <v>0</v>
      </c>
      <c r="AB218" s="605"/>
      <c r="AC218" s="606"/>
      <c r="AD218" s="84"/>
      <c r="AE218" s="413" t="s">
        <v>69</v>
      </c>
      <c r="AF218" s="605">
        <f>JANVIER!AF218:AH218</f>
        <v>0</v>
      </c>
      <c r="AG218" s="605"/>
      <c r="AH218" s="606"/>
      <c r="AL218" s="27"/>
    </row>
    <row r="219" spans="1:38" s="26" customFormat="1" ht="12.75" customHeight="1" x14ac:dyDescent="0.2">
      <c r="A219" s="27"/>
      <c r="B219" s="490"/>
      <c r="C219" s="466">
        <v>0</v>
      </c>
      <c r="D219" s="493"/>
      <c r="E219" s="467">
        <v>0</v>
      </c>
      <c r="F219" s="76"/>
      <c r="G219" s="76"/>
      <c r="H219" s="76"/>
      <c r="I219" s="76"/>
      <c r="J219" s="76"/>
      <c r="K219" s="76"/>
      <c r="S219" s="27"/>
      <c r="T219" s="27"/>
      <c r="U219" s="408" t="s">
        <v>134</v>
      </c>
      <c r="V219" s="581">
        <f>JANVIER!V223</f>
        <v>0</v>
      </c>
      <c r="W219" s="581"/>
      <c r="X219" s="582"/>
      <c r="Y219" s="84"/>
      <c r="Z219" s="408" t="s">
        <v>134</v>
      </c>
      <c r="AA219" s="581">
        <f>JANVIER!AA223</f>
        <v>0</v>
      </c>
      <c r="AB219" s="581"/>
      <c r="AC219" s="582"/>
      <c r="AD219" s="84"/>
      <c r="AE219" s="408" t="s">
        <v>134</v>
      </c>
      <c r="AF219" s="581">
        <f>JANVIER!AF223</f>
        <v>0</v>
      </c>
      <c r="AG219" s="581"/>
      <c r="AH219" s="582"/>
      <c r="AL219" s="27"/>
    </row>
    <row r="220" spans="1:38" s="26" customFormat="1" ht="12.75" customHeight="1" x14ac:dyDescent="0.2">
      <c r="A220" s="27"/>
      <c r="B220" s="490"/>
      <c r="C220" s="466">
        <v>0</v>
      </c>
      <c r="D220" s="493"/>
      <c r="E220" s="467">
        <v>0</v>
      </c>
      <c r="F220" s="76"/>
      <c r="G220" s="76"/>
      <c r="H220" s="76"/>
      <c r="I220" s="76"/>
      <c r="J220" s="76"/>
      <c r="K220" s="76"/>
      <c r="S220" s="27"/>
      <c r="T220" s="27"/>
      <c r="U220" s="406" t="s">
        <v>70</v>
      </c>
      <c r="V220" s="574">
        <v>0</v>
      </c>
      <c r="W220" s="574"/>
      <c r="X220" s="575"/>
      <c r="Y220" s="84"/>
      <c r="Z220" s="406" t="s">
        <v>70</v>
      </c>
      <c r="AA220" s="574">
        <v>0</v>
      </c>
      <c r="AB220" s="574"/>
      <c r="AC220" s="575"/>
      <c r="AD220" s="84"/>
      <c r="AE220" s="406" t="s">
        <v>70</v>
      </c>
      <c r="AF220" s="574">
        <v>0</v>
      </c>
      <c r="AG220" s="574"/>
      <c r="AH220" s="575"/>
      <c r="AL220" s="27"/>
    </row>
    <row r="221" spans="1:38" s="26" customFormat="1" ht="12.75" customHeight="1" x14ac:dyDescent="0.2">
      <c r="A221" s="27"/>
      <c r="B221" s="490"/>
      <c r="C221" s="466">
        <v>0</v>
      </c>
      <c r="D221" s="493"/>
      <c r="E221" s="467">
        <v>0</v>
      </c>
      <c r="F221" s="76"/>
      <c r="G221" s="76"/>
      <c r="H221" s="76"/>
      <c r="I221" s="76"/>
      <c r="J221" s="76"/>
      <c r="K221" s="76"/>
      <c r="S221" s="27"/>
      <c r="T221" s="27"/>
      <c r="U221" s="406" t="s">
        <v>66</v>
      </c>
      <c r="V221" s="574">
        <v>0</v>
      </c>
      <c r="W221" s="574"/>
      <c r="X221" s="575"/>
      <c r="Y221" s="84"/>
      <c r="Z221" s="406" t="s">
        <v>66</v>
      </c>
      <c r="AA221" s="574">
        <v>0</v>
      </c>
      <c r="AB221" s="574"/>
      <c r="AC221" s="575"/>
      <c r="AD221" s="84"/>
      <c r="AE221" s="406" t="s">
        <v>66</v>
      </c>
      <c r="AF221" s="574">
        <v>0</v>
      </c>
      <c r="AG221" s="574"/>
      <c r="AH221" s="575"/>
      <c r="AL221" s="27"/>
    </row>
    <row r="222" spans="1:38" s="26" customFormat="1" ht="12.75" customHeight="1" x14ac:dyDescent="0.2">
      <c r="A222" s="27"/>
      <c r="B222" s="490"/>
      <c r="C222" s="466">
        <v>0</v>
      </c>
      <c r="D222" s="493"/>
      <c r="E222" s="467">
        <v>0</v>
      </c>
      <c r="F222" s="76"/>
      <c r="G222" s="76"/>
      <c r="H222" s="76"/>
      <c r="I222" s="76"/>
      <c r="J222" s="76"/>
      <c r="K222" s="76"/>
      <c r="S222" s="27"/>
      <c r="T222" s="27"/>
      <c r="U222" s="406" t="s">
        <v>62</v>
      </c>
      <c r="V222" s="574">
        <v>0</v>
      </c>
      <c r="W222" s="574"/>
      <c r="X222" s="575"/>
      <c r="Y222" s="84"/>
      <c r="Z222" s="406" t="s">
        <v>62</v>
      </c>
      <c r="AA222" s="574">
        <v>0</v>
      </c>
      <c r="AB222" s="574"/>
      <c r="AC222" s="575"/>
      <c r="AD222" s="84"/>
      <c r="AE222" s="406" t="s">
        <v>62</v>
      </c>
      <c r="AF222" s="574">
        <v>0</v>
      </c>
      <c r="AG222" s="574"/>
      <c r="AH222" s="575"/>
      <c r="AL222" s="27"/>
    </row>
    <row r="223" spans="1:38" s="26" customFormat="1" ht="12.75" customHeight="1" x14ac:dyDescent="0.2">
      <c r="A223" s="27"/>
      <c r="B223" s="490"/>
      <c r="C223" s="466">
        <v>0</v>
      </c>
      <c r="D223" s="493"/>
      <c r="E223" s="467">
        <v>0</v>
      </c>
      <c r="F223" s="76"/>
      <c r="G223" s="76"/>
      <c r="H223" s="76"/>
      <c r="I223" s="76"/>
      <c r="J223" s="76"/>
      <c r="K223" s="76"/>
      <c r="S223" s="27"/>
      <c r="T223" s="27"/>
      <c r="U223" s="408" t="s">
        <v>135</v>
      </c>
      <c r="V223" s="581">
        <f>V219+V220+V221-V222</f>
        <v>0</v>
      </c>
      <c r="W223" s="581"/>
      <c r="X223" s="582"/>
      <c r="Y223" s="84"/>
      <c r="Z223" s="408" t="s">
        <v>135</v>
      </c>
      <c r="AA223" s="581">
        <f>AA219+AA220+AA221-AA222</f>
        <v>0</v>
      </c>
      <c r="AB223" s="581"/>
      <c r="AC223" s="582"/>
      <c r="AD223" s="84"/>
      <c r="AE223" s="408" t="s">
        <v>135</v>
      </c>
      <c r="AF223" s="581">
        <f>AF219+AF220+AF221-AF222</f>
        <v>0</v>
      </c>
      <c r="AG223" s="581"/>
      <c r="AH223" s="582"/>
      <c r="AL223" s="27"/>
    </row>
    <row r="224" spans="1:38" s="26" customFormat="1" ht="12.75" customHeight="1" x14ac:dyDescent="0.2">
      <c r="A224" s="27"/>
      <c r="B224" s="490"/>
      <c r="C224" s="466">
        <v>0</v>
      </c>
      <c r="D224" s="493"/>
      <c r="E224" s="467">
        <v>0</v>
      </c>
      <c r="F224" s="76"/>
      <c r="G224" s="76"/>
      <c r="H224" s="76"/>
      <c r="I224" s="76"/>
      <c r="J224" s="76"/>
      <c r="K224" s="76"/>
      <c r="S224" s="27"/>
      <c r="T224" s="27"/>
      <c r="U224" s="409"/>
      <c r="V224" s="115"/>
      <c r="W224" s="115"/>
      <c r="X224" s="113"/>
      <c r="Y224" s="84"/>
      <c r="Z224" s="409"/>
      <c r="AA224" s="115"/>
      <c r="AB224" s="115"/>
      <c r="AC224" s="113"/>
      <c r="AD224" s="84"/>
      <c r="AE224" s="409"/>
      <c r="AF224" s="115"/>
      <c r="AG224" s="115"/>
      <c r="AH224" s="113"/>
      <c r="AL224" s="27"/>
    </row>
    <row r="225" spans="1:38" s="26" customFormat="1" ht="12.75" customHeight="1" x14ac:dyDescent="0.2">
      <c r="A225" s="27"/>
      <c r="B225" s="490"/>
      <c r="C225" s="466">
        <v>0</v>
      </c>
      <c r="D225" s="493"/>
      <c r="E225" s="467">
        <v>0</v>
      </c>
      <c r="F225" s="76"/>
      <c r="G225" s="76"/>
      <c r="H225" s="76"/>
      <c r="I225" s="76"/>
      <c r="J225" s="76"/>
      <c r="K225" s="76"/>
      <c r="S225" s="27"/>
      <c r="T225" s="27"/>
      <c r="U225" s="409"/>
      <c r="V225" s="115"/>
      <c r="W225" s="115"/>
      <c r="X225" s="113"/>
      <c r="Y225" s="84"/>
      <c r="Z225" s="409"/>
      <c r="AA225" s="115"/>
      <c r="AB225" s="115"/>
      <c r="AC225" s="113"/>
      <c r="AD225" s="84"/>
      <c r="AE225" s="409"/>
      <c r="AF225" s="115"/>
      <c r="AG225" s="115"/>
      <c r="AH225" s="113"/>
      <c r="AL225" s="27"/>
    </row>
    <row r="226" spans="1:38" s="26" customFormat="1" ht="12.75" customHeight="1" x14ac:dyDescent="0.2">
      <c r="A226" s="27"/>
      <c r="B226" s="490"/>
      <c r="C226" s="466">
        <v>0</v>
      </c>
      <c r="D226" s="493"/>
      <c r="E226" s="467">
        <v>0</v>
      </c>
      <c r="F226" s="76"/>
      <c r="G226" s="76"/>
      <c r="H226" s="76"/>
      <c r="I226" s="76"/>
      <c r="J226" s="76"/>
      <c r="K226" s="76"/>
      <c r="S226" s="27"/>
      <c r="T226" s="27"/>
      <c r="U226" s="406" t="s">
        <v>72</v>
      </c>
      <c r="V226" s="605">
        <f>JANVIER!V226</f>
        <v>0</v>
      </c>
      <c r="W226" s="605"/>
      <c r="X226" s="606"/>
      <c r="Y226" s="84"/>
      <c r="Z226" s="406" t="s">
        <v>107</v>
      </c>
      <c r="AA226" s="605">
        <f>JANVIER!AA226</f>
        <v>0</v>
      </c>
      <c r="AB226" s="605"/>
      <c r="AC226" s="606"/>
      <c r="AD226" s="84"/>
      <c r="AE226" s="406" t="s">
        <v>108</v>
      </c>
      <c r="AF226" s="605">
        <f>JANVIER!AF226</f>
        <v>0</v>
      </c>
      <c r="AG226" s="605"/>
      <c r="AH226" s="606"/>
      <c r="AL226" s="27"/>
    </row>
    <row r="227" spans="1:38" s="26" customFormat="1" ht="12.75" customHeight="1" x14ac:dyDescent="0.2">
      <c r="A227" s="27"/>
      <c r="B227" s="490"/>
      <c r="C227" s="466">
        <v>0</v>
      </c>
      <c r="D227" s="493"/>
      <c r="E227" s="467">
        <v>0</v>
      </c>
      <c r="F227" s="76"/>
      <c r="G227" s="76"/>
      <c r="H227" s="76"/>
      <c r="I227" s="76"/>
      <c r="J227" s="76"/>
      <c r="K227" s="76"/>
      <c r="S227" s="27"/>
      <c r="T227" s="27"/>
      <c r="U227" s="406" t="s">
        <v>68</v>
      </c>
      <c r="V227" s="605">
        <f>JANVIER!V227</f>
        <v>0</v>
      </c>
      <c r="W227" s="605"/>
      <c r="X227" s="606"/>
      <c r="Y227" s="84"/>
      <c r="Z227" s="406" t="s">
        <v>68</v>
      </c>
      <c r="AA227" s="605">
        <f>JANVIER!AA227:AC227</f>
        <v>0</v>
      </c>
      <c r="AB227" s="605"/>
      <c r="AC227" s="606"/>
      <c r="AD227" s="84"/>
      <c r="AE227" s="406" t="s">
        <v>68</v>
      </c>
      <c r="AF227" s="605">
        <f>JANVIER!AF227:AH227</f>
        <v>0</v>
      </c>
      <c r="AG227" s="605"/>
      <c r="AH227" s="606"/>
      <c r="AL227" s="27"/>
    </row>
    <row r="228" spans="1:38" s="26" customFormat="1" ht="12.75" customHeight="1" x14ac:dyDescent="0.2">
      <c r="A228" s="27"/>
      <c r="B228" s="490"/>
      <c r="C228" s="466">
        <v>0</v>
      </c>
      <c r="D228" s="493"/>
      <c r="E228" s="467">
        <v>0</v>
      </c>
      <c r="F228" s="76"/>
      <c r="G228" s="76"/>
      <c r="H228" s="76"/>
      <c r="I228" s="76"/>
      <c r="J228" s="76"/>
      <c r="K228" s="76"/>
      <c r="S228" s="27"/>
      <c r="T228" s="27"/>
      <c r="U228" s="413" t="s">
        <v>69</v>
      </c>
      <c r="V228" s="605">
        <f>JANVIER!V228</f>
        <v>0</v>
      </c>
      <c r="W228" s="605"/>
      <c r="X228" s="606"/>
      <c r="Y228" s="84"/>
      <c r="Z228" s="413" t="s">
        <v>69</v>
      </c>
      <c r="AA228" s="605">
        <f>JANVIER!AA228:AC228</f>
        <v>0</v>
      </c>
      <c r="AB228" s="605"/>
      <c r="AC228" s="606"/>
      <c r="AD228" s="84"/>
      <c r="AE228" s="413" t="s">
        <v>69</v>
      </c>
      <c r="AF228" s="605">
        <f>JANVIER!AF228:AH228</f>
        <v>0</v>
      </c>
      <c r="AG228" s="605"/>
      <c r="AH228" s="606"/>
      <c r="AL228" s="27"/>
    </row>
    <row r="229" spans="1:38" s="26" customFormat="1" ht="12.75" customHeight="1" x14ac:dyDescent="0.2">
      <c r="A229" s="27"/>
      <c r="B229" s="490"/>
      <c r="C229" s="466">
        <v>0</v>
      </c>
      <c r="D229" s="493"/>
      <c r="E229" s="467">
        <v>0</v>
      </c>
      <c r="F229" s="76"/>
      <c r="G229" s="76"/>
      <c r="H229" s="76"/>
      <c r="I229" s="76"/>
      <c r="J229" s="76"/>
      <c r="K229" s="76"/>
      <c r="S229" s="27"/>
      <c r="T229" s="27"/>
      <c r="U229" s="408" t="s">
        <v>134</v>
      </c>
      <c r="V229" s="581">
        <f>JANVIER!V233</f>
        <v>0</v>
      </c>
      <c r="W229" s="581"/>
      <c r="X229" s="582"/>
      <c r="Y229" s="84"/>
      <c r="Z229" s="408" t="s">
        <v>134</v>
      </c>
      <c r="AA229" s="581">
        <f>JANVIER!AA233</f>
        <v>0</v>
      </c>
      <c r="AB229" s="581"/>
      <c r="AC229" s="582"/>
      <c r="AD229" s="84"/>
      <c r="AE229" s="408" t="s">
        <v>134</v>
      </c>
      <c r="AF229" s="581">
        <f>JANVIER!AF233</f>
        <v>0</v>
      </c>
      <c r="AG229" s="581"/>
      <c r="AH229" s="582"/>
      <c r="AL229" s="27"/>
    </row>
    <row r="230" spans="1:38" s="26" customFormat="1" ht="12.75" customHeight="1" x14ac:dyDescent="0.2">
      <c r="A230" s="27"/>
      <c r="B230" s="490"/>
      <c r="C230" s="466">
        <v>0</v>
      </c>
      <c r="D230" s="493"/>
      <c r="E230" s="467">
        <v>0</v>
      </c>
      <c r="F230" s="76"/>
      <c r="G230" s="76"/>
      <c r="H230" s="76"/>
      <c r="I230" s="76"/>
      <c r="J230" s="76"/>
      <c r="K230" s="76"/>
      <c r="S230" s="27"/>
      <c r="T230" s="27"/>
      <c r="U230" s="406" t="s">
        <v>70</v>
      </c>
      <c r="V230" s="574">
        <v>0</v>
      </c>
      <c r="W230" s="574"/>
      <c r="X230" s="575"/>
      <c r="Y230" s="84"/>
      <c r="Z230" s="406" t="s">
        <v>70</v>
      </c>
      <c r="AA230" s="574">
        <v>0</v>
      </c>
      <c r="AB230" s="574"/>
      <c r="AC230" s="575"/>
      <c r="AD230" s="84"/>
      <c r="AE230" s="406" t="s">
        <v>70</v>
      </c>
      <c r="AF230" s="574">
        <v>0</v>
      </c>
      <c r="AG230" s="574"/>
      <c r="AH230" s="575"/>
      <c r="AL230" s="27"/>
    </row>
    <row r="231" spans="1:38" s="26" customFormat="1" ht="12.75" customHeight="1" x14ac:dyDescent="0.2">
      <c r="A231" s="27"/>
      <c r="B231" s="490"/>
      <c r="C231" s="466">
        <v>0</v>
      </c>
      <c r="D231" s="493"/>
      <c r="E231" s="467">
        <v>0</v>
      </c>
      <c r="F231" s="76"/>
      <c r="G231" s="76"/>
      <c r="H231" s="76"/>
      <c r="I231" s="76"/>
      <c r="J231" s="76"/>
      <c r="K231" s="76"/>
      <c r="S231" s="27"/>
      <c r="T231" s="27"/>
      <c r="U231" s="406" t="s">
        <v>66</v>
      </c>
      <c r="V231" s="574">
        <v>0</v>
      </c>
      <c r="W231" s="574"/>
      <c r="X231" s="575"/>
      <c r="Y231" s="84"/>
      <c r="Z231" s="406" t="s">
        <v>66</v>
      </c>
      <c r="AA231" s="574">
        <v>0</v>
      </c>
      <c r="AB231" s="574"/>
      <c r="AC231" s="575"/>
      <c r="AD231" s="84"/>
      <c r="AE231" s="406" t="s">
        <v>66</v>
      </c>
      <c r="AF231" s="574">
        <v>0</v>
      </c>
      <c r="AG231" s="574"/>
      <c r="AH231" s="575"/>
      <c r="AL231" s="27"/>
    </row>
    <row r="232" spans="1:38" s="26" customFormat="1" ht="12.75" customHeight="1" x14ac:dyDescent="0.2">
      <c r="A232" s="27"/>
      <c r="B232" s="490"/>
      <c r="C232" s="466">
        <v>0</v>
      </c>
      <c r="D232" s="493"/>
      <c r="E232" s="467">
        <v>0</v>
      </c>
      <c r="F232" s="76"/>
      <c r="G232" s="76"/>
      <c r="H232" s="76"/>
      <c r="I232" s="76"/>
      <c r="J232" s="76"/>
      <c r="K232" s="76"/>
      <c r="S232" s="27"/>
      <c r="T232" s="27"/>
      <c r="U232" s="406" t="s">
        <v>62</v>
      </c>
      <c r="V232" s="574">
        <v>0</v>
      </c>
      <c r="W232" s="574"/>
      <c r="X232" s="575"/>
      <c r="Y232" s="84"/>
      <c r="Z232" s="406" t="s">
        <v>62</v>
      </c>
      <c r="AA232" s="574">
        <v>0</v>
      </c>
      <c r="AB232" s="574"/>
      <c r="AC232" s="575"/>
      <c r="AD232" s="84"/>
      <c r="AE232" s="406" t="s">
        <v>62</v>
      </c>
      <c r="AF232" s="574">
        <v>0</v>
      </c>
      <c r="AG232" s="574"/>
      <c r="AH232" s="575"/>
      <c r="AL232" s="27"/>
    </row>
    <row r="233" spans="1:38" s="26" customFormat="1" ht="12.75" customHeight="1" x14ac:dyDescent="0.2">
      <c r="A233" s="27"/>
      <c r="B233" s="490"/>
      <c r="C233" s="466">
        <v>0</v>
      </c>
      <c r="D233" s="493"/>
      <c r="E233" s="467">
        <v>0</v>
      </c>
      <c r="F233" s="76"/>
      <c r="G233" s="76"/>
      <c r="H233" s="76"/>
      <c r="I233" s="76"/>
      <c r="J233" s="76"/>
      <c r="K233" s="76"/>
      <c r="S233" s="27"/>
      <c r="T233" s="27"/>
      <c r="U233" s="408" t="s">
        <v>135</v>
      </c>
      <c r="V233" s="581">
        <f>V229+V230+V231-V232</f>
        <v>0</v>
      </c>
      <c r="W233" s="581"/>
      <c r="X233" s="582"/>
      <c r="Y233" s="84"/>
      <c r="Z233" s="408" t="s">
        <v>135</v>
      </c>
      <c r="AA233" s="581">
        <f>AA229+AA230+AA231-AA232</f>
        <v>0</v>
      </c>
      <c r="AB233" s="581"/>
      <c r="AC233" s="582"/>
      <c r="AD233" s="84"/>
      <c r="AE233" s="408" t="s">
        <v>135</v>
      </c>
      <c r="AF233" s="581">
        <f>AF229+AF230+AF231-AF232</f>
        <v>0</v>
      </c>
      <c r="AG233" s="581"/>
      <c r="AH233" s="582"/>
      <c r="AL233" s="27"/>
    </row>
    <row r="234" spans="1:38" s="26" customFormat="1" ht="12.75" customHeight="1" thickBot="1" x14ac:dyDescent="0.25">
      <c r="A234" s="27"/>
      <c r="B234" s="490"/>
      <c r="C234" s="466">
        <v>0</v>
      </c>
      <c r="D234" s="493"/>
      <c r="E234" s="467">
        <v>0</v>
      </c>
      <c r="F234" s="76"/>
      <c r="G234" s="76"/>
      <c r="H234" s="76"/>
      <c r="I234" s="76"/>
      <c r="J234" s="76"/>
      <c r="K234" s="76"/>
      <c r="S234" s="27"/>
      <c r="T234" s="27"/>
      <c r="U234" s="410"/>
      <c r="V234" s="411"/>
      <c r="W234" s="411"/>
      <c r="X234" s="412"/>
      <c r="Y234" s="84"/>
      <c r="Z234" s="410"/>
      <c r="AA234" s="411"/>
      <c r="AB234" s="411"/>
      <c r="AC234" s="412"/>
      <c r="AD234" s="84"/>
      <c r="AE234" s="410"/>
      <c r="AF234" s="411"/>
      <c r="AG234" s="411"/>
      <c r="AH234" s="412"/>
      <c r="AL234" s="27"/>
    </row>
    <row r="235" spans="1:38" s="26" customFormat="1" ht="12.75" customHeight="1" x14ac:dyDescent="0.2">
      <c r="A235" s="27"/>
      <c r="B235" s="490"/>
      <c r="C235" s="466">
        <v>0</v>
      </c>
      <c r="D235" s="493"/>
      <c r="E235" s="467">
        <v>0</v>
      </c>
      <c r="F235" s="76"/>
      <c r="G235" s="76"/>
      <c r="H235" s="76"/>
      <c r="I235" s="76"/>
      <c r="J235" s="76"/>
      <c r="K235" s="76"/>
      <c r="S235" s="27"/>
      <c r="T235" s="27"/>
      <c r="AL235" s="27"/>
    </row>
    <row r="236" spans="1:38" s="26" customFormat="1" ht="12.75" customHeight="1" x14ac:dyDescent="0.2">
      <c r="A236" s="27"/>
      <c r="B236" s="490"/>
      <c r="C236" s="466">
        <v>0</v>
      </c>
      <c r="D236" s="493"/>
      <c r="E236" s="467">
        <v>0</v>
      </c>
      <c r="F236" s="76"/>
      <c r="G236" s="76"/>
      <c r="H236" s="76"/>
      <c r="I236" s="76"/>
      <c r="J236" s="76"/>
      <c r="K236" s="76"/>
      <c r="S236" s="27"/>
      <c r="T236" s="27"/>
      <c r="AL236" s="27"/>
    </row>
    <row r="237" spans="1:38" s="26" customFormat="1" ht="12.75" customHeight="1" x14ac:dyDescent="0.2">
      <c r="A237" s="27"/>
      <c r="B237" s="490"/>
      <c r="C237" s="466">
        <v>0</v>
      </c>
      <c r="D237" s="493"/>
      <c r="E237" s="467">
        <v>0</v>
      </c>
      <c r="F237" s="76"/>
      <c r="G237" s="76"/>
      <c r="H237" s="454" t="s">
        <v>427</v>
      </c>
      <c r="I237" s="76"/>
      <c r="J237" s="76"/>
      <c r="K237" s="76"/>
      <c r="S237" s="27"/>
      <c r="T237" s="27"/>
      <c r="AL237" s="27"/>
    </row>
    <row r="238" spans="1:38" s="26" customFormat="1" ht="12.75" customHeight="1" thickBot="1" x14ac:dyDescent="0.25">
      <c r="A238" s="27"/>
      <c r="B238" s="491"/>
      <c r="C238" s="468">
        <v>0</v>
      </c>
      <c r="D238" s="494"/>
      <c r="E238" s="469">
        <v>0</v>
      </c>
      <c r="F238" s="76"/>
      <c r="G238" s="76"/>
      <c r="H238" s="455">
        <f>+C239+E239</f>
        <v>0</v>
      </c>
      <c r="I238" s="76"/>
      <c r="J238" s="76"/>
      <c r="K238" s="76"/>
      <c r="S238" s="27"/>
      <c r="T238" s="27"/>
      <c r="AL238" s="27"/>
    </row>
    <row r="239" spans="1:38" s="26" customFormat="1" ht="12.75" customHeight="1" x14ac:dyDescent="0.2">
      <c r="A239" s="27"/>
      <c r="B239" s="479" t="s">
        <v>45</v>
      </c>
      <c r="C239" s="496">
        <f>SUM(C198:C238)</f>
        <v>0</v>
      </c>
      <c r="D239" s="497" t="s">
        <v>45</v>
      </c>
      <c r="E239" s="496">
        <f>SUM(E198:E238)</f>
        <v>0</v>
      </c>
      <c r="F239" s="480"/>
      <c r="G239" s="76"/>
      <c r="H239" s="76"/>
      <c r="I239" s="76"/>
      <c r="J239" s="76"/>
      <c r="K239" s="76"/>
      <c r="S239" s="27"/>
      <c r="T239" s="27"/>
      <c r="AL239" s="27"/>
    </row>
    <row r="240" spans="1:38" s="26" customFormat="1" ht="12.75" customHeight="1" x14ac:dyDescent="0.2">
      <c r="A240" s="27"/>
      <c r="G240" s="61"/>
      <c r="I240" s="61"/>
      <c r="S240" s="27"/>
      <c r="T240" s="27"/>
      <c r="AL240" s="27"/>
    </row>
  </sheetData>
  <sheetProtection algorithmName="SHA-512" hashValue="fCbrUEXh/lsn9r+LAwbci0VRD3VZGJqjDkKGZfOn9uJPZWnF6O7+q65RsVhH0Sfgdp4Xo5jQ2+vs045U4AZdYQ==" saltValue="2Yx71nA49/3OlFfNH3FszQ==" spinCount="100000" sheet="1" objects="1" scenarios="1" formatColumns="0" formatRows="0"/>
  <protectedRanges>
    <protectedRange sqref="P205:Q206 P201:Q201 P208:Q208 B198:E238" name="Plage3"/>
    <protectedRange sqref="B160:I190 L160:R190 U160:AK190 B114:I144 L114:R144 U114:AK144 B68:I98 L68:R98 U68:AK98 B22:I52 L22:R52 U22:AK52" name="Plage1"/>
    <protectedRange sqref="V200:X202 AA200:AC202 AF200:AH202 AF210:AH212 AA210:AC212 V210:X212 V220:X222 AA220:AC222 AF220:AH222 AF230:AH232 AA230:AC232 V230:X232" name="Plage2"/>
    <protectedRange sqref="D57 D11 D103 D149" name="Plage1_2"/>
  </protectedRanges>
  <mergeCells count="286">
    <mergeCell ref="V233:X233"/>
    <mergeCell ref="V232:X232"/>
    <mergeCell ref="V231:X231"/>
    <mergeCell ref="V230:X230"/>
    <mergeCell ref="V229:X229"/>
    <mergeCell ref="V199:X199"/>
    <mergeCell ref="V213:X213"/>
    <mergeCell ref="AF222:AH222"/>
    <mergeCell ref="AF221:AH221"/>
    <mergeCell ref="AF220:AH220"/>
    <mergeCell ref="AF219:AH219"/>
    <mergeCell ref="AA223:AC223"/>
    <mergeCell ref="AA222:AC222"/>
    <mergeCell ref="AA221:AC221"/>
    <mergeCell ref="AA220:AC220"/>
    <mergeCell ref="AA219:AC219"/>
    <mergeCell ref="AF233:AH233"/>
    <mergeCell ref="AF232:AH232"/>
    <mergeCell ref="AF231:AH231"/>
    <mergeCell ref="AF230:AH230"/>
    <mergeCell ref="AF229:AH229"/>
    <mergeCell ref="AA233:AC233"/>
    <mergeCell ref="AA232:AC232"/>
    <mergeCell ref="AA231:AC231"/>
    <mergeCell ref="AA230:AC230"/>
    <mergeCell ref="AA229:AC229"/>
    <mergeCell ref="AF197:AH197"/>
    <mergeCell ref="AF203:AH203"/>
    <mergeCell ref="AF202:AH202"/>
    <mergeCell ref="AF201:AH201"/>
    <mergeCell ref="AF200:AH200"/>
    <mergeCell ref="AF199:AH199"/>
    <mergeCell ref="AF198:AH198"/>
    <mergeCell ref="AF207:AH207"/>
    <mergeCell ref="AF213:AH213"/>
    <mergeCell ref="AF212:AH212"/>
    <mergeCell ref="AF211:AH211"/>
    <mergeCell ref="AF210:AH210"/>
    <mergeCell ref="AF209:AH209"/>
    <mergeCell ref="AF208:AH208"/>
    <mergeCell ref="AA197:AC197"/>
    <mergeCell ref="AA203:AC203"/>
    <mergeCell ref="AA202:AC202"/>
    <mergeCell ref="AA201:AC201"/>
    <mergeCell ref="AA200:AC200"/>
    <mergeCell ref="AA199:AC199"/>
    <mergeCell ref="AA198:AC198"/>
    <mergeCell ref="AA207:AC207"/>
    <mergeCell ref="V202:X202"/>
    <mergeCell ref="V201:X201"/>
    <mergeCell ref="V200:X200"/>
    <mergeCell ref="V228:X228"/>
    <mergeCell ref="V217:X217"/>
    <mergeCell ref="V218:X218"/>
    <mergeCell ref="V226:X226"/>
    <mergeCell ref="V227:X227"/>
    <mergeCell ref="V223:X223"/>
    <mergeCell ref="V222:X222"/>
    <mergeCell ref="V221:X221"/>
    <mergeCell ref="V220:X220"/>
    <mergeCell ref="V212:X212"/>
    <mergeCell ref="V211:X211"/>
    <mergeCell ref="V210:X210"/>
    <mergeCell ref="V209:X209"/>
    <mergeCell ref="V208:X208"/>
    <mergeCell ref="V216:X216"/>
    <mergeCell ref="V219:X219"/>
    <mergeCell ref="V206:X206"/>
    <mergeCell ref="V207:X207"/>
    <mergeCell ref="V203:X203"/>
    <mergeCell ref="B2:D2"/>
    <mergeCell ref="E2:F2"/>
    <mergeCell ref="V196:X196"/>
    <mergeCell ref="V197:X197"/>
    <mergeCell ref="V198:X198"/>
    <mergeCell ref="U4:Y4"/>
    <mergeCell ref="U156:Y156"/>
    <mergeCell ref="B196:E196"/>
    <mergeCell ref="H148:J148"/>
    <mergeCell ref="H102:J102"/>
    <mergeCell ref="U110:Y110"/>
    <mergeCell ref="U64:Y64"/>
    <mergeCell ref="H10:J10"/>
    <mergeCell ref="U18:Y18"/>
    <mergeCell ref="J15:K15"/>
    <mergeCell ref="J61:K61"/>
    <mergeCell ref="J107:K107"/>
    <mergeCell ref="J153:K153"/>
    <mergeCell ref="B4:B6"/>
    <mergeCell ref="C4:C6"/>
    <mergeCell ref="D4:D6"/>
    <mergeCell ref="E4:E6"/>
    <mergeCell ref="F4:F6"/>
    <mergeCell ref="B18:B20"/>
    <mergeCell ref="L202:O202"/>
    <mergeCell ref="P202:Q202"/>
    <mergeCell ref="L203:O203"/>
    <mergeCell ref="P203:Q203"/>
    <mergeCell ref="L200:O200"/>
    <mergeCell ref="P200:Q200"/>
    <mergeCell ref="L199:O199"/>
    <mergeCell ref="P199:Q199"/>
    <mergeCell ref="L197:O197"/>
    <mergeCell ref="P197:Q197"/>
    <mergeCell ref="L198:O198"/>
    <mergeCell ref="P198:Q198"/>
    <mergeCell ref="P205:Q205"/>
    <mergeCell ref="AA213:AC213"/>
    <mergeCell ref="AA212:AC212"/>
    <mergeCell ref="AA211:AC211"/>
    <mergeCell ref="AA210:AC210"/>
    <mergeCell ref="AA209:AC209"/>
    <mergeCell ref="AA208:AC208"/>
    <mergeCell ref="AA206:AC206"/>
    <mergeCell ref="L206:O206"/>
    <mergeCell ref="P206:Q206"/>
    <mergeCell ref="AA218:AC218"/>
    <mergeCell ref="AF218:AH218"/>
    <mergeCell ref="AA228:AC228"/>
    <mergeCell ref="AF228:AH228"/>
    <mergeCell ref="AF216:AH216"/>
    <mergeCell ref="AF217:AH217"/>
    <mergeCell ref="AA217:AC217"/>
    <mergeCell ref="AA226:AC226"/>
    <mergeCell ref="AF226:AH226"/>
    <mergeCell ref="AF227:AH227"/>
    <mergeCell ref="AA227:AC227"/>
    <mergeCell ref="AF223:AH223"/>
    <mergeCell ref="AF206:AH206"/>
    <mergeCell ref="AA216:AC216"/>
    <mergeCell ref="Z195:AC195"/>
    <mergeCell ref="AE195:AH195"/>
    <mergeCell ref="L210:O210"/>
    <mergeCell ref="P210:Q210"/>
    <mergeCell ref="L201:O201"/>
    <mergeCell ref="P201:Q201"/>
    <mergeCell ref="AA196:AC196"/>
    <mergeCell ref="L195:O195"/>
    <mergeCell ref="P195:Q195"/>
    <mergeCell ref="L196:O196"/>
    <mergeCell ref="P196:Q196"/>
    <mergeCell ref="AF196:AH196"/>
    <mergeCell ref="U195:X195"/>
    <mergeCell ref="L209:O209"/>
    <mergeCell ref="P209:Q209"/>
    <mergeCell ref="L207:O207"/>
    <mergeCell ref="P207:Q207"/>
    <mergeCell ref="L208:O208"/>
    <mergeCell ref="P208:Q208"/>
    <mergeCell ref="L204:O204"/>
    <mergeCell ref="P204:Q204"/>
    <mergeCell ref="L205:O205"/>
    <mergeCell ref="C18:C20"/>
    <mergeCell ref="D18:D20"/>
    <mergeCell ref="E18:E20"/>
    <mergeCell ref="F18:F20"/>
    <mergeCell ref="B64:B66"/>
    <mergeCell ref="C64:C66"/>
    <mergeCell ref="D64:D66"/>
    <mergeCell ref="E64:E66"/>
    <mergeCell ref="F64:F66"/>
    <mergeCell ref="B110:B112"/>
    <mergeCell ref="C110:C112"/>
    <mergeCell ref="D110:D112"/>
    <mergeCell ref="E110:E112"/>
    <mergeCell ref="F110:F112"/>
    <mergeCell ref="B156:B158"/>
    <mergeCell ref="C156:C158"/>
    <mergeCell ref="D156:D158"/>
    <mergeCell ref="E156:E158"/>
    <mergeCell ref="F156:F158"/>
    <mergeCell ref="L110:L112"/>
    <mergeCell ref="M110:M112"/>
    <mergeCell ref="N110:N112"/>
    <mergeCell ref="O110:O112"/>
    <mergeCell ref="P110:P112"/>
    <mergeCell ref="Q110:Q112"/>
    <mergeCell ref="R110:R112"/>
    <mergeCell ref="L4:L6"/>
    <mergeCell ref="M4:M6"/>
    <mergeCell ref="N4:N6"/>
    <mergeCell ref="O4:O6"/>
    <mergeCell ref="P4:P6"/>
    <mergeCell ref="Q4:Q6"/>
    <mergeCell ref="R4:R6"/>
    <mergeCell ref="L18:L20"/>
    <mergeCell ref="M18:M20"/>
    <mergeCell ref="N18:N20"/>
    <mergeCell ref="O18:O20"/>
    <mergeCell ref="P18:P20"/>
    <mergeCell ref="Q18:Q20"/>
    <mergeCell ref="R18:R20"/>
    <mergeCell ref="L156:L158"/>
    <mergeCell ref="M156:M158"/>
    <mergeCell ref="N156:N158"/>
    <mergeCell ref="O156:O158"/>
    <mergeCell ref="P156:P158"/>
    <mergeCell ref="Q156:Q158"/>
    <mergeCell ref="R156:R158"/>
    <mergeCell ref="Z4:Z6"/>
    <mergeCell ref="AA4:AA6"/>
    <mergeCell ref="Z18:Z20"/>
    <mergeCell ref="AA18:AA20"/>
    <mergeCell ref="Z64:Z66"/>
    <mergeCell ref="AA64:AA66"/>
    <mergeCell ref="Z110:Z112"/>
    <mergeCell ref="AA110:AA112"/>
    <mergeCell ref="Z156:Z158"/>
    <mergeCell ref="AA156:AA158"/>
    <mergeCell ref="L64:L66"/>
    <mergeCell ref="M64:M66"/>
    <mergeCell ref="N64:N66"/>
    <mergeCell ref="O64:O66"/>
    <mergeCell ref="P64:P66"/>
    <mergeCell ref="Q64:Q66"/>
    <mergeCell ref="R64:R66"/>
    <mergeCell ref="AB4:AB6"/>
    <mergeCell ref="AC4:AC6"/>
    <mergeCell ref="AD4:AD6"/>
    <mergeCell ref="AE4:AE6"/>
    <mergeCell ref="AF4:AF6"/>
    <mergeCell ref="AG4:AG6"/>
    <mergeCell ref="AH4:AH6"/>
    <mergeCell ref="U5:U6"/>
    <mergeCell ref="V5:V6"/>
    <mergeCell ref="W5:W6"/>
    <mergeCell ref="X5:X6"/>
    <mergeCell ref="Y5:Y6"/>
    <mergeCell ref="AB18:AB20"/>
    <mergeCell ref="AC18:AC20"/>
    <mergeCell ref="AD18:AD20"/>
    <mergeCell ref="AE18:AE20"/>
    <mergeCell ref="AF18:AF20"/>
    <mergeCell ref="AG18:AG20"/>
    <mergeCell ref="AH18:AH20"/>
    <mergeCell ref="U19:U20"/>
    <mergeCell ref="V19:V20"/>
    <mergeCell ref="W19:W20"/>
    <mergeCell ref="X19:X20"/>
    <mergeCell ref="Y19:Y20"/>
    <mergeCell ref="AB64:AB66"/>
    <mergeCell ref="AC64:AC66"/>
    <mergeCell ref="AD64:AD66"/>
    <mergeCell ref="AE64:AE66"/>
    <mergeCell ref="AF64:AF66"/>
    <mergeCell ref="AG64:AG66"/>
    <mergeCell ref="AH64:AH66"/>
    <mergeCell ref="U65:U66"/>
    <mergeCell ref="V65:V66"/>
    <mergeCell ref="W65:W66"/>
    <mergeCell ref="X65:X66"/>
    <mergeCell ref="Y65:Y66"/>
    <mergeCell ref="AB110:AB112"/>
    <mergeCell ref="AC110:AC112"/>
    <mergeCell ref="AD110:AD112"/>
    <mergeCell ref="AE110:AE112"/>
    <mergeCell ref="AF110:AF112"/>
    <mergeCell ref="AG110:AG112"/>
    <mergeCell ref="AH110:AH112"/>
    <mergeCell ref="U111:U112"/>
    <mergeCell ref="V111:V112"/>
    <mergeCell ref="W111:W112"/>
    <mergeCell ref="X111:X112"/>
    <mergeCell ref="Y111:Y112"/>
    <mergeCell ref="AB156:AB158"/>
    <mergeCell ref="AC156:AC158"/>
    <mergeCell ref="AD156:AD158"/>
    <mergeCell ref="AE156:AE158"/>
    <mergeCell ref="AF156:AF158"/>
    <mergeCell ref="AG156:AG158"/>
    <mergeCell ref="AH156:AH158"/>
    <mergeCell ref="U157:U158"/>
    <mergeCell ref="V157:V158"/>
    <mergeCell ref="W157:W158"/>
    <mergeCell ref="X157:X158"/>
    <mergeCell ref="Y157:Y158"/>
    <mergeCell ref="AJ4:AJ6"/>
    <mergeCell ref="AK4:AK6"/>
    <mergeCell ref="AJ110:AJ112"/>
    <mergeCell ref="AK110:AK112"/>
    <mergeCell ref="AJ156:AJ158"/>
    <mergeCell ref="AK156:AK158"/>
    <mergeCell ref="AJ64:AJ66"/>
    <mergeCell ref="AK64:AK66"/>
    <mergeCell ref="AJ18:AJ20"/>
    <mergeCell ref="AK18:AK20"/>
  </mergeCells>
  <phoneticPr fontId="4" type="noConversion"/>
  <printOptions horizontalCentered="1" vertic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5" manualBreakCount="5">
    <brk id="8" max="16383" man="1"/>
    <brk id="54" max="16383" man="1"/>
    <brk id="100" max="16383" man="1"/>
    <brk id="146" max="16383" man="1"/>
    <brk id="193" max="16383" man="1"/>
  </rowBreaks>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K50"/>
  <sheetViews>
    <sheetView showGridLines="0" zoomScaleNormal="100" workbookViewId="0">
      <selection activeCell="J21" sqref="J21"/>
    </sheetView>
  </sheetViews>
  <sheetFormatPr defaultColWidth="9.140625" defaultRowHeight="15.6" customHeight="1" x14ac:dyDescent="0.2"/>
  <cols>
    <col min="1" max="7" width="9.140625" style="211" customWidth="1"/>
    <col min="8" max="10" width="11.7109375" style="211" customWidth="1"/>
    <col min="11" max="256" width="11.42578125" style="211" customWidth="1"/>
    <col min="257" max="16384" width="9.140625" style="211"/>
  </cols>
  <sheetData>
    <row r="1" spans="1:11" ht="15.6" customHeight="1" x14ac:dyDescent="0.2">
      <c r="A1" s="210"/>
      <c r="B1" s="210"/>
      <c r="C1" s="210"/>
      <c r="D1" s="210"/>
      <c r="E1" s="210"/>
      <c r="F1" s="210"/>
      <c r="G1" s="210"/>
      <c r="H1" s="210"/>
      <c r="I1" s="210"/>
      <c r="J1" s="210"/>
      <c r="K1" s="210"/>
    </row>
    <row r="2" spans="1:11" ht="15.6" customHeight="1" x14ac:dyDescent="0.25">
      <c r="A2" s="608" t="str">
        <f>JANVIER!H10</f>
        <v xml:space="preserve">SYNDICAT DES MÉTALLOS SL </v>
      </c>
      <c r="B2" s="608"/>
      <c r="C2" s="608"/>
      <c r="D2" s="608"/>
      <c r="E2" s="608"/>
      <c r="F2" s="608"/>
      <c r="G2" s="608"/>
      <c r="H2" s="608"/>
      <c r="I2" s="608"/>
      <c r="J2" s="608"/>
      <c r="K2" s="210"/>
    </row>
    <row r="3" spans="1:11" ht="15.6" customHeight="1" x14ac:dyDescent="0.25">
      <c r="A3" s="608" t="s">
        <v>315</v>
      </c>
      <c r="B3" s="608"/>
      <c r="C3" s="608"/>
      <c r="D3" s="608"/>
      <c r="E3" s="608"/>
      <c r="F3" s="608"/>
      <c r="G3" s="608"/>
      <c r="H3" s="608"/>
      <c r="I3" s="608"/>
      <c r="J3" s="608"/>
      <c r="K3" s="210"/>
    </row>
    <row r="4" spans="1:11" ht="15.6" customHeight="1" x14ac:dyDescent="0.25">
      <c r="A4" s="212"/>
      <c r="B4" s="212"/>
      <c r="C4" s="212"/>
      <c r="D4" s="212"/>
      <c r="E4" s="213"/>
      <c r="F4" s="214" t="s">
        <v>286</v>
      </c>
      <c r="G4" s="215">
        <f>JANVIER!E11</f>
        <v>0</v>
      </c>
      <c r="H4" s="210"/>
      <c r="I4" s="210"/>
      <c r="J4" s="210"/>
      <c r="K4" s="210"/>
    </row>
    <row r="5" spans="1:11" ht="15.6" customHeight="1" x14ac:dyDescent="0.2">
      <c r="A5" s="210" t="s">
        <v>162</v>
      </c>
      <c r="B5" s="210"/>
      <c r="C5" s="210"/>
      <c r="D5" s="210"/>
      <c r="E5" s="210"/>
      <c r="F5" s="210"/>
      <c r="G5" s="418" t="s">
        <v>377</v>
      </c>
      <c r="H5" s="216" t="s">
        <v>195</v>
      </c>
      <c r="J5" s="210"/>
      <c r="K5" s="210"/>
    </row>
    <row r="6" spans="1:11" ht="15.6" customHeight="1" thickBot="1" x14ac:dyDescent="0.25">
      <c r="A6" s="210"/>
      <c r="B6" s="210"/>
      <c r="C6" s="210"/>
      <c r="D6" s="210"/>
      <c r="E6" s="210"/>
      <c r="F6" s="210"/>
      <c r="G6" s="210"/>
      <c r="H6" s="210"/>
      <c r="I6" s="210"/>
      <c r="J6" s="210"/>
      <c r="K6" s="210"/>
    </row>
    <row r="7" spans="1:11" ht="15.6" customHeight="1" x14ac:dyDescent="0.2">
      <c r="A7" s="210" t="s">
        <v>381</v>
      </c>
      <c r="B7" s="210"/>
      <c r="C7" s="210"/>
      <c r="D7" s="210"/>
      <c r="E7" s="210"/>
      <c r="F7" s="210"/>
      <c r="G7" s="210"/>
      <c r="H7" s="210"/>
      <c r="I7" s="210" t="s">
        <v>164</v>
      </c>
      <c r="J7" s="221">
        <f>FÉVRIER!J21</f>
        <v>0</v>
      </c>
      <c r="K7" s="210"/>
    </row>
    <row r="8" spans="1:11" ht="15.6" customHeight="1" thickBot="1" x14ac:dyDescent="0.25">
      <c r="A8" s="212" t="s">
        <v>165</v>
      </c>
      <c r="B8" s="212"/>
      <c r="C8" s="212"/>
      <c r="D8" s="212"/>
      <c r="E8" s="212"/>
      <c r="F8" s="210"/>
      <c r="G8" s="210"/>
      <c r="H8" s="210"/>
      <c r="I8" s="210"/>
      <c r="J8" s="217"/>
      <c r="K8" s="210"/>
    </row>
    <row r="9" spans="1:11" ht="15.6" customHeight="1" x14ac:dyDescent="0.2">
      <c r="A9" s="210" t="s">
        <v>166</v>
      </c>
      <c r="B9" s="210"/>
      <c r="C9" s="210"/>
      <c r="D9" s="210"/>
      <c r="E9" s="210"/>
      <c r="F9" s="210"/>
      <c r="G9" s="210"/>
      <c r="H9" s="210"/>
      <c r="I9" s="221">
        <f>FÉVRIER!B7</f>
        <v>0</v>
      </c>
      <c r="J9" s="218"/>
      <c r="K9" s="210"/>
    </row>
    <row r="10" spans="1:11" ht="15.6" customHeight="1" x14ac:dyDescent="0.2">
      <c r="A10" s="210" t="s">
        <v>167</v>
      </c>
      <c r="B10" s="210"/>
      <c r="C10" s="210"/>
      <c r="D10" s="210"/>
      <c r="E10" s="210"/>
      <c r="F10" s="210"/>
      <c r="G10" s="210"/>
      <c r="H10" s="210"/>
      <c r="I10" s="232">
        <f>FÉVRIER!C7</f>
        <v>0</v>
      </c>
      <c r="J10" s="218"/>
      <c r="K10" s="210"/>
    </row>
    <row r="11" spans="1:11" ht="15.6" customHeight="1" x14ac:dyDescent="0.2">
      <c r="A11" s="210" t="s">
        <v>168</v>
      </c>
      <c r="B11" s="210"/>
      <c r="C11" s="210"/>
      <c r="D11" s="210"/>
      <c r="E11" s="210"/>
      <c r="F11" s="210"/>
      <c r="G11" s="210"/>
      <c r="H11" s="210"/>
      <c r="I11" s="232">
        <f>FÉVRIER!D7</f>
        <v>0</v>
      </c>
      <c r="J11" s="218"/>
      <c r="K11" s="210"/>
    </row>
    <row r="12" spans="1:11" ht="15.6" customHeight="1" x14ac:dyDescent="0.2">
      <c r="A12" s="210" t="s">
        <v>197</v>
      </c>
      <c r="B12" s="210"/>
      <c r="C12" s="210"/>
      <c r="D12" s="210"/>
      <c r="E12" s="210"/>
      <c r="F12" s="210"/>
      <c r="G12" s="210"/>
      <c r="H12" s="210"/>
      <c r="I12" s="232">
        <f>FÉVRIER!E7</f>
        <v>0</v>
      </c>
      <c r="J12" s="218"/>
      <c r="K12" s="210"/>
    </row>
    <row r="13" spans="1:11" ht="15.6" customHeight="1" x14ac:dyDescent="0.2">
      <c r="A13" s="210" t="s">
        <v>169</v>
      </c>
      <c r="B13" s="210"/>
      <c r="C13" s="210"/>
      <c r="D13" s="210"/>
      <c r="E13" s="210"/>
      <c r="F13" s="210"/>
      <c r="G13" s="210"/>
      <c r="H13" s="210"/>
      <c r="I13" s="232">
        <f>FÉVRIER!F7</f>
        <v>0</v>
      </c>
      <c r="J13" s="218"/>
      <c r="K13" s="210"/>
    </row>
    <row r="14" spans="1:11" ht="15.6" customHeight="1" x14ac:dyDescent="0.2">
      <c r="A14" s="210" t="s">
        <v>170</v>
      </c>
      <c r="B14" s="210"/>
      <c r="C14" s="210"/>
      <c r="D14" s="210"/>
      <c r="E14" s="210"/>
      <c r="F14" s="210"/>
      <c r="G14" s="210"/>
      <c r="H14" s="210"/>
      <c r="I14" s="232">
        <f>SUM(FÉVRIER!L7:O7)</f>
        <v>0</v>
      </c>
      <c r="J14" s="218"/>
      <c r="K14" s="210"/>
    </row>
    <row r="15" spans="1:11" ht="15.6" customHeight="1" x14ac:dyDescent="0.2">
      <c r="A15" s="210"/>
      <c r="B15" s="210" t="s">
        <v>171</v>
      </c>
      <c r="C15" s="210" t="s">
        <v>257</v>
      </c>
      <c r="D15" s="210"/>
      <c r="E15" s="210"/>
      <c r="F15" s="210"/>
      <c r="G15" s="210"/>
      <c r="H15" s="210"/>
      <c r="I15" s="232">
        <f>SUM(FÉVRIER!Q7:R7)</f>
        <v>0</v>
      </c>
      <c r="J15" s="218"/>
      <c r="K15" s="210"/>
    </row>
    <row r="16" spans="1:11" ht="15.6" customHeight="1" thickBot="1" x14ac:dyDescent="0.25">
      <c r="A16" s="210"/>
      <c r="B16" s="210"/>
      <c r="C16" s="210" t="s">
        <v>258</v>
      </c>
      <c r="D16" s="210"/>
      <c r="E16" s="210"/>
      <c r="F16" s="210"/>
      <c r="G16" s="210"/>
      <c r="H16" s="210"/>
      <c r="I16" s="233">
        <f>FÉVRIER!P7</f>
        <v>0</v>
      </c>
      <c r="J16" s="218"/>
      <c r="K16" s="210"/>
    </row>
    <row r="17" spans="1:11" ht="15.6" customHeight="1" thickBot="1" x14ac:dyDescent="0.25">
      <c r="A17" s="210"/>
      <c r="B17" s="212" t="s">
        <v>172</v>
      </c>
      <c r="C17" s="210"/>
      <c r="D17" s="210"/>
      <c r="E17" s="210"/>
      <c r="F17" s="210"/>
      <c r="G17" s="210"/>
      <c r="H17" s="210"/>
      <c r="I17" s="212"/>
      <c r="J17" s="222">
        <f>SUM(I9:I16)</f>
        <v>0</v>
      </c>
      <c r="K17" s="210"/>
    </row>
    <row r="18" spans="1:11" ht="15.6" customHeight="1" thickTop="1" thickBot="1" x14ac:dyDescent="0.25">
      <c r="A18" s="210"/>
      <c r="B18" s="212" t="s">
        <v>229</v>
      </c>
      <c r="C18" s="210"/>
      <c r="D18" s="210"/>
      <c r="E18" s="210"/>
      <c r="F18" s="210"/>
      <c r="G18" s="210"/>
      <c r="H18" s="210"/>
      <c r="I18" s="210"/>
      <c r="J18" s="223">
        <f>SUM(J7+J17)</f>
        <v>0</v>
      </c>
      <c r="K18" s="210"/>
    </row>
    <row r="19" spans="1:11" ht="15.6" customHeight="1" x14ac:dyDescent="0.2">
      <c r="A19" s="210"/>
      <c r="B19" s="210"/>
      <c r="C19" s="210"/>
      <c r="D19" s="210"/>
      <c r="E19" s="210"/>
      <c r="F19" s="210"/>
      <c r="G19" s="210"/>
      <c r="H19" s="210"/>
      <c r="I19" s="210"/>
      <c r="J19" s="219" t="s">
        <v>162</v>
      </c>
      <c r="K19" s="210"/>
    </row>
    <row r="20" spans="1:11" ht="15.6" customHeight="1" x14ac:dyDescent="0.2">
      <c r="A20" s="212" t="s">
        <v>173</v>
      </c>
      <c r="B20" s="210"/>
      <c r="C20" s="210"/>
      <c r="D20" s="210"/>
      <c r="E20" s="210"/>
      <c r="F20" s="210"/>
      <c r="G20" s="210"/>
      <c r="H20" s="210"/>
      <c r="I20" s="210"/>
      <c r="J20" s="218"/>
      <c r="K20" s="210"/>
    </row>
    <row r="21" spans="1:11" ht="15.6" customHeight="1" thickBot="1" x14ac:dyDescent="0.25">
      <c r="A21" s="210" t="s">
        <v>174</v>
      </c>
      <c r="B21" s="210"/>
      <c r="C21" s="210"/>
      <c r="D21" s="210"/>
      <c r="E21" s="210"/>
      <c r="F21" s="210"/>
      <c r="G21" s="210"/>
      <c r="H21" s="210"/>
      <c r="I21" s="210"/>
      <c r="J21" s="218"/>
      <c r="K21" s="210"/>
    </row>
    <row r="22" spans="1:11" ht="15.6" customHeight="1" x14ac:dyDescent="0.2">
      <c r="A22" s="210" t="s">
        <v>175</v>
      </c>
      <c r="B22" s="210"/>
      <c r="C22" s="210"/>
      <c r="D22" s="210"/>
      <c r="E22" s="210"/>
      <c r="F22" s="210"/>
      <c r="G22" s="210"/>
      <c r="H22" s="221">
        <f>FÉVRIER!U7</f>
        <v>0</v>
      </c>
      <c r="I22" s="210"/>
      <c r="J22" s="218"/>
      <c r="K22" s="210"/>
    </row>
    <row r="23" spans="1:11" ht="15.6" customHeight="1" x14ac:dyDescent="0.2">
      <c r="A23" s="210" t="s">
        <v>230</v>
      </c>
      <c r="B23" s="210"/>
      <c r="C23" s="210"/>
      <c r="D23" s="210"/>
      <c r="E23" s="210"/>
      <c r="F23" s="210"/>
      <c r="G23" s="210"/>
      <c r="H23" s="234">
        <f>FÉVRIER!V7</f>
        <v>0</v>
      </c>
      <c r="I23" s="210"/>
      <c r="J23" s="218"/>
      <c r="K23" s="210"/>
    </row>
    <row r="24" spans="1:11" ht="15.6" customHeight="1" thickBot="1" x14ac:dyDescent="0.25">
      <c r="A24" s="210" t="s">
        <v>177</v>
      </c>
      <c r="B24" s="210"/>
      <c r="C24" s="210"/>
      <c r="D24" s="210"/>
      <c r="E24" s="210"/>
      <c r="F24" s="210"/>
      <c r="G24" s="210"/>
      <c r="H24" s="234">
        <f>SUM(FÉVRIER!W7:X7)</f>
        <v>0</v>
      </c>
      <c r="I24" s="210"/>
      <c r="J24" s="218"/>
      <c r="K24" s="210"/>
    </row>
    <row r="25" spans="1:11" ht="15.6" customHeight="1" thickBot="1" x14ac:dyDescent="0.25">
      <c r="A25" s="210" t="s">
        <v>178</v>
      </c>
      <c r="B25" s="210"/>
      <c r="C25" s="210"/>
      <c r="D25" s="210"/>
      <c r="E25" s="210"/>
      <c r="F25" s="210"/>
      <c r="G25" s="210"/>
      <c r="H25" s="233">
        <f>FÉVRIER!Y7</f>
        <v>0</v>
      </c>
      <c r="I25" s="224">
        <f>SUM(H22:H25)</f>
        <v>0</v>
      </c>
      <c r="J25" s="218"/>
      <c r="K25" s="210"/>
    </row>
    <row r="26" spans="1:11" ht="15.6" customHeight="1" x14ac:dyDescent="0.2">
      <c r="A26" s="210" t="s">
        <v>179</v>
      </c>
      <c r="B26" s="210"/>
      <c r="C26" s="210"/>
      <c r="D26" s="210"/>
      <c r="E26" s="210"/>
      <c r="F26" s="210"/>
      <c r="G26" s="210"/>
      <c r="H26" s="210"/>
      <c r="I26" s="232">
        <f>FÉVRIER!Z7</f>
        <v>0</v>
      </c>
      <c r="J26" s="218"/>
      <c r="K26" s="210"/>
    </row>
    <row r="27" spans="1:11" ht="15.6" customHeight="1" x14ac:dyDescent="0.2">
      <c r="A27" s="210" t="s">
        <v>180</v>
      </c>
      <c r="B27" s="210"/>
      <c r="C27" s="210"/>
      <c r="D27" s="210"/>
      <c r="E27" s="210"/>
      <c r="F27" s="210"/>
      <c r="G27" s="210"/>
      <c r="H27" s="210"/>
      <c r="I27" s="232">
        <f>FÉVRIER!AA7</f>
        <v>0</v>
      </c>
      <c r="J27" s="218"/>
      <c r="K27" s="210"/>
    </row>
    <row r="28" spans="1:11" ht="15.6" customHeight="1" x14ac:dyDescent="0.2">
      <c r="A28" s="210" t="s">
        <v>198</v>
      </c>
      <c r="B28" s="210"/>
      <c r="C28" s="210"/>
      <c r="D28" s="210"/>
      <c r="E28" s="210"/>
      <c r="F28" s="210"/>
      <c r="G28" s="210"/>
      <c r="H28" s="210"/>
      <c r="I28" s="232">
        <f>FÉVRIER!AB7</f>
        <v>0</v>
      </c>
      <c r="J28" s="218"/>
      <c r="K28" s="210"/>
    </row>
    <row r="29" spans="1:11" ht="15.6" customHeight="1" x14ac:dyDescent="0.2">
      <c r="A29" s="210" t="s">
        <v>181</v>
      </c>
      <c r="B29" s="210"/>
      <c r="C29" s="210"/>
      <c r="D29" s="210"/>
      <c r="E29" s="210"/>
      <c r="F29" s="210"/>
      <c r="G29" s="210"/>
      <c r="H29" s="210"/>
      <c r="I29" s="232">
        <f>FÉVRIER!AC7</f>
        <v>0</v>
      </c>
      <c r="J29" s="218"/>
      <c r="K29" s="210"/>
    </row>
    <row r="30" spans="1:11" ht="15.6" customHeight="1" x14ac:dyDescent="0.2">
      <c r="A30" s="210" t="s">
        <v>182</v>
      </c>
      <c r="B30" s="210"/>
      <c r="C30" s="210"/>
      <c r="D30" s="210"/>
      <c r="E30" s="210"/>
      <c r="F30" s="210"/>
      <c r="G30" s="210"/>
      <c r="H30" s="210"/>
      <c r="I30" s="232">
        <f>FÉVRIER!AD7</f>
        <v>0</v>
      </c>
      <c r="J30" s="218"/>
      <c r="K30" s="210"/>
    </row>
    <row r="31" spans="1:11" ht="15.6" customHeight="1" x14ac:dyDescent="0.2">
      <c r="A31" s="210" t="s">
        <v>231</v>
      </c>
      <c r="B31" s="210"/>
      <c r="C31" s="210"/>
      <c r="D31" s="210"/>
      <c r="E31" s="210"/>
      <c r="F31" s="210"/>
      <c r="G31" s="210"/>
      <c r="H31" s="210"/>
      <c r="I31" s="232">
        <f>FÉVRIER!AE7</f>
        <v>0</v>
      </c>
      <c r="J31" s="218"/>
      <c r="K31" s="210"/>
    </row>
    <row r="32" spans="1:11" ht="15.6" customHeight="1" x14ac:dyDescent="0.2">
      <c r="A32" s="210" t="s">
        <v>184</v>
      </c>
      <c r="B32" s="210"/>
      <c r="C32" s="210"/>
      <c r="D32" s="210"/>
      <c r="E32" s="210"/>
      <c r="F32" s="210"/>
      <c r="G32" s="210"/>
      <c r="H32" s="210"/>
      <c r="I32" s="232">
        <f>FÉVRIER!AF7</f>
        <v>0</v>
      </c>
      <c r="J32" s="218"/>
      <c r="K32" s="210"/>
    </row>
    <row r="33" spans="1:11" ht="15.6" customHeight="1" x14ac:dyDescent="0.2">
      <c r="A33" s="210" t="s">
        <v>185</v>
      </c>
      <c r="B33" s="210"/>
      <c r="C33" s="210"/>
      <c r="D33" s="210"/>
      <c r="E33" s="210"/>
      <c r="F33" s="210"/>
      <c r="G33" s="210"/>
      <c r="H33" s="210"/>
      <c r="I33" s="232">
        <f>FÉVRIER!AG7</f>
        <v>0</v>
      </c>
      <c r="J33" s="218"/>
      <c r="K33" s="210"/>
    </row>
    <row r="34" spans="1:11" ht="15.6" customHeight="1" x14ac:dyDescent="0.2">
      <c r="A34" s="210" t="s">
        <v>232</v>
      </c>
      <c r="B34" s="210"/>
      <c r="C34" s="210"/>
      <c r="D34" s="210"/>
      <c r="E34" s="210"/>
      <c r="F34" s="210"/>
      <c r="G34" s="210"/>
      <c r="H34" s="210"/>
      <c r="I34" s="232">
        <f>FÉVRIER!AH7</f>
        <v>0</v>
      </c>
      <c r="J34" s="218"/>
      <c r="K34" s="210"/>
    </row>
    <row r="35" spans="1:11" ht="15.6" customHeight="1" x14ac:dyDescent="0.2">
      <c r="A35" s="210" t="s">
        <v>232</v>
      </c>
      <c r="B35" s="210"/>
      <c r="C35" s="210"/>
      <c r="D35" s="210"/>
      <c r="E35" s="210"/>
      <c r="F35" s="210"/>
      <c r="G35" s="210"/>
      <c r="H35" s="210"/>
      <c r="I35" s="232">
        <v>0</v>
      </c>
      <c r="J35" s="218"/>
      <c r="K35" s="210"/>
    </row>
    <row r="36" spans="1:11" ht="15.6" customHeight="1" x14ac:dyDescent="0.2">
      <c r="A36" s="210" t="s">
        <v>187</v>
      </c>
      <c r="B36" s="210"/>
      <c r="C36" s="210"/>
      <c r="D36" s="210"/>
      <c r="E36" s="210"/>
      <c r="F36" s="210"/>
      <c r="G36" s="210"/>
      <c r="H36" s="210"/>
      <c r="I36" s="232">
        <f>FÉVRIER!AJ7</f>
        <v>0</v>
      </c>
      <c r="J36" s="218"/>
      <c r="K36" s="210"/>
    </row>
    <row r="37" spans="1:11" ht="15.6" customHeight="1" thickBot="1" x14ac:dyDescent="0.25">
      <c r="A37" s="210" t="s">
        <v>188</v>
      </c>
      <c r="B37" s="210"/>
      <c r="C37" s="210"/>
      <c r="D37" s="210"/>
      <c r="E37" s="210"/>
      <c r="F37" s="210"/>
      <c r="G37" s="210"/>
      <c r="H37" s="210"/>
      <c r="I37" s="233">
        <f>FÉVRIER!AK7</f>
        <v>0</v>
      </c>
      <c r="J37" s="218"/>
      <c r="K37" s="210"/>
    </row>
    <row r="38" spans="1:11" ht="15.6" customHeight="1" x14ac:dyDescent="0.2">
      <c r="A38" s="210"/>
      <c r="B38" s="210"/>
      <c r="C38" s="210"/>
      <c r="D38" s="210"/>
      <c r="E38" s="210"/>
      <c r="F38" s="210"/>
      <c r="G38" s="210"/>
      <c r="H38" s="210"/>
      <c r="I38" s="220"/>
      <c r="J38" s="218"/>
      <c r="K38" s="210"/>
    </row>
    <row r="39" spans="1:11" ht="15.6" customHeight="1" thickBot="1" x14ac:dyDescent="0.25">
      <c r="A39" s="210" t="s">
        <v>317</v>
      </c>
      <c r="B39" s="210"/>
      <c r="C39" s="210"/>
      <c r="D39" s="210"/>
      <c r="E39" s="210"/>
      <c r="F39" s="210"/>
      <c r="G39" s="210"/>
      <c r="H39" s="210"/>
      <c r="I39" s="220"/>
      <c r="J39" s="225">
        <f>SUM(I25:I37)</f>
        <v>0</v>
      </c>
      <c r="K39" s="210"/>
    </row>
    <row r="40" spans="1:11" ht="15.6" customHeight="1" thickTop="1" thickBot="1" x14ac:dyDescent="0.25">
      <c r="A40" s="212" t="s">
        <v>199</v>
      </c>
      <c r="B40" s="210"/>
      <c r="C40" s="210"/>
      <c r="D40" s="210"/>
      <c r="E40" s="210"/>
      <c r="F40" s="210"/>
      <c r="G40" s="210"/>
      <c r="H40" s="210"/>
      <c r="I40" s="210"/>
      <c r="J40" s="226">
        <f>SUM(J18-J39)</f>
        <v>0</v>
      </c>
      <c r="K40" s="210"/>
    </row>
    <row r="41" spans="1:11" ht="15.6" customHeight="1" x14ac:dyDescent="0.2">
      <c r="A41" s="210"/>
      <c r="B41" s="210"/>
      <c r="C41" s="210"/>
      <c r="D41" s="210"/>
      <c r="E41" s="210"/>
      <c r="F41" s="210"/>
      <c r="G41" s="210"/>
      <c r="H41" s="210"/>
      <c r="I41" s="210"/>
      <c r="J41" s="210"/>
      <c r="K41" s="210"/>
    </row>
    <row r="42" spans="1:11" customFormat="1" ht="15.6" customHeight="1" x14ac:dyDescent="0.2">
      <c r="A42" s="83" t="s">
        <v>189</v>
      </c>
      <c r="B42" s="83"/>
      <c r="C42" s="83"/>
      <c r="D42" s="83"/>
      <c r="E42" s="83"/>
      <c r="F42" s="83"/>
      <c r="G42" s="83"/>
      <c r="H42" s="83"/>
      <c r="I42" s="83"/>
      <c r="J42" s="83"/>
      <c r="K42" s="83"/>
    </row>
    <row r="43" spans="1:11" customFormat="1" ht="15.6" customHeight="1" x14ac:dyDescent="0.2">
      <c r="A43" s="83" t="s">
        <v>190</v>
      </c>
      <c r="B43" s="83"/>
      <c r="C43" s="83"/>
      <c r="D43" s="83"/>
      <c r="E43" s="83"/>
      <c r="F43" s="83"/>
      <c r="G43" s="83"/>
      <c r="H43" s="83"/>
      <c r="I43" s="83"/>
      <c r="J43" s="83"/>
      <c r="K43" s="83"/>
    </row>
    <row r="44" spans="1:11" customFormat="1" ht="15.6" customHeight="1" x14ac:dyDescent="0.2">
      <c r="A44" s="83" t="s">
        <v>191</v>
      </c>
      <c r="B44" s="83"/>
      <c r="C44" s="83"/>
      <c r="D44" s="83"/>
      <c r="E44" s="83"/>
      <c r="F44" s="83"/>
      <c r="G44" s="83"/>
      <c r="H44" s="83"/>
      <c r="I44" s="602"/>
      <c r="J44" s="603"/>
      <c r="K44" s="83"/>
    </row>
    <row r="45" spans="1:11" customFormat="1" ht="15.6" customHeight="1" x14ac:dyDescent="0.2">
      <c r="A45" s="83"/>
      <c r="B45" s="83"/>
      <c r="C45" s="83"/>
      <c r="D45" s="83"/>
      <c r="E45" s="83"/>
      <c r="F45" s="83"/>
      <c r="G45" s="83"/>
      <c r="H45" s="83"/>
      <c r="I45" s="83"/>
      <c r="J45" s="83"/>
      <c r="K45" s="83"/>
    </row>
    <row r="46" spans="1:11" customFormat="1" ht="15.6" customHeight="1" x14ac:dyDescent="0.2">
      <c r="A46" s="92"/>
      <c r="B46" s="92"/>
      <c r="C46" s="92" t="s">
        <v>162</v>
      </c>
      <c r="D46" s="92"/>
      <c r="E46" s="83"/>
      <c r="F46" s="83"/>
      <c r="G46" s="83"/>
      <c r="H46" s="92"/>
      <c r="I46" s="92"/>
      <c r="J46" s="92"/>
      <c r="K46" s="83"/>
    </row>
    <row r="47" spans="1:11" customFormat="1" ht="15.6" customHeight="1" x14ac:dyDescent="0.2">
      <c r="A47" s="83"/>
      <c r="B47" s="83"/>
      <c r="C47" s="83"/>
      <c r="D47" s="93" t="s">
        <v>192</v>
      </c>
      <c r="E47" s="83"/>
      <c r="F47" s="83"/>
      <c r="G47" s="83"/>
      <c r="H47" s="91"/>
      <c r="I47" s="91"/>
      <c r="J47" s="94" t="s">
        <v>193</v>
      </c>
      <c r="K47" s="83"/>
    </row>
    <row r="48" spans="1:11" customFormat="1" ht="15.6" customHeight="1" x14ac:dyDescent="0.2">
      <c r="A48" s="83"/>
      <c r="B48" s="83"/>
      <c r="C48" s="83"/>
      <c r="D48" s="93"/>
      <c r="E48" s="83"/>
      <c r="F48" s="83"/>
      <c r="G48" s="83"/>
      <c r="H48" s="91"/>
      <c r="I48" s="91"/>
      <c r="J48" s="420" t="s">
        <v>378</v>
      </c>
      <c r="K48" s="83"/>
    </row>
    <row r="49" spans="1:11" customFormat="1" ht="15.6" customHeight="1" x14ac:dyDescent="0.2">
      <c r="A49" s="421" t="s">
        <v>379</v>
      </c>
      <c r="B49" s="421"/>
      <c r="C49" s="421"/>
      <c r="D49" s="421"/>
      <c r="E49" s="421"/>
      <c r="F49" s="421"/>
      <c r="G49" s="421"/>
      <c r="H49" s="421"/>
      <c r="I49" s="421"/>
      <c r="J49" s="83"/>
      <c r="K49" s="83"/>
    </row>
    <row r="50" spans="1:11" customFormat="1" ht="15.6" customHeight="1" x14ac:dyDescent="0.2">
      <c r="A50" s="421" t="s">
        <v>380</v>
      </c>
      <c r="B50" s="421"/>
      <c r="C50" s="421"/>
      <c r="D50" s="421"/>
      <c r="E50" s="421"/>
      <c r="F50" s="421"/>
      <c r="G50" s="421"/>
      <c r="H50" s="421"/>
      <c r="I50" s="421"/>
      <c r="J50" s="83"/>
      <c r="K50" s="83"/>
    </row>
  </sheetData>
  <sheetProtection algorithmName="SHA-512" hashValue="oExAD3K4xV4z4SFTpBU06gf8BYWwEp6WmSRltXFOttmafRw2TZF4NBYSYce9xiZQWcrgJgtQ5VD6nugK3oyTZg==" saltValue="wZImZv7/4cxOp2IGJ5Er8Q==" spinCount="100000" sheet="1" objects="1" scenarios="1" formatColumns="0" formatRows="0"/>
  <mergeCells count="3">
    <mergeCell ref="I44:J44"/>
    <mergeCell ref="A3:J3"/>
    <mergeCell ref="A2:J2"/>
  </mergeCells>
  <phoneticPr fontId="4" type="noConversion"/>
  <printOptions horizontalCentered="1" verticalCentered="1"/>
  <pageMargins left="0" right="0" top="0" bottom="0" header="0" footer="0"/>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L240"/>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2.5703125" style="348" customWidth="1"/>
    <col min="2" max="6" width="9.140625" customWidth="1"/>
    <col min="7" max="7" width="9.140625" style="28" customWidth="1"/>
    <col min="8" max="8" width="30.42578125" customWidth="1"/>
    <col min="9" max="9" width="9.140625" style="28" customWidth="1"/>
    <col min="10" max="18" width="9.140625" customWidth="1"/>
    <col min="19" max="20" width="9.140625" style="348" customWidth="1"/>
    <col min="21" max="34" width="9.140625" customWidth="1"/>
    <col min="35" max="35" width="36.42578125" customWidth="1"/>
    <col min="36" max="37" width="9.140625" customWidth="1"/>
    <col min="38" max="38" width="2.5703125" style="348" customWidth="1"/>
    <col min="39" max="255" width="11.42578125" customWidth="1"/>
  </cols>
  <sheetData>
    <row r="1" spans="1:38" ht="12.75" customHeight="1" x14ac:dyDescent="0.2">
      <c r="A1" s="71"/>
      <c r="B1" s="29" t="s">
        <v>73</v>
      </c>
      <c r="C1" s="25"/>
      <c r="D1" s="25"/>
      <c r="E1" s="25"/>
      <c r="F1" s="25"/>
      <c r="G1" s="53"/>
      <c r="H1" s="25"/>
      <c r="I1" s="53"/>
      <c r="J1" s="25"/>
      <c r="K1" s="25"/>
      <c r="L1" s="25"/>
      <c r="M1" s="25"/>
      <c r="N1" s="25"/>
      <c r="O1" s="25"/>
      <c r="P1" s="25"/>
      <c r="Q1" s="25"/>
      <c r="R1" s="25"/>
      <c r="S1" s="71"/>
      <c r="T1" s="71"/>
      <c r="U1" s="25"/>
      <c r="V1" s="25"/>
      <c r="W1" s="25"/>
      <c r="X1" s="25"/>
      <c r="Y1" s="25"/>
      <c r="Z1" s="25"/>
      <c r="AA1" s="25"/>
      <c r="AB1" s="25"/>
      <c r="AC1" s="25"/>
      <c r="AD1" s="25"/>
      <c r="AE1" s="25"/>
      <c r="AF1" s="25"/>
      <c r="AG1" s="25"/>
      <c r="AH1" s="25"/>
      <c r="AI1" s="25"/>
      <c r="AJ1" s="25"/>
      <c r="AK1" s="25"/>
      <c r="AL1" s="71"/>
    </row>
    <row r="2" spans="1:38" ht="12.75" customHeight="1" x14ac:dyDescent="0.2">
      <c r="A2" s="71"/>
      <c r="B2" s="583" t="s">
        <v>373</v>
      </c>
      <c r="C2" s="584"/>
      <c r="D2" s="584"/>
      <c r="E2" s="585">
        <f>J193</f>
        <v>0</v>
      </c>
      <c r="F2" s="586"/>
      <c r="G2" s="53"/>
      <c r="H2" s="460"/>
      <c r="I2" s="461"/>
      <c r="J2" s="462"/>
      <c r="K2" s="458"/>
      <c r="L2" s="25"/>
      <c r="M2" s="25"/>
      <c r="N2" s="25"/>
      <c r="O2" s="25"/>
      <c r="P2" s="25"/>
      <c r="Q2" s="25"/>
      <c r="R2" s="25"/>
      <c r="S2" s="71"/>
      <c r="T2" s="71"/>
      <c r="U2" s="25"/>
      <c r="V2" s="25"/>
      <c r="W2" s="25"/>
      <c r="X2" s="25"/>
      <c r="Y2" s="25"/>
      <c r="Z2" s="25"/>
      <c r="AA2" s="25"/>
      <c r="AB2" s="25"/>
      <c r="AC2" s="25"/>
      <c r="AD2" s="25"/>
      <c r="AE2" s="25"/>
      <c r="AF2" s="25"/>
      <c r="AG2" s="25"/>
      <c r="AH2" s="25"/>
      <c r="AI2" s="25"/>
      <c r="AJ2" s="25"/>
      <c r="AK2" s="25"/>
      <c r="AL2" s="71"/>
    </row>
    <row r="3" spans="1:38" ht="12.75" customHeight="1" thickBot="1" x14ac:dyDescent="0.25">
      <c r="A3" s="31"/>
      <c r="B3" s="31">
        <v>1</v>
      </c>
      <c r="C3" s="31">
        <v>2</v>
      </c>
      <c r="D3" s="31">
        <v>3</v>
      </c>
      <c r="E3" s="31">
        <v>4</v>
      </c>
      <c r="F3" s="31">
        <v>5</v>
      </c>
      <c r="G3" s="32">
        <v>6</v>
      </c>
      <c r="H3" s="31">
        <v>7</v>
      </c>
      <c r="I3" s="32">
        <v>8</v>
      </c>
      <c r="J3" s="31">
        <v>9</v>
      </c>
      <c r="K3" s="31">
        <v>10</v>
      </c>
      <c r="L3" s="31">
        <v>11</v>
      </c>
      <c r="M3" s="31" t="s">
        <v>0</v>
      </c>
      <c r="N3" s="31">
        <v>12</v>
      </c>
      <c r="O3" s="31">
        <v>13</v>
      </c>
      <c r="P3" s="31">
        <v>14</v>
      </c>
      <c r="Q3" s="31">
        <v>15</v>
      </c>
      <c r="R3" s="31" t="s">
        <v>1</v>
      </c>
      <c r="S3" s="30"/>
      <c r="T3" s="30"/>
      <c r="U3" s="31">
        <v>16</v>
      </c>
      <c r="V3" s="31">
        <v>17</v>
      </c>
      <c r="W3" s="31">
        <v>18</v>
      </c>
      <c r="X3" s="31">
        <v>19</v>
      </c>
      <c r="Y3" s="31">
        <v>20</v>
      </c>
      <c r="Z3" s="31" t="s">
        <v>2</v>
      </c>
      <c r="AA3" s="31">
        <v>21</v>
      </c>
      <c r="AB3" s="31">
        <v>22</v>
      </c>
      <c r="AC3" s="31">
        <v>23</v>
      </c>
      <c r="AD3" s="31">
        <v>24</v>
      </c>
      <c r="AE3" s="31">
        <v>25</v>
      </c>
      <c r="AF3" s="31">
        <v>26</v>
      </c>
      <c r="AG3" s="31">
        <v>27</v>
      </c>
      <c r="AH3" s="31">
        <v>28</v>
      </c>
      <c r="AI3" s="31">
        <v>29</v>
      </c>
      <c r="AJ3" s="31">
        <v>30</v>
      </c>
      <c r="AK3" s="31">
        <v>31</v>
      </c>
      <c r="AL3" s="31"/>
    </row>
    <row r="4" spans="1:38" s="19" customFormat="1" ht="15.75" customHeight="1" thickTop="1" x14ac:dyDescent="0.2">
      <c r="A4" s="3"/>
      <c r="B4" s="559" t="s">
        <v>360</v>
      </c>
      <c r="C4" s="551" t="s">
        <v>361</v>
      </c>
      <c r="D4" s="551" t="s">
        <v>362</v>
      </c>
      <c r="E4" s="551" t="s">
        <v>374</v>
      </c>
      <c r="F4" s="594" t="s">
        <v>363</v>
      </c>
      <c r="G4" s="62"/>
      <c r="H4" s="4"/>
      <c r="I4" s="54"/>
      <c r="J4" s="3"/>
      <c r="K4" s="4"/>
      <c r="L4" s="559" t="s">
        <v>365</v>
      </c>
      <c r="M4" s="551" t="s">
        <v>366</v>
      </c>
      <c r="N4" s="551" t="s">
        <v>367</v>
      </c>
      <c r="O4" s="551" t="s">
        <v>368</v>
      </c>
      <c r="P4" s="551" t="s">
        <v>369</v>
      </c>
      <c r="Q4" s="553" t="s">
        <v>371</v>
      </c>
      <c r="R4" s="527" t="s">
        <v>370</v>
      </c>
      <c r="S4" s="349"/>
      <c r="T4" s="350"/>
      <c r="U4" s="545" t="s">
        <v>375</v>
      </c>
      <c r="V4" s="546"/>
      <c r="W4" s="546"/>
      <c r="X4" s="546"/>
      <c r="Y4" s="547"/>
      <c r="Z4" s="553" t="s">
        <v>346</v>
      </c>
      <c r="AA4" s="551" t="s">
        <v>347</v>
      </c>
      <c r="AB4" s="551" t="s">
        <v>348</v>
      </c>
      <c r="AC4" s="553" t="s">
        <v>349</v>
      </c>
      <c r="AD4" s="551" t="s">
        <v>350</v>
      </c>
      <c r="AE4" s="551" t="s">
        <v>351</v>
      </c>
      <c r="AF4" s="551" t="s">
        <v>352</v>
      </c>
      <c r="AG4" s="556" t="s">
        <v>353</v>
      </c>
      <c r="AH4" s="527" t="s">
        <v>354</v>
      </c>
      <c r="AI4" s="7"/>
      <c r="AJ4" s="524" t="s">
        <v>355</v>
      </c>
      <c r="AK4" s="527" t="s">
        <v>356</v>
      </c>
      <c r="AL4" s="43"/>
    </row>
    <row r="5" spans="1:38" s="19" customFormat="1" ht="15.75" customHeight="1" x14ac:dyDescent="0.2">
      <c r="A5" s="3"/>
      <c r="B5" s="560"/>
      <c r="C5" s="552"/>
      <c r="D5" s="552"/>
      <c r="E5" s="552"/>
      <c r="F5" s="595"/>
      <c r="G5" s="62" t="s">
        <v>3</v>
      </c>
      <c r="H5" s="4" t="s">
        <v>48</v>
      </c>
      <c r="I5" s="54" t="s">
        <v>79</v>
      </c>
      <c r="J5" s="3" t="s">
        <v>49</v>
      </c>
      <c r="K5" s="4" t="s">
        <v>50</v>
      </c>
      <c r="L5" s="560"/>
      <c r="M5" s="552"/>
      <c r="N5" s="552"/>
      <c r="O5" s="552"/>
      <c r="P5" s="552"/>
      <c r="Q5" s="554"/>
      <c r="R5" s="528"/>
      <c r="S5" s="351" t="s">
        <v>45</v>
      </c>
      <c r="T5" s="3" t="s">
        <v>45</v>
      </c>
      <c r="U5" s="548" t="s">
        <v>357</v>
      </c>
      <c r="V5" s="549" t="s">
        <v>358</v>
      </c>
      <c r="W5" s="549" t="s">
        <v>52</v>
      </c>
      <c r="X5" s="549" t="s">
        <v>51</v>
      </c>
      <c r="Y5" s="549" t="s">
        <v>359</v>
      </c>
      <c r="Z5" s="554"/>
      <c r="AA5" s="552"/>
      <c r="AB5" s="552"/>
      <c r="AC5" s="554"/>
      <c r="AD5" s="552"/>
      <c r="AE5" s="552"/>
      <c r="AF5" s="552"/>
      <c r="AG5" s="557"/>
      <c r="AH5" s="528"/>
      <c r="AI5" s="5" t="s">
        <v>53</v>
      </c>
      <c r="AJ5" s="525"/>
      <c r="AK5" s="528"/>
      <c r="AL5" s="43"/>
    </row>
    <row r="6" spans="1:38" s="19" customFormat="1" ht="15.75" customHeight="1" thickBot="1" x14ac:dyDescent="0.25">
      <c r="A6" s="13"/>
      <c r="B6" s="561"/>
      <c r="C6" s="550"/>
      <c r="D6" s="550"/>
      <c r="E6" s="550"/>
      <c r="F6" s="596"/>
      <c r="G6" s="63"/>
      <c r="H6" s="14"/>
      <c r="I6" s="55" t="s">
        <v>4</v>
      </c>
      <c r="J6" s="13"/>
      <c r="K6" s="14"/>
      <c r="L6" s="561"/>
      <c r="M6" s="550"/>
      <c r="N6" s="550"/>
      <c r="O6" s="550"/>
      <c r="P6" s="550"/>
      <c r="Q6" s="555"/>
      <c r="R6" s="529"/>
      <c r="S6" s="352" t="s">
        <v>44</v>
      </c>
      <c r="T6" s="13" t="s">
        <v>47</v>
      </c>
      <c r="U6" s="526"/>
      <c r="V6" s="550"/>
      <c r="W6" s="550"/>
      <c r="X6" s="550"/>
      <c r="Y6" s="550"/>
      <c r="Z6" s="555"/>
      <c r="AA6" s="550"/>
      <c r="AB6" s="550"/>
      <c r="AC6" s="555"/>
      <c r="AD6" s="550"/>
      <c r="AE6" s="550"/>
      <c r="AF6" s="550"/>
      <c r="AG6" s="558"/>
      <c r="AH6" s="529"/>
      <c r="AI6" s="17"/>
      <c r="AJ6" s="526"/>
      <c r="AK6" s="529"/>
      <c r="AL6" s="16"/>
    </row>
    <row r="7" spans="1:38" s="52" customFormat="1" ht="12.75" customHeight="1" thickTop="1" x14ac:dyDescent="0.2">
      <c r="A7" s="265"/>
      <c r="B7" s="265">
        <f>B191</f>
        <v>0</v>
      </c>
      <c r="C7" s="265">
        <f>C191</f>
        <v>0</v>
      </c>
      <c r="D7" s="265">
        <f>D191</f>
        <v>0</v>
      </c>
      <c r="E7" s="265">
        <f>E191</f>
        <v>0</v>
      </c>
      <c r="F7" s="266">
        <f>F191</f>
        <v>0</v>
      </c>
      <c r="G7" s="374" t="str">
        <f>C11</f>
        <v>Mars</v>
      </c>
      <c r="H7" s="266"/>
      <c r="I7" s="268"/>
      <c r="J7" s="265">
        <f>J191-J21</f>
        <v>0</v>
      </c>
      <c r="K7" s="266">
        <f t="shared" ref="K7:R7" si="0">K191</f>
        <v>0</v>
      </c>
      <c r="L7" s="269">
        <f t="shared" si="0"/>
        <v>0</v>
      </c>
      <c r="M7" s="265">
        <f t="shared" si="0"/>
        <v>0</v>
      </c>
      <c r="N7" s="265">
        <f t="shared" si="0"/>
        <v>0</v>
      </c>
      <c r="O7" s="265">
        <f t="shared" si="0"/>
        <v>0</v>
      </c>
      <c r="P7" s="265">
        <f t="shared" si="0"/>
        <v>0</v>
      </c>
      <c r="Q7" s="265">
        <f t="shared" si="0"/>
        <v>0</v>
      </c>
      <c r="R7" s="265">
        <f t="shared" si="0"/>
        <v>0</v>
      </c>
      <c r="S7" s="353">
        <f>SUM(L7:R7)</f>
        <v>0</v>
      </c>
      <c r="T7" s="354">
        <f>SUM(U7:AK7)</f>
        <v>0</v>
      </c>
      <c r="U7" s="265">
        <f>U191</f>
        <v>0</v>
      </c>
      <c r="V7" s="265">
        <f t="shared" ref="V7:AH7" si="1">V191</f>
        <v>0</v>
      </c>
      <c r="W7" s="265">
        <f t="shared" si="1"/>
        <v>0</v>
      </c>
      <c r="X7" s="265">
        <f t="shared" si="1"/>
        <v>0</v>
      </c>
      <c r="Y7" s="265">
        <f t="shared" si="1"/>
        <v>0</v>
      </c>
      <c r="Z7" s="265">
        <f t="shared" si="1"/>
        <v>0</v>
      </c>
      <c r="AA7" s="265">
        <f t="shared" si="1"/>
        <v>0</v>
      </c>
      <c r="AB7" s="265">
        <f t="shared" si="1"/>
        <v>0</v>
      </c>
      <c r="AC7" s="265">
        <f t="shared" si="1"/>
        <v>0</v>
      </c>
      <c r="AD7" s="265">
        <f t="shared" si="1"/>
        <v>0</v>
      </c>
      <c r="AE7" s="265">
        <f t="shared" si="1"/>
        <v>0</v>
      </c>
      <c r="AF7" s="265">
        <f t="shared" si="1"/>
        <v>0</v>
      </c>
      <c r="AG7" s="265">
        <f t="shared" si="1"/>
        <v>0</v>
      </c>
      <c r="AH7" s="266">
        <f t="shared" si="1"/>
        <v>0</v>
      </c>
      <c r="AI7" s="267"/>
      <c r="AJ7" s="265">
        <f>AJ191</f>
        <v>0</v>
      </c>
      <c r="AK7" s="270">
        <f>AK191</f>
        <v>0</v>
      </c>
      <c r="AL7" s="353"/>
    </row>
    <row r="8" spans="1:38" s="51" customFormat="1" ht="12.75" customHeight="1" x14ac:dyDescent="0.2">
      <c r="A8" s="78"/>
      <c r="B8" s="50"/>
      <c r="C8" s="50"/>
      <c r="D8" s="50"/>
      <c r="E8" s="50"/>
      <c r="F8" s="50"/>
      <c r="G8" s="53"/>
      <c r="H8" s="50"/>
      <c r="I8" s="53"/>
      <c r="J8" s="50"/>
      <c r="K8" s="50"/>
      <c r="L8" s="50"/>
      <c r="M8" s="50"/>
      <c r="N8" s="50"/>
      <c r="O8" s="50"/>
      <c r="P8" s="50"/>
      <c r="Q8" s="50"/>
      <c r="R8" s="50"/>
      <c r="S8" s="78"/>
      <c r="T8" s="362">
        <f>SUM(K7:R7)-T7</f>
        <v>0</v>
      </c>
      <c r="U8" s="50"/>
      <c r="V8" s="50"/>
      <c r="W8" s="50"/>
      <c r="X8" s="50"/>
      <c r="Y8" s="50"/>
      <c r="Z8" s="50"/>
      <c r="AA8" s="50"/>
      <c r="AB8" s="50"/>
      <c r="AC8" s="50"/>
      <c r="AD8" s="50"/>
      <c r="AE8" s="50"/>
      <c r="AF8" s="50"/>
      <c r="AG8" s="50"/>
      <c r="AH8" s="50"/>
      <c r="AI8" s="50"/>
      <c r="AJ8" s="50"/>
      <c r="AK8" s="50"/>
      <c r="AL8" s="78"/>
    </row>
    <row r="9" spans="1:38" ht="12.75" customHeight="1" x14ac:dyDescent="0.2">
      <c r="A9" s="71"/>
      <c r="B9" s="25"/>
      <c r="C9" s="25"/>
      <c r="D9" s="25"/>
      <c r="E9" s="25"/>
      <c r="F9" s="25"/>
      <c r="G9" s="1"/>
      <c r="H9" s="25"/>
      <c r="I9" s="1"/>
      <c r="J9" s="25"/>
      <c r="K9" s="25"/>
      <c r="L9" s="25"/>
      <c r="M9" s="25"/>
      <c r="N9" s="25"/>
      <c r="O9" s="25"/>
      <c r="P9" s="25"/>
      <c r="Q9" s="25"/>
      <c r="R9" s="25"/>
      <c r="S9" s="71"/>
      <c r="T9" s="71"/>
      <c r="U9" s="25"/>
      <c r="V9" s="25"/>
      <c r="W9" s="25"/>
      <c r="X9" s="25"/>
      <c r="Y9" s="25"/>
      <c r="Z9" s="25"/>
      <c r="AA9" s="25"/>
      <c r="AB9" s="25"/>
      <c r="AC9" s="25"/>
      <c r="AD9" s="25"/>
      <c r="AE9" s="25"/>
      <c r="AF9" s="25"/>
      <c r="AG9" s="25"/>
      <c r="AH9" s="25"/>
      <c r="AI9" s="25"/>
      <c r="AJ9" s="25"/>
      <c r="AK9" s="25"/>
      <c r="AL9" s="71"/>
    </row>
    <row r="10" spans="1:38" ht="12.75" customHeight="1" x14ac:dyDescent="0.2">
      <c r="A10" s="71"/>
      <c r="B10" s="25"/>
      <c r="C10" s="25"/>
      <c r="D10" s="25"/>
      <c r="E10" s="25"/>
      <c r="F10" s="25"/>
      <c r="G10" s="1"/>
      <c r="H10" s="607" t="str">
        <f>JANVIER!H10</f>
        <v xml:space="preserve">SYNDICAT DES MÉTALLOS SL </v>
      </c>
      <c r="I10" s="607"/>
      <c r="J10" s="607"/>
      <c r="K10" s="25"/>
      <c r="L10" s="25"/>
      <c r="M10" s="25"/>
      <c r="N10" s="25"/>
      <c r="O10" s="25"/>
      <c r="P10" s="25"/>
      <c r="Q10" s="25"/>
      <c r="R10" s="25"/>
      <c r="S10" s="71"/>
      <c r="T10" s="71"/>
      <c r="U10" s="25"/>
      <c r="V10" s="25"/>
      <c r="W10" s="25"/>
      <c r="X10" s="25"/>
      <c r="Y10" s="25"/>
      <c r="Z10" s="25"/>
      <c r="AA10" s="18" t="s">
        <v>61</v>
      </c>
      <c r="AB10" s="25"/>
      <c r="AC10" s="25"/>
      <c r="AD10" s="25"/>
      <c r="AE10" s="25"/>
      <c r="AF10" s="25"/>
      <c r="AG10" s="25"/>
      <c r="AH10" s="25"/>
      <c r="AI10" s="25"/>
      <c r="AJ10" s="25"/>
      <c r="AK10" s="25"/>
      <c r="AL10" s="71"/>
    </row>
    <row r="11" spans="1:38" ht="12.75" customHeight="1" x14ac:dyDescent="0.2">
      <c r="A11" s="71"/>
      <c r="B11" s="68" t="s">
        <v>54</v>
      </c>
      <c r="C11" s="44" t="s">
        <v>196</v>
      </c>
      <c r="D11" s="138" t="s">
        <v>103</v>
      </c>
      <c r="E11" s="133">
        <f>JANVIER!E11</f>
        <v>0</v>
      </c>
      <c r="F11" s="25"/>
      <c r="G11" s="1"/>
      <c r="H11" s="244"/>
      <c r="I11" s="243"/>
      <c r="J11" s="243"/>
      <c r="K11" s="25"/>
      <c r="L11" s="25"/>
      <c r="M11" s="25"/>
      <c r="N11" s="25"/>
      <c r="O11" s="25"/>
      <c r="P11" s="25"/>
      <c r="Q11" s="25"/>
      <c r="R11" s="25"/>
      <c r="S11" s="71"/>
      <c r="T11" s="71"/>
      <c r="U11" s="68"/>
      <c r="V11" s="131"/>
      <c r="W11" s="131"/>
      <c r="X11" s="25"/>
      <c r="Y11" s="25"/>
      <c r="Z11" s="25"/>
      <c r="AA11" s="25"/>
      <c r="AB11" s="25"/>
      <c r="AC11" s="25"/>
      <c r="AD11" s="25"/>
      <c r="AE11" s="25"/>
      <c r="AF11" s="25"/>
      <c r="AG11" s="25"/>
      <c r="AH11" s="25"/>
      <c r="AI11" s="68"/>
      <c r="AJ11" s="44" t="str">
        <f>$C$11</f>
        <v>Mars</v>
      </c>
      <c r="AK11" s="44">
        <f>$E$11</f>
        <v>0</v>
      </c>
      <c r="AL11" s="71"/>
    </row>
    <row r="12" spans="1:38" ht="12.75" customHeight="1" x14ac:dyDescent="0.2">
      <c r="A12" s="71"/>
      <c r="B12" s="68" t="s">
        <v>5</v>
      </c>
      <c r="C12" s="69" t="s">
        <v>46</v>
      </c>
      <c r="D12" s="44"/>
      <c r="E12" s="25"/>
      <c r="F12" s="25"/>
      <c r="G12" s="1"/>
      <c r="H12" s="25"/>
      <c r="I12" s="56" t="s">
        <v>56</v>
      </c>
      <c r="J12" s="25"/>
      <c r="K12" s="25"/>
      <c r="L12" s="10"/>
      <c r="M12" s="25"/>
      <c r="N12" s="25"/>
      <c r="O12" s="25"/>
      <c r="P12" s="36"/>
      <c r="Q12" s="25"/>
      <c r="R12" s="36"/>
      <c r="S12" s="71"/>
      <c r="T12" s="71"/>
      <c r="U12" s="68"/>
      <c r="V12" s="131"/>
      <c r="W12" s="131"/>
      <c r="X12" s="25"/>
      <c r="Y12" s="25"/>
      <c r="Z12" s="25"/>
      <c r="AA12" s="25"/>
      <c r="AB12" s="37" t="s">
        <v>62</v>
      </c>
      <c r="AC12" s="25"/>
      <c r="AD12" s="25"/>
      <c r="AE12" s="25"/>
      <c r="AF12" s="25"/>
      <c r="AG12" s="25"/>
      <c r="AH12" s="25"/>
      <c r="AI12" s="68" t="str">
        <f>$B$12</f>
        <v>Page No.</v>
      </c>
      <c r="AJ12" s="264" t="str">
        <f>C12</f>
        <v>1</v>
      </c>
      <c r="AK12" s="72"/>
      <c r="AL12" s="71"/>
    </row>
    <row r="13" spans="1:38" ht="12.75" customHeight="1" x14ac:dyDescent="0.2">
      <c r="A13" s="74"/>
      <c r="B13" s="8"/>
      <c r="C13" s="8"/>
      <c r="D13" s="8"/>
      <c r="E13" s="8"/>
      <c r="F13" s="8"/>
      <c r="G13" s="56"/>
      <c r="H13" s="8"/>
      <c r="I13" s="56"/>
      <c r="J13" s="8"/>
      <c r="K13" s="8"/>
      <c r="L13" s="25"/>
      <c r="M13" s="8"/>
      <c r="N13" s="8"/>
      <c r="O13" s="8"/>
      <c r="P13" s="8"/>
      <c r="Q13" s="8"/>
      <c r="R13" s="8"/>
      <c r="S13" s="74"/>
      <c r="T13" s="74"/>
      <c r="U13" s="8"/>
      <c r="V13" s="8"/>
      <c r="W13" s="8"/>
      <c r="X13" s="8"/>
      <c r="Y13" s="8"/>
      <c r="Z13" s="8"/>
      <c r="AA13" s="8"/>
      <c r="AB13" s="8"/>
      <c r="AC13" s="8"/>
      <c r="AD13" s="8"/>
      <c r="AE13" s="25"/>
      <c r="AF13" s="8"/>
      <c r="AG13" s="8"/>
      <c r="AH13" s="8"/>
      <c r="AI13" s="8"/>
      <c r="AJ13" s="8"/>
      <c r="AK13" s="8"/>
      <c r="AL13" s="74"/>
    </row>
    <row r="14" spans="1:38" ht="12.75" customHeight="1" x14ac:dyDescent="0.2">
      <c r="A14" s="38"/>
      <c r="B14" s="38"/>
      <c r="C14" s="38"/>
      <c r="D14" s="38"/>
      <c r="E14" s="38"/>
      <c r="F14" s="38"/>
      <c r="G14" s="57"/>
      <c r="H14" s="38"/>
      <c r="I14" s="57"/>
      <c r="J14" s="38"/>
      <c r="K14" s="38"/>
      <c r="L14" s="39"/>
      <c r="M14" s="38"/>
      <c r="N14" s="38"/>
      <c r="O14" s="38"/>
      <c r="P14" s="38"/>
      <c r="Q14" s="38"/>
      <c r="R14" s="38"/>
      <c r="S14" s="38"/>
      <c r="T14" s="38"/>
      <c r="U14" s="38"/>
      <c r="V14" s="38"/>
      <c r="W14" s="38"/>
      <c r="X14" s="38"/>
      <c r="Y14" s="38"/>
      <c r="Z14" s="38"/>
      <c r="AA14" s="38"/>
      <c r="AB14" s="38"/>
      <c r="AC14" s="38"/>
      <c r="AD14" s="38"/>
      <c r="AE14" s="39"/>
      <c r="AF14" s="38"/>
      <c r="AG14" s="38"/>
      <c r="AH14" s="38"/>
      <c r="AI14" s="38"/>
      <c r="AJ14" s="38"/>
      <c r="AK14" s="38"/>
      <c r="AL14" s="38"/>
    </row>
    <row r="15" spans="1:38" ht="12.75" customHeight="1" x14ac:dyDescent="0.2">
      <c r="A15" s="2"/>
      <c r="B15" s="8"/>
      <c r="C15" s="8" t="s">
        <v>57</v>
      </c>
      <c r="D15" s="8"/>
      <c r="E15" s="73"/>
      <c r="F15" s="2"/>
      <c r="G15" s="64"/>
      <c r="H15" s="6" t="s">
        <v>58</v>
      </c>
      <c r="I15" s="399"/>
      <c r="J15" s="579" t="s">
        <v>59</v>
      </c>
      <c r="K15" s="580"/>
      <c r="L15" s="8"/>
      <c r="M15" s="8"/>
      <c r="N15" s="8"/>
      <c r="O15" s="10" t="s">
        <v>113</v>
      </c>
      <c r="P15" s="8"/>
      <c r="Q15" s="8"/>
      <c r="R15" s="2"/>
      <c r="S15" s="74"/>
      <c r="T15" s="2"/>
      <c r="U15" s="8"/>
      <c r="V15" s="8"/>
      <c r="W15" s="8"/>
      <c r="X15" s="8"/>
      <c r="Y15" s="8"/>
      <c r="Z15" s="8"/>
      <c r="AA15" s="8"/>
      <c r="AB15" s="8"/>
      <c r="AC15" s="8"/>
      <c r="AD15" s="8"/>
      <c r="AE15" s="8"/>
      <c r="AF15" s="8"/>
      <c r="AG15" s="8"/>
      <c r="AH15" s="8"/>
      <c r="AI15" s="21"/>
      <c r="AJ15" s="8"/>
      <c r="AK15" s="2"/>
      <c r="AL15" s="74"/>
    </row>
    <row r="16" spans="1:38" ht="12.75" customHeight="1" x14ac:dyDescent="0.2">
      <c r="A16" s="2"/>
      <c r="B16" s="8"/>
      <c r="C16" s="8"/>
      <c r="D16" s="8"/>
      <c r="E16" s="74"/>
      <c r="F16" s="2"/>
      <c r="G16" s="64"/>
      <c r="H16" s="21"/>
      <c r="I16" s="400"/>
      <c r="J16" s="8"/>
      <c r="K16" s="2"/>
      <c r="L16" s="8"/>
      <c r="M16" s="8"/>
      <c r="N16" s="8"/>
      <c r="O16" s="8"/>
      <c r="P16" s="8"/>
      <c r="Q16" s="8"/>
      <c r="R16" s="2"/>
      <c r="S16" s="74"/>
      <c r="T16" s="2"/>
      <c r="U16" s="8"/>
      <c r="V16" s="8"/>
      <c r="W16" s="8"/>
      <c r="X16" s="8"/>
      <c r="Y16" s="8"/>
      <c r="Z16" s="8"/>
      <c r="AA16" s="8"/>
      <c r="AB16" s="8"/>
      <c r="AC16" s="8"/>
      <c r="AD16" s="8"/>
      <c r="AE16" s="8"/>
      <c r="AF16" s="8"/>
      <c r="AG16" s="8"/>
      <c r="AH16" s="8"/>
      <c r="AI16" s="21"/>
      <c r="AJ16" s="8"/>
      <c r="AK16" s="2"/>
      <c r="AL16" s="74"/>
    </row>
    <row r="17" spans="1:38" ht="12.75" customHeight="1" thickBot="1" x14ac:dyDescent="0.25">
      <c r="A17" s="34"/>
      <c r="B17" s="31">
        <v>1</v>
      </c>
      <c r="C17" s="31">
        <v>2</v>
      </c>
      <c r="D17" s="31">
        <v>3</v>
      </c>
      <c r="E17" s="31">
        <v>4</v>
      </c>
      <c r="F17" s="33">
        <v>5</v>
      </c>
      <c r="G17" s="65">
        <v>6</v>
      </c>
      <c r="H17" s="33">
        <v>7</v>
      </c>
      <c r="I17" s="401">
        <v>8</v>
      </c>
      <c r="J17" s="31">
        <v>9</v>
      </c>
      <c r="K17" s="33">
        <v>10</v>
      </c>
      <c r="L17" s="31">
        <v>11</v>
      </c>
      <c r="M17" s="31" t="s">
        <v>0</v>
      </c>
      <c r="N17" s="31">
        <v>12</v>
      </c>
      <c r="O17" s="31">
        <v>13</v>
      </c>
      <c r="P17" s="31">
        <v>14</v>
      </c>
      <c r="Q17" s="31">
        <v>15</v>
      </c>
      <c r="R17" s="33" t="s">
        <v>1</v>
      </c>
      <c r="S17" s="30"/>
      <c r="T17" s="34"/>
      <c r="U17" s="31">
        <v>16</v>
      </c>
      <c r="V17" s="31">
        <v>17</v>
      </c>
      <c r="W17" s="31">
        <v>18</v>
      </c>
      <c r="X17" s="31">
        <v>19</v>
      </c>
      <c r="Y17" s="31">
        <v>20</v>
      </c>
      <c r="Z17" s="31" t="s">
        <v>2</v>
      </c>
      <c r="AA17" s="31">
        <v>21</v>
      </c>
      <c r="AB17" s="31">
        <v>22</v>
      </c>
      <c r="AC17" s="31">
        <v>23</v>
      </c>
      <c r="AD17" s="31">
        <v>24</v>
      </c>
      <c r="AE17" s="31">
        <v>25</v>
      </c>
      <c r="AF17" s="31">
        <v>26</v>
      </c>
      <c r="AG17" s="31">
        <v>27</v>
      </c>
      <c r="AH17" s="31">
        <v>28</v>
      </c>
      <c r="AI17" s="35">
        <v>29</v>
      </c>
      <c r="AJ17" s="31">
        <v>30</v>
      </c>
      <c r="AK17" s="33">
        <v>31</v>
      </c>
      <c r="AL17" s="30"/>
    </row>
    <row r="18" spans="1:38" s="9" customFormat="1" ht="15.75" customHeight="1" thickTop="1" x14ac:dyDescent="0.2">
      <c r="A18" s="2"/>
      <c r="B18" s="530" t="s">
        <v>360</v>
      </c>
      <c r="C18" s="543" t="s">
        <v>361</v>
      </c>
      <c r="D18" s="543" t="s">
        <v>362</v>
      </c>
      <c r="E18" s="543" t="s">
        <v>374</v>
      </c>
      <c r="F18" s="533" t="s">
        <v>364</v>
      </c>
      <c r="G18" s="66"/>
      <c r="H18" s="6"/>
      <c r="I18" s="58"/>
      <c r="J18" s="20"/>
      <c r="K18" s="6"/>
      <c r="L18" s="530" t="s">
        <v>365</v>
      </c>
      <c r="M18" s="543" t="s">
        <v>366</v>
      </c>
      <c r="N18" s="543" t="s">
        <v>367</v>
      </c>
      <c r="O18" s="543" t="s">
        <v>368</v>
      </c>
      <c r="P18" s="543" t="s">
        <v>369</v>
      </c>
      <c r="Q18" s="543" t="s">
        <v>371</v>
      </c>
      <c r="R18" s="533" t="s">
        <v>370</v>
      </c>
      <c r="S18" s="74"/>
      <c r="T18" s="2"/>
      <c r="U18" s="562" t="s">
        <v>260</v>
      </c>
      <c r="V18" s="563"/>
      <c r="W18" s="563"/>
      <c r="X18" s="563"/>
      <c r="Y18" s="564"/>
      <c r="Z18" s="543" t="s">
        <v>346</v>
      </c>
      <c r="AA18" s="543" t="s">
        <v>347</v>
      </c>
      <c r="AB18" s="543" t="s">
        <v>348</v>
      </c>
      <c r="AC18" s="543" t="s">
        <v>349</v>
      </c>
      <c r="AD18" s="543" t="s">
        <v>350</v>
      </c>
      <c r="AE18" s="543" t="s">
        <v>351</v>
      </c>
      <c r="AF18" s="543" t="s">
        <v>352</v>
      </c>
      <c r="AG18" s="536" t="s">
        <v>353</v>
      </c>
      <c r="AH18" s="533" t="s">
        <v>354</v>
      </c>
      <c r="AI18" s="21"/>
      <c r="AJ18" s="530" t="s">
        <v>355</v>
      </c>
      <c r="AK18" s="533" t="s">
        <v>356</v>
      </c>
      <c r="AL18" s="74"/>
    </row>
    <row r="19" spans="1:38" s="9" customFormat="1" ht="15.75" customHeight="1" x14ac:dyDescent="0.2">
      <c r="A19" s="2"/>
      <c r="B19" s="531"/>
      <c r="C19" s="544"/>
      <c r="D19" s="544"/>
      <c r="E19" s="544"/>
      <c r="F19" s="534"/>
      <c r="G19" s="66" t="s">
        <v>3</v>
      </c>
      <c r="H19" s="6" t="s">
        <v>48</v>
      </c>
      <c r="I19" s="58" t="s">
        <v>79</v>
      </c>
      <c r="J19" s="20" t="s">
        <v>49</v>
      </c>
      <c r="K19" s="6" t="s">
        <v>50</v>
      </c>
      <c r="L19" s="531"/>
      <c r="M19" s="544"/>
      <c r="N19" s="544"/>
      <c r="O19" s="544"/>
      <c r="P19" s="544"/>
      <c r="Q19" s="544"/>
      <c r="R19" s="534"/>
      <c r="S19" s="74"/>
      <c r="T19" s="2"/>
      <c r="U19" s="539" t="s">
        <v>357</v>
      </c>
      <c r="V19" s="541" t="s">
        <v>358</v>
      </c>
      <c r="W19" s="541" t="s">
        <v>52</v>
      </c>
      <c r="X19" s="541" t="s">
        <v>51</v>
      </c>
      <c r="Y19" s="541" t="s">
        <v>359</v>
      </c>
      <c r="Z19" s="544"/>
      <c r="AA19" s="544"/>
      <c r="AB19" s="544"/>
      <c r="AC19" s="544"/>
      <c r="AD19" s="544"/>
      <c r="AE19" s="544"/>
      <c r="AF19" s="544"/>
      <c r="AG19" s="537"/>
      <c r="AH19" s="534"/>
      <c r="AI19" s="11" t="s">
        <v>53</v>
      </c>
      <c r="AJ19" s="531"/>
      <c r="AK19" s="534"/>
      <c r="AL19" s="74"/>
    </row>
    <row r="20" spans="1:38" s="9" customFormat="1" ht="15.75" customHeight="1" thickBot="1" x14ac:dyDescent="0.25">
      <c r="A20" s="12"/>
      <c r="B20" s="532"/>
      <c r="C20" s="542"/>
      <c r="D20" s="542"/>
      <c r="E20" s="542"/>
      <c r="F20" s="535"/>
      <c r="G20" s="67"/>
      <c r="H20" s="15"/>
      <c r="I20" s="59" t="s">
        <v>4</v>
      </c>
      <c r="J20" s="22"/>
      <c r="K20" s="15"/>
      <c r="L20" s="532"/>
      <c r="M20" s="542"/>
      <c r="N20" s="542"/>
      <c r="O20" s="542"/>
      <c r="P20" s="542"/>
      <c r="Q20" s="542"/>
      <c r="R20" s="535"/>
      <c r="S20" s="356"/>
      <c r="T20" s="12"/>
      <c r="U20" s="540"/>
      <c r="V20" s="542"/>
      <c r="W20" s="542"/>
      <c r="X20" s="542"/>
      <c r="Y20" s="542"/>
      <c r="Z20" s="542"/>
      <c r="AA20" s="542"/>
      <c r="AB20" s="542"/>
      <c r="AC20" s="542"/>
      <c r="AD20" s="542"/>
      <c r="AE20" s="542"/>
      <c r="AF20" s="542"/>
      <c r="AG20" s="538"/>
      <c r="AH20" s="535"/>
      <c r="AI20" s="23"/>
      <c r="AJ20" s="532"/>
      <c r="AK20" s="535"/>
      <c r="AL20" s="356"/>
    </row>
    <row r="21" spans="1:38" s="48" customFormat="1" ht="12.75" customHeight="1" thickTop="1" x14ac:dyDescent="0.2">
      <c r="A21" s="47"/>
      <c r="B21" s="271"/>
      <c r="C21" s="271"/>
      <c r="D21" s="271"/>
      <c r="E21" s="271"/>
      <c r="F21" s="271"/>
      <c r="G21" s="376" t="str">
        <f>$C$11</f>
        <v>Mars</v>
      </c>
      <c r="H21" s="49" t="s">
        <v>63</v>
      </c>
      <c r="I21" s="301"/>
      <c r="J21" s="512">
        <f>FÉVRIER!E2</f>
        <v>0</v>
      </c>
      <c r="K21" s="282"/>
      <c r="L21" s="296"/>
      <c r="M21" s="271"/>
      <c r="N21" s="271"/>
      <c r="O21" s="271"/>
      <c r="P21" s="271"/>
      <c r="Q21" s="271"/>
      <c r="R21" s="282"/>
      <c r="S21" s="357"/>
      <c r="T21" s="47"/>
      <c r="U21" s="271"/>
      <c r="V21" s="271"/>
      <c r="W21" s="271"/>
      <c r="X21" s="271"/>
      <c r="Y21" s="271"/>
      <c r="Z21" s="271"/>
      <c r="AA21" s="271"/>
      <c r="AB21" s="271"/>
      <c r="AC21" s="271"/>
      <c r="AD21" s="271"/>
      <c r="AE21" s="271"/>
      <c r="AF21" s="271"/>
      <c r="AG21" s="271"/>
      <c r="AH21" s="271"/>
      <c r="AI21" s="308"/>
      <c r="AJ21" s="271"/>
      <c r="AK21" s="271"/>
      <c r="AL21" s="366"/>
    </row>
    <row r="22" spans="1:38" s="25" customFormat="1" ht="12.75" customHeight="1" x14ac:dyDescent="0.2">
      <c r="A22" s="346">
        <v>1</v>
      </c>
      <c r="B22" s="272"/>
      <c r="C22" s="272"/>
      <c r="D22" s="272"/>
      <c r="E22" s="272"/>
      <c r="F22" s="274"/>
      <c r="G22" s="251"/>
      <c r="H22" s="305"/>
      <c r="I22" s="481"/>
      <c r="J22" s="271">
        <f t="shared" ref="J22:J52" si="2">SUM(B22:F22)</f>
        <v>0</v>
      </c>
      <c r="K22" s="283">
        <f t="shared" ref="K22:K52" si="3">SUM(U22:AK22)-SUM(L22:R22)</f>
        <v>0</v>
      </c>
      <c r="L22" s="272"/>
      <c r="M22" s="272"/>
      <c r="N22" s="272"/>
      <c r="O22" s="284"/>
      <c r="P22" s="275"/>
      <c r="Q22" s="272"/>
      <c r="R22" s="274"/>
      <c r="S22" s="358" t="s">
        <v>6</v>
      </c>
      <c r="T22" s="346">
        <v>1</v>
      </c>
      <c r="U22" s="272"/>
      <c r="V22" s="272"/>
      <c r="W22" s="272"/>
      <c r="X22" s="272"/>
      <c r="Y22" s="272"/>
      <c r="Z22" s="272"/>
      <c r="AA22" s="272"/>
      <c r="AB22" s="272"/>
      <c r="AC22" s="272"/>
      <c r="AD22" s="272"/>
      <c r="AE22" s="272"/>
      <c r="AF22" s="272"/>
      <c r="AG22" s="272"/>
      <c r="AH22" s="284"/>
      <c r="AI22" s="305"/>
      <c r="AJ22" s="272"/>
      <c r="AK22" s="274"/>
      <c r="AL22" s="358" t="s">
        <v>6</v>
      </c>
    </row>
    <row r="23" spans="1:38" s="25" customFormat="1" ht="12.75" customHeight="1" x14ac:dyDescent="0.2">
      <c r="A23" s="346">
        <v>2</v>
      </c>
      <c r="B23" s="272"/>
      <c r="C23" s="272"/>
      <c r="D23" s="272"/>
      <c r="E23" s="272"/>
      <c r="F23" s="274"/>
      <c r="G23" s="251"/>
      <c r="H23" s="305"/>
      <c r="I23" s="481"/>
      <c r="J23" s="271">
        <f t="shared" si="2"/>
        <v>0</v>
      </c>
      <c r="K23" s="283">
        <f t="shared" si="3"/>
        <v>0</v>
      </c>
      <c r="L23" s="272"/>
      <c r="M23" s="272"/>
      <c r="N23" s="272"/>
      <c r="O23" s="284"/>
      <c r="P23" s="275"/>
      <c r="Q23" s="272"/>
      <c r="R23" s="274"/>
      <c r="S23" s="358" t="s">
        <v>7</v>
      </c>
      <c r="T23" s="346">
        <v>2</v>
      </c>
      <c r="U23" s="272"/>
      <c r="V23" s="272"/>
      <c r="W23" s="272"/>
      <c r="X23" s="272"/>
      <c r="Y23" s="272"/>
      <c r="Z23" s="272"/>
      <c r="AA23" s="272"/>
      <c r="AB23" s="272"/>
      <c r="AC23" s="272"/>
      <c r="AD23" s="272"/>
      <c r="AE23" s="272"/>
      <c r="AF23" s="272"/>
      <c r="AG23" s="272"/>
      <c r="AH23" s="284"/>
      <c r="AI23" s="305"/>
      <c r="AJ23" s="272"/>
      <c r="AK23" s="274"/>
      <c r="AL23" s="358" t="s">
        <v>7</v>
      </c>
    </row>
    <row r="24" spans="1:38" s="25" customFormat="1" ht="12.75" customHeight="1" x14ac:dyDescent="0.2">
      <c r="A24" s="346">
        <v>3</v>
      </c>
      <c r="B24" s="272"/>
      <c r="C24" s="272"/>
      <c r="D24" s="272"/>
      <c r="E24" s="272"/>
      <c r="F24" s="274"/>
      <c r="G24" s="251"/>
      <c r="H24" s="305"/>
      <c r="I24" s="481"/>
      <c r="J24" s="271">
        <f t="shared" si="2"/>
        <v>0</v>
      </c>
      <c r="K24" s="283">
        <f t="shared" si="3"/>
        <v>0</v>
      </c>
      <c r="L24" s="272"/>
      <c r="M24" s="272"/>
      <c r="N24" s="272"/>
      <c r="O24" s="284"/>
      <c r="P24" s="275"/>
      <c r="Q24" s="272"/>
      <c r="R24" s="274"/>
      <c r="S24" s="358" t="s">
        <v>8</v>
      </c>
      <c r="T24" s="346">
        <v>3</v>
      </c>
      <c r="U24" s="272"/>
      <c r="V24" s="272"/>
      <c r="W24" s="272"/>
      <c r="X24" s="272"/>
      <c r="Y24" s="272"/>
      <c r="Z24" s="272"/>
      <c r="AA24" s="272"/>
      <c r="AB24" s="272"/>
      <c r="AC24" s="272"/>
      <c r="AD24" s="272"/>
      <c r="AE24" s="272"/>
      <c r="AF24" s="272"/>
      <c r="AG24" s="272"/>
      <c r="AH24" s="284"/>
      <c r="AI24" s="305"/>
      <c r="AJ24" s="272"/>
      <c r="AK24" s="274"/>
      <c r="AL24" s="358" t="s">
        <v>8</v>
      </c>
    </row>
    <row r="25" spans="1:38" s="25" customFormat="1" ht="12.75" customHeight="1" x14ac:dyDescent="0.2">
      <c r="A25" s="346">
        <v>4</v>
      </c>
      <c r="B25" s="272"/>
      <c r="C25" s="272"/>
      <c r="D25" s="272"/>
      <c r="E25" s="272"/>
      <c r="F25" s="274"/>
      <c r="G25" s="251"/>
      <c r="H25" s="305"/>
      <c r="I25" s="481"/>
      <c r="J25" s="271">
        <f t="shared" si="2"/>
        <v>0</v>
      </c>
      <c r="K25" s="283">
        <f t="shared" si="3"/>
        <v>0</v>
      </c>
      <c r="L25" s="272"/>
      <c r="M25" s="272"/>
      <c r="N25" s="272"/>
      <c r="O25" s="284"/>
      <c r="P25" s="275"/>
      <c r="Q25" s="272"/>
      <c r="R25" s="274"/>
      <c r="S25" s="358" t="s">
        <v>9</v>
      </c>
      <c r="T25" s="346">
        <v>4</v>
      </c>
      <c r="U25" s="272"/>
      <c r="V25" s="272"/>
      <c r="W25" s="272"/>
      <c r="X25" s="272"/>
      <c r="Y25" s="272"/>
      <c r="Z25" s="272"/>
      <c r="AA25" s="272"/>
      <c r="AB25" s="272"/>
      <c r="AC25" s="272"/>
      <c r="AD25" s="272"/>
      <c r="AE25" s="272"/>
      <c r="AF25" s="272"/>
      <c r="AG25" s="272"/>
      <c r="AH25" s="284"/>
      <c r="AI25" s="305"/>
      <c r="AJ25" s="272"/>
      <c r="AK25" s="274"/>
      <c r="AL25" s="358" t="s">
        <v>9</v>
      </c>
    </row>
    <row r="26" spans="1:38" s="25" customFormat="1" ht="12.75" customHeight="1" x14ac:dyDescent="0.2">
      <c r="A26" s="346">
        <v>5</v>
      </c>
      <c r="B26" s="272"/>
      <c r="C26" s="272"/>
      <c r="D26" s="272"/>
      <c r="E26" s="272"/>
      <c r="F26" s="274"/>
      <c r="G26" s="252"/>
      <c r="H26" s="305"/>
      <c r="I26" s="481"/>
      <c r="J26" s="271">
        <f t="shared" si="2"/>
        <v>0</v>
      </c>
      <c r="K26" s="283">
        <f t="shared" si="3"/>
        <v>0</v>
      </c>
      <c r="L26" s="272"/>
      <c r="M26" s="272"/>
      <c r="N26" s="272"/>
      <c r="O26" s="284"/>
      <c r="P26" s="275"/>
      <c r="Q26" s="272"/>
      <c r="R26" s="274"/>
      <c r="S26" s="358" t="s">
        <v>10</v>
      </c>
      <c r="T26" s="346">
        <v>5</v>
      </c>
      <c r="U26" s="272"/>
      <c r="V26" s="272"/>
      <c r="W26" s="272"/>
      <c r="X26" s="272"/>
      <c r="Y26" s="272"/>
      <c r="Z26" s="272"/>
      <c r="AA26" s="272"/>
      <c r="AB26" s="272"/>
      <c r="AC26" s="272"/>
      <c r="AD26" s="272"/>
      <c r="AE26" s="272"/>
      <c r="AF26" s="272"/>
      <c r="AG26" s="272"/>
      <c r="AH26" s="284"/>
      <c r="AI26" s="305"/>
      <c r="AJ26" s="272"/>
      <c r="AK26" s="274"/>
      <c r="AL26" s="358" t="s">
        <v>10</v>
      </c>
    </row>
    <row r="27" spans="1:38" s="25" customFormat="1" ht="12.75" customHeight="1" x14ac:dyDescent="0.2">
      <c r="A27" s="24">
        <v>6</v>
      </c>
      <c r="B27" s="276"/>
      <c r="C27" s="276"/>
      <c r="D27" s="276"/>
      <c r="E27" s="276"/>
      <c r="F27" s="277"/>
      <c r="G27" s="251"/>
      <c r="H27" s="306"/>
      <c r="I27" s="482"/>
      <c r="J27" s="271">
        <f t="shared" si="2"/>
        <v>0</v>
      </c>
      <c r="K27" s="283">
        <f t="shared" si="3"/>
        <v>0</v>
      </c>
      <c r="L27" s="276"/>
      <c r="M27" s="276"/>
      <c r="N27" s="276"/>
      <c r="O27" s="285"/>
      <c r="P27" s="273"/>
      <c r="Q27" s="276"/>
      <c r="R27" s="277"/>
      <c r="S27" s="359" t="s">
        <v>11</v>
      </c>
      <c r="T27" s="24">
        <v>6</v>
      </c>
      <c r="U27" s="276"/>
      <c r="V27" s="276"/>
      <c r="W27" s="276"/>
      <c r="X27" s="276"/>
      <c r="Y27" s="276"/>
      <c r="Z27" s="276"/>
      <c r="AA27" s="276"/>
      <c r="AB27" s="276"/>
      <c r="AC27" s="276"/>
      <c r="AD27" s="276"/>
      <c r="AE27" s="276"/>
      <c r="AF27" s="276"/>
      <c r="AG27" s="276"/>
      <c r="AH27" s="285"/>
      <c r="AI27" s="306"/>
      <c r="AJ27" s="276"/>
      <c r="AK27" s="277"/>
      <c r="AL27" s="359" t="s">
        <v>11</v>
      </c>
    </row>
    <row r="28" spans="1:38" s="25" customFormat="1" ht="12.75" customHeight="1" x14ac:dyDescent="0.2">
      <c r="A28" s="346">
        <v>7</v>
      </c>
      <c r="B28" s="272"/>
      <c r="C28" s="272"/>
      <c r="D28" s="272"/>
      <c r="E28" s="272"/>
      <c r="F28" s="274"/>
      <c r="G28" s="251"/>
      <c r="H28" s="305"/>
      <c r="I28" s="481"/>
      <c r="J28" s="271">
        <f t="shared" si="2"/>
        <v>0</v>
      </c>
      <c r="K28" s="283">
        <f t="shared" si="3"/>
        <v>0</v>
      </c>
      <c r="L28" s="272"/>
      <c r="M28" s="272"/>
      <c r="N28" s="272"/>
      <c r="O28" s="284"/>
      <c r="P28" s="275"/>
      <c r="Q28" s="272"/>
      <c r="R28" s="274"/>
      <c r="S28" s="358" t="s">
        <v>12</v>
      </c>
      <c r="T28" s="346">
        <v>7</v>
      </c>
      <c r="U28" s="272"/>
      <c r="V28" s="272"/>
      <c r="W28" s="272"/>
      <c r="X28" s="272"/>
      <c r="Y28" s="272"/>
      <c r="Z28" s="272"/>
      <c r="AA28" s="272"/>
      <c r="AB28" s="272"/>
      <c r="AC28" s="272"/>
      <c r="AD28" s="272"/>
      <c r="AE28" s="272"/>
      <c r="AF28" s="272"/>
      <c r="AG28" s="272"/>
      <c r="AH28" s="284"/>
      <c r="AI28" s="305"/>
      <c r="AJ28" s="272"/>
      <c r="AK28" s="274"/>
      <c r="AL28" s="358" t="s">
        <v>12</v>
      </c>
    </row>
    <row r="29" spans="1:38" s="25" customFormat="1" ht="12.75" customHeight="1" x14ac:dyDescent="0.2">
      <c r="A29" s="346">
        <v>8</v>
      </c>
      <c r="B29" s="272"/>
      <c r="C29" s="272"/>
      <c r="D29" s="272"/>
      <c r="E29" s="272"/>
      <c r="F29" s="274"/>
      <c r="G29" s="251"/>
      <c r="H29" s="305"/>
      <c r="I29" s="481"/>
      <c r="J29" s="271">
        <f t="shared" si="2"/>
        <v>0</v>
      </c>
      <c r="K29" s="283">
        <f t="shared" si="3"/>
        <v>0</v>
      </c>
      <c r="L29" s="272"/>
      <c r="M29" s="272"/>
      <c r="N29" s="272"/>
      <c r="O29" s="284"/>
      <c r="P29" s="275"/>
      <c r="Q29" s="272"/>
      <c r="R29" s="274"/>
      <c r="S29" s="358" t="s">
        <v>13</v>
      </c>
      <c r="T29" s="346">
        <v>8</v>
      </c>
      <c r="U29" s="272"/>
      <c r="V29" s="272"/>
      <c r="W29" s="272"/>
      <c r="X29" s="272"/>
      <c r="Y29" s="272"/>
      <c r="Z29" s="272"/>
      <c r="AA29" s="272"/>
      <c r="AB29" s="272"/>
      <c r="AC29" s="272"/>
      <c r="AD29" s="272"/>
      <c r="AE29" s="272"/>
      <c r="AF29" s="272"/>
      <c r="AG29" s="272"/>
      <c r="AH29" s="284"/>
      <c r="AI29" s="305"/>
      <c r="AJ29" s="272"/>
      <c r="AK29" s="274"/>
      <c r="AL29" s="358" t="s">
        <v>13</v>
      </c>
    </row>
    <row r="30" spans="1:38" s="25" customFormat="1" ht="12.75" customHeight="1" x14ac:dyDescent="0.2">
      <c r="A30" s="346">
        <v>9</v>
      </c>
      <c r="B30" s="272"/>
      <c r="C30" s="272"/>
      <c r="D30" s="272"/>
      <c r="E30" s="272"/>
      <c r="F30" s="274"/>
      <c r="G30" s="251"/>
      <c r="H30" s="305"/>
      <c r="I30" s="481"/>
      <c r="J30" s="271">
        <f t="shared" si="2"/>
        <v>0</v>
      </c>
      <c r="K30" s="283">
        <f t="shared" si="3"/>
        <v>0</v>
      </c>
      <c r="L30" s="272"/>
      <c r="M30" s="272"/>
      <c r="N30" s="272"/>
      <c r="O30" s="284"/>
      <c r="P30" s="275"/>
      <c r="Q30" s="272"/>
      <c r="R30" s="274"/>
      <c r="S30" s="358" t="s">
        <v>14</v>
      </c>
      <c r="T30" s="346">
        <v>9</v>
      </c>
      <c r="U30" s="272"/>
      <c r="V30" s="272"/>
      <c r="W30" s="272"/>
      <c r="X30" s="272"/>
      <c r="Y30" s="272"/>
      <c r="Z30" s="272"/>
      <c r="AA30" s="272"/>
      <c r="AB30" s="272"/>
      <c r="AC30" s="272"/>
      <c r="AD30" s="272"/>
      <c r="AE30" s="272"/>
      <c r="AF30" s="272"/>
      <c r="AG30" s="272"/>
      <c r="AH30" s="284"/>
      <c r="AI30" s="305"/>
      <c r="AJ30" s="272"/>
      <c r="AK30" s="274"/>
      <c r="AL30" s="358" t="s">
        <v>14</v>
      </c>
    </row>
    <row r="31" spans="1:38" s="25" customFormat="1" ht="12.75" customHeight="1" x14ac:dyDescent="0.2">
      <c r="A31" s="346">
        <v>10</v>
      </c>
      <c r="B31" s="272"/>
      <c r="C31" s="272"/>
      <c r="D31" s="272"/>
      <c r="E31" s="272"/>
      <c r="F31" s="274"/>
      <c r="G31" s="251"/>
      <c r="H31" s="305"/>
      <c r="I31" s="481"/>
      <c r="J31" s="271">
        <f t="shared" si="2"/>
        <v>0</v>
      </c>
      <c r="K31" s="283">
        <f t="shared" si="3"/>
        <v>0</v>
      </c>
      <c r="L31" s="272"/>
      <c r="M31" s="272"/>
      <c r="N31" s="272"/>
      <c r="O31" s="284"/>
      <c r="P31" s="275"/>
      <c r="Q31" s="272"/>
      <c r="R31" s="274"/>
      <c r="S31" s="358" t="s">
        <v>15</v>
      </c>
      <c r="T31" s="346">
        <v>10</v>
      </c>
      <c r="U31" s="272"/>
      <c r="V31" s="272"/>
      <c r="W31" s="272"/>
      <c r="X31" s="272"/>
      <c r="Y31" s="272"/>
      <c r="Z31" s="272"/>
      <c r="AA31" s="272"/>
      <c r="AB31" s="272"/>
      <c r="AC31" s="272"/>
      <c r="AD31" s="272"/>
      <c r="AE31" s="272"/>
      <c r="AF31" s="272"/>
      <c r="AG31" s="272"/>
      <c r="AH31" s="284"/>
      <c r="AI31" s="305"/>
      <c r="AJ31" s="272"/>
      <c r="AK31" s="274"/>
      <c r="AL31" s="358" t="s">
        <v>15</v>
      </c>
    </row>
    <row r="32" spans="1:38" s="25" customFormat="1" ht="12.75" customHeight="1" x14ac:dyDescent="0.2">
      <c r="A32" s="346">
        <v>11</v>
      </c>
      <c r="B32" s="272"/>
      <c r="C32" s="272"/>
      <c r="D32" s="272"/>
      <c r="E32" s="272"/>
      <c r="F32" s="274"/>
      <c r="G32" s="251"/>
      <c r="H32" s="305"/>
      <c r="I32" s="481"/>
      <c r="J32" s="271">
        <f t="shared" si="2"/>
        <v>0</v>
      </c>
      <c r="K32" s="283">
        <f t="shared" si="3"/>
        <v>0</v>
      </c>
      <c r="L32" s="272"/>
      <c r="M32" s="272"/>
      <c r="N32" s="272"/>
      <c r="O32" s="284"/>
      <c r="P32" s="275"/>
      <c r="Q32" s="272"/>
      <c r="R32" s="274"/>
      <c r="S32" s="358" t="s">
        <v>16</v>
      </c>
      <c r="T32" s="346">
        <v>11</v>
      </c>
      <c r="U32" s="272"/>
      <c r="V32" s="272"/>
      <c r="W32" s="272"/>
      <c r="X32" s="272"/>
      <c r="Y32" s="272"/>
      <c r="Z32" s="272"/>
      <c r="AA32" s="272"/>
      <c r="AB32" s="272"/>
      <c r="AC32" s="272"/>
      <c r="AD32" s="272"/>
      <c r="AE32" s="272"/>
      <c r="AF32" s="272"/>
      <c r="AG32" s="272"/>
      <c r="AH32" s="284"/>
      <c r="AI32" s="305"/>
      <c r="AJ32" s="272"/>
      <c r="AK32" s="274"/>
      <c r="AL32" s="358" t="s">
        <v>16</v>
      </c>
    </row>
    <row r="33" spans="1:38" s="25" customFormat="1" ht="12.75" customHeight="1" x14ac:dyDescent="0.2">
      <c r="A33" s="346">
        <v>12</v>
      </c>
      <c r="B33" s="272"/>
      <c r="C33" s="272"/>
      <c r="D33" s="272"/>
      <c r="E33" s="272"/>
      <c r="F33" s="274"/>
      <c r="G33" s="251"/>
      <c r="H33" s="305"/>
      <c r="I33" s="481"/>
      <c r="J33" s="271">
        <f t="shared" si="2"/>
        <v>0</v>
      </c>
      <c r="K33" s="283">
        <f t="shared" si="3"/>
        <v>0</v>
      </c>
      <c r="L33" s="272"/>
      <c r="M33" s="272"/>
      <c r="N33" s="272"/>
      <c r="O33" s="284"/>
      <c r="P33" s="275"/>
      <c r="Q33" s="272"/>
      <c r="R33" s="274"/>
      <c r="S33" s="358" t="s">
        <v>17</v>
      </c>
      <c r="T33" s="346">
        <v>12</v>
      </c>
      <c r="U33" s="272"/>
      <c r="V33" s="272"/>
      <c r="W33" s="272"/>
      <c r="X33" s="272"/>
      <c r="Y33" s="272"/>
      <c r="Z33" s="272"/>
      <c r="AA33" s="272"/>
      <c r="AB33" s="272"/>
      <c r="AC33" s="272"/>
      <c r="AD33" s="272"/>
      <c r="AE33" s="272"/>
      <c r="AF33" s="272"/>
      <c r="AG33" s="272"/>
      <c r="AH33" s="284"/>
      <c r="AI33" s="305"/>
      <c r="AJ33" s="272"/>
      <c r="AK33" s="274"/>
      <c r="AL33" s="358" t="s">
        <v>17</v>
      </c>
    </row>
    <row r="34" spans="1:38" s="25" customFormat="1" ht="12.75" customHeight="1" x14ac:dyDescent="0.2">
      <c r="A34" s="346">
        <v>13</v>
      </c>
      <c r="B34" s="272"/>
      <c r="C34" s="272"/>
      <c r="D34" s="272"/>
      <c r="E34" s="272"/>
      <c r="F34" s="274"/>
      <c r="G34" s="251"/>
      <c r="H34" s="305"/>
      <c r="I34" s="481"/>
      <c r="J34" s="271">
        <f t="shared" si="2"/>
        <v>0</v>
      </c>
      <c r="K34" s="283">
        <f t="shared" si="3"/>
        <v>0</v>
      </c>
      <c r="L34" s="272"/>
      <c r="M34" s="272"/>
      <c r="N34" s="272"/>
      <c r="O34" s="284"/>
      <c r="P34" s="275"/>
      <c r="Q34" s="272"/>
      <c r="R34" s="274"/>
      <c r="S34" s="358" t="s">
        <v>18</v>
      </c>
      <c r="T34" s="346">
        <v>13</v>
      </c>
      <c r="U34" s="272"/>
      <c r="V34" s="272"/>
      <c r="W34" s="272"/>
      <c r="X34" s="272"/>
      <c r="Y34" s="272"/>
      <c r="Z34" s="272"/>
      <c r="AA34" s="272"/>
      <c r="AB34" s="272"/>
      <c r="AC34" s="272"/>
      <c r="AD34" s="272"/>
      <c r="AE34" s="272"/>
      <c r="AF34" s="272"/>
      <c r="AG34" s="272"/>
      <c r="AH34" s="284"/>
      <c r="AI34" s="305"/>
      <c r="AJ34" s="272"/>
      <c r="AK34" s="274"/>
      <c r="AL34" s="358" t="s">
        <v>18</v>
      </c>
    </row>
    <row r="35" spans="1:38" s="25" customFormat="1" ht="12.75" customHeight="1" x14ac:dyDescent="0.2">
      <c r="A35" s="346">
        <v>14</v>
      </c>
      <c r="B35" s="272"/>
      <c r="C35" s="272"/>
      <c r="D35" s="272"/>
      <c r="E35" s="272"/>
      <c r="F35" s="274"/>
      <c r="G35" s="251"/>
      <c r="H35" s="305"/>
      <c r="I35" s="481"/>
      <c r="J35" s="271">
        <f t="shared" si="2"/>
        <v>0</v>
      </c>
      <c r="K35" s="283">
        <f t="shared" si="3"/>
        <v>0</v>
      </c>
      <c r="L35" s="272"/>
      <c r="M35" s="272"/>
      <c r="N35" s="272"/>
      <c r="O35" s="284"/>
      <c r="P35" s="275"/>
      <c r="Q35" s="272"/>
      <c r="R35" s="274"/>
      <c r="S35" s="358" t="s">
        <v>19</v>
      </c>
      <c r="T35" s="346">
        <v>14</v>
      </c>
      <c r="U35" s="272"/>
      <c r="V35" s="272"/>
      <c r="W35" s="272"/>
      <c r="X35" s="272"/>
      <c r="Y35" s="272"/>
      <c r="Z35" s="272"/>
      <c r="AA35" s="272"/>
      <c r="AB35" s="272"/>
      <c r="AC35" s="272"/>
      <c r="AD35" s="272"/>
      <c r="AE35" s="272"/>
      <c r="AF35" s="272"/>
      <c r="AG35" s="272"/>
      <c r="AH35" s="284"/>
      <c r="AI35" s="305"/>
      <c r="AJ35" s="272"/>
      <c r="AK35" s="274"/>
      <c r="AL35" s="358" t="s">
        <v>19</v>
      </c>
    </row>
    <row r="36" spans="1:38" s="25" customFormat="1" ht="12.75" customHeight="1" x14ac:dyDescent="0.2">
      <c r="A36" s="346">
        <v>15</v>
      </c>
      <c r="B36" s="272"/>
      <c r="C36" s="272"/>
      <c r="D36" s="272"/>
      <c r="E36" s="272"/>
      <c r="F36" s="274"/>
      <c r="G36" s="251"/>
      <c r="H36" s="305"/>
      <c r="I36" s="481"/>
      <c r="J36" s="271">
        <f t="shared" si="2"/>
        <v>0</v>
      </c>
      <c r="K36" s="283">
        <f t="shared" si="3"/>
        <v>0</v>
      </c>
      <c r="L36" s="272"/>
      <c r="M36" s="272"/>
      <c r="N36" s="272"/>
      <c r="O36" s="284"/>
      <c r="P36" s="275"/>
      <c r="Q36" s="272"/>
      <c r="R36" s="274"/>
      <c r="S36" s="358" t="s">
        <v>20</v>
      </c>
      <c r="T36" s="346">
        <v>15</v>
      </c>
      <c r="U36" s="272"/>
      <c r="V36" s="272"/>
      <c r="W36" s="272"/>
      <c r="X36" s="272"/>
      <c r="Y36" s="272"/>
      <c r="Z36" s="272"/>
      <c r="AA36" s="272"/>
      <c r="AB36" s="272"/>
      <c r="AC36" s="272"/>
      <c r="AD36" s="272"/>
      <c r="AE36" s="272"/>
      <c r="AF36" s="272"/>
      <c r="AG36" s="272"/>
      <c r="AH36" s="284"/>
      <c r="AI36" s="305"/>
      <c r="AJ36" s="272"/>
      <c r="AK36" s="274"/>
      <c r="AL36" s="358" t="s">
        <v>20</v>
      </c>
    </row>
    <row r="37" spans="1:38" s="25" customFormat="1" ht="12.75" customHeight="1" x14ac:dyDescent="0.2">
      <c r="A37" s="346">
        <v>16</v>
      </c>
      <c r="B37" s="272"/>
      <c r="C37" s="272"/>
      <c r="D37" s="272"/>
      <c r="E37" s="272"/>
      <c r="F37" s="274"/>
      <c r="G37" s="251"/>
      <c r="H37" s="305"/>
      <c r="I37" s="481"/>
      <c r="J37" s="271">
        <f t="shared" si="2"/>
        <v>0</v>
      </c>
      <c r="K37" s="283">
        <f t="shared" si="3"/>
        <v>0</v>
      </c>
      <c r="L37" s="272"/>
      <c r="M37" s="272"/>
      <c r="N37" s="272"/>
      <c r="O37" s="284"/>
      <c r="P37" s="275"/>
      <c r="Q37" s="272"/>
      <c r="R37" s="274"/>
      <c r="S37" s="358" t="s">
        <v>21</v>
      </c>
      <c r="T37" s="346">
        <v>16</v>
      </c>
      <c r="U37" s="272"/>
      <c r="V37" s="272"/>
      <c r="W37" s="272"/>
      <c r="X37" s="272"/>
      <c r="Y37" s="272"/>
      <c r="Z37" s="272"/>
      <c r="AA37" s="272"/>
      <c r="AB37" s="272"/>
      <c r="AC37" s="272"/>
      <c r="AD37" s="272"/>
      <c r="AE37" s="272"/>
      <c r="AF37" s="272"/>
      <c r="AG37" s="272"/>
      <c r="AH37" s="284"/>
      <c r="AI37" s="305"/>
      <c r="AJ37" s="272"/>
      <c r="AK37" s="274"/>
      <c r="AL37" s="358" t="s">
        <v>21</v>
      </c>
    </row>
    <row r="38" spans="1:38" s="25" customFormat="1" ht="12.75" customHeight="1" x14ac:dyDescent="0.2">
      <c r="A38" s="346">
        <v>17</v>
      </c>
      <c r="B38" s="272"/>
      <c r="C38" s="272"/>
      <c r="D38" s="272"/>
      <c r="E38" s="272"/>
      <c r="F38" s="274"/>
      <c r="G38" s="251"/>
      <c r="H38" s="305"/>
      <c r="I38" s="481"/>
      <c r="J38" s="271">
        <f t="shared" si="2"/>
        <v>0</v>
      </c>
      <c r="K38" s="283">
        <f t="shared" si="3"/>
        <v>0</v>
      </c>
      <c r="L38" s="272"/>
      <c r="M38" s="272"/>
      <c r="N38" s="272"/>
      <c r="O38" s="284"/>
      <c r="P38" s="275"/>
      <c r="Q38" s="272"/>
      <c r="R38" s="274"/>
      <c r="S38" s="358" t="s">
        <v>22</v>
      </c>
      <c r="T38" s="346">
        <v>17</v>
      </c>
      <c r="U38" s="272"/>
      <c r="V38" s="272"/>
      <c r="W38" s="272"/>
      <c r="X38" s="272"/>
      <c r="Y38" s="272"/>
      <c r="Z38" s="272"/>
      <c r="AA38" s="272"/>
      <c r="AB38" s="272"/>
      <c r="AC38" s="272"/>
      <c r="AD38" s="272"/>
      <c r="AE38" s="272"/>
      <c r="AF38" s="272"/>
      <c r="AG38" s="272"/>
      <c r="AH38" s="284"/>
      <c r="AI38" s="305"/>
      <c r="AJ38" s="272"/>
      <c r="AK38" s="274"/>
      <c r="AL38" s="358" t="s">
        <v>22</v>
      </c>
    </row>
    <row r="39" spans="1:38" s="25" customFormat="1" ht="12.75" customHeight="1" x14ac:dyDescent="0.2">
      <c r="A39" s="346">
        <v>18</v>
      </c>
      <c r="B39" s="272"/>
      <c r="C39" s="272"/>
      <c r="D39" s="272"/>
      <c r="E39" s="272"/>
      <c r="F39" s="274"/>
      <c r="G39" s="251"/>
      <c r="H39" s="305"/>
      <c r="I39" s="481"/>
      <c r="J39" s="271">
        <f t="shared" si="2"/>
        <v>0</v>
      </c>
      <c r="K39" s="283">
        <f t="shared" si="3"/>
        <v>0</v>
      </c>
      <c r="L39" s="272"/>
      <c r="M39" s="272"/>
      <c r="N39" s="272"/>
      <c r="O39" s="284"/>
      <c r="P39" s="275"/>
      <c r="Q39" s="272"/>
      <c r="R39" s="274"/>
      <c r="S39" s="358" t="s">
        <v>23</v>
      </c>
      <c r="T39" s="346">
        <v>18</v>
      </c>
      <c r="U39" s="272"/>
      <c r="V39" s="272"/>
      <c r="W39" s="272"/>
      <c r="X39" s="272"/>
      <c r="Y39" s="272"/>
      <c r="Z39" s="272"/>
      <c r="AA39" s="272"/>
      <c r="AB39" s="272"/>
      <c r="AC39" s="272"/>
      <c r="AD39" s="272"/>
      <c r="AE39" s="272"/>
      <c r="AF39" s="272"/>
      <c r="AG39" s="272"/>
      <c r="AH39" s="284"/>
      <c r="AI39" s="305"/>
      <c r="AJ39" s="272"/>
      <c r="AK39" s="274"/>
      <c r="AL39" s="358" t="s">
        <v>23</v>
      </c>
    </row>
    <row r="40" spans="1:38" s="25" customFormat="1" ht="12.75" customHeight="1" x14ac:dyDescent="0.2">
      <c r="A40" s="346">
        <v>19</v>
      </c>
      <c r="B40" s="272"/>
      <c r="C40" s="272"/>
      <c r="D40" s="272"/>
      <c r="E40" s="272"/>
      <c r="F40" s="274"/>
      <c r="G40" s="251"/>
      <c r="H40" s="305"/>
      <c r="I40" s="481"/>
      <c r="J40" s="271">
        <f t="shared" si="2"/>
        <v>0</v>
      </c>
      <c r="K40" s="283">
        <f t="shared" si="3"/>
        <v>0</v>
      </c>
      <c r="L40" s="272"/>
      <c r="M40" s="272"/>
      <c r="N40" s="272"/>
      <c r="O40" s="284"/>
      <c r="P40" s="275"/>
      <c r="Q40" s="272"/>
      <c r="R40" s="274"/>
      <c r="S40" s="358" t="s">
        <v>24</v>
      </c>
      <c r="T40" s="346">
        <v>19</v>
      </c>
      <c r="U40" s="272"/>
      <c r="V40" s="272"/>
      <c r="W40" s="272"/>
      <c r="X40" s="272"/>
      <c r="Y40" s="272"/>
      <c r="Z40" s="272"/>
      <c r="AA40" s="272"/>
      <c r="AB40" s="272"/>
      <c r="AC40" s="272"/>
      <c r="AD40" s="272"/>
      <c r="AE40" s="272"/>
      <c r="AF40" s="272"/>
      <c r="AG40" s="272"/>
      <c r="AH40" s="284"/>
      <c r="AI40" s="305"/>
      <c r="AJ40" s="272"/>
      <c r="AK40" s="274"/>
      <c r="AL40" s="358" t="s">
        <v>24</v>
      </c>
    </row>
    <row r="41" spans="1:38" s="25" customFormat="1" ht="12.75" customHeight="1" x14ac:dyDescent="0.2">
      <c r="A41" s="346">
        <v>20</v>
      </c>
      <c r="B41" s="272"/>
      <c r="C41" s="272"/>
      <c r="D41" s="272"/>
      <c r="E41" s="272"/>
      <c r="F41" s="274"/>
      <c r="G41" s="251"/>
      <c r="H41" s="305"/>
      <c r="I41" s="481"/>
      <c r="J41" s="271">
        <f t="shared" si="2"/>
        <v>0</v>
      </c>
      <c r="K41" s="283">
        <f t="shared" si="3"/>
        <v>0</v>
      </c>
      <c r="L41" s="272"/>
      <c r="M41" s="272"/>
      <c r="N41" s="272"/>
      <c r="O41" s="284"/>
      <c r="P41" s="275"/>
      <c r="Q41" s="272"/>
      <c r="R41" s="274"/>
      <c r="S41" s="358" t="s">
        <v>25</v>
      </c>
      <c r="T41" s="346">
        <v>20</v>
      </c>
      <c r="U41" s="272"/>
      <c r="V41" s="272"/>
      <c r="W41" s="272"/>
      <c r="X41" s="272"/>
      <c r="Y41" s="272"/>
      <c r="Z41" s="272"/>
      <c r="AA41" s="272"/>
      <c r="AB41" s="272"/>
      <c r="AC41" s="272"/>
      <c r="AD41" s="272"/>
      <c r="AE41" s="272"/>
      <c r="AF41" s="272"/>
      <c r="AG41" s="272"/>
      <c r="AH41" s="284"/>
      <c r="AI41" s="305"/>
      <c r="AJ41" s="272"/>
      <c r="AK41" s="274"/>
      <c r="AL41" s="358" t="s">
        <v>25</v>
      </c>
    </row>
    <row r="42" spans="1:38" s="25" customFormat="1" ht="12.75" customHeight="1" x14ac:dyDescent="0.2">
      <c r="A42" s="346">
        <v>21</v>
      </c>
      <c r="B42" s="272"/>
      <c r="C42" s="272"/>
      <c r="D42" s="272"/>
      <c r="E42" s="272"/>
      <c r="F42" s="274"/>
      <c r="G42" s="251"/>
      <c r="H42" s="305"/>
      <c r="I42" s="481"/>
      <c r="J42" s="271">
        <f t="shared" si="2"/>
        <v>0</v>
      </c>
      <c r="K42" s="283">
        <f t="shared" si="3"/>
        <v>0</v>
      </c>
      <c r="L42" s="272"/>
      <c r="M42" s="272"/>
      <c r="N42" s="272"/>
      <c r="O42" s="284"/>
      <c r="P42" s="275"/>
      <c r="Q42" s="272"/>
      <c r="R42" s="274"/>
      <c r="S42" s="358" t="s">
        <v>26</v>
      </c>
      <c r="T42" s="346">
        <v>21</v>
      </c>
      <c r="U42" s="272"/>
      <c r="V42" s="272"/>
      <c r="W42" s="272"/>
      <c r="X42" s="272"/>
      <c r="Y42" s="272"/>
      <c r="Z42" s="272"/>
      <c r="AA42" s="272"/>
      <c r="AB42" s="272"/>
      <c r="AC42" s="272"/>
      <c r="AD42" s="272"/>
      <c r="AE42" s="272"/>
      <c r="AF42" s="272"/>
      <c r="AG42" s="272"/>
      <c r="AH42" s="284"/>
      <c r="AI42" s="305"/>
      <c r="AJ42" s="272"/>
      <c r="AK42" s="274"/>
      <c r="AL42" s="358" t="s">
        <v>26</v>
      </c>
    </row>
    <row r="43" spans="1:38" s="25" customFormat="1" ht="12.75" customHeight="1" x14ac:dyDescent="0.2">
      <c r="A43" s="346">
        <v>22</v>
      </c>
      <c r="B43" s="272"/>
      <c r="C43" s="272"/>
      <c r="D43" s="272"/>
      <c r="E43" s="272"/>
      <c r="F43" s="274"/>
      <c r="G43" s="251"/>
      <c r="H43" s="305"/>
      <c r="I43" s="481"/>
      <c r="J43" s="271">
        <f t="shared" si="2"/>
        <v>0</v>
      </c>
      <c r="K43" s="283">
        <f t="shared" si="3"/>
        <v>0</v>
      </c>
      <c r="L43" s="272"/>
      <c r="M43" s="272"/>
      <c r="N43" s="272"/>
      <c r="O43" s="284"/>
      <c r="P43" s="275"/>
      <c r="Q43" s="272"/>
      <c r="R43" s="274"/>
      <c r="S43" s="358" t="s">
        <v>27</v>
      </c>
      <c r="T43" s="346">
        <v>22</v>
      </c>
      <c r="U43" s="272"/>
      <c r="V43" s="272"/>
      <c r="W43" s="272"/>
      <c r="X43" s="272"/>
      <c r="Y43" s="272"/>
      <c r="Z43" s="272"/>
      <c r="AA43" s="272"/>
      <c r="AB43" s="272"/>
      <c r="AC43" s="272"/>
      <c r="AD43" s="272"/>
      <c r="AE43" s="272"/>
      <c r="AF43" s="272"/>
      <c r="AG43" s="272"/>
      <c r="AH43" s="284"/>
      <c r="AI43" s="305"/>
      <c r="AJ43" s="272"/>
      <c r="AK43" s="274"/>
      <c r="AL43" s="358" t="s">
        <v>27</v>
      </c>
    </row>
    <row r="44" spans="1:38" s="25" customFormat="1" ht="12.75" customHeight="1" x14ac:dyDescent="0.2">
      <c r="A44" s="346">
        <v>23</v>
      </c>
      <c r="B44" s="272"/>
      <c r="C44" s="272"/>
      <c r="D44" s="272"/>
      <c r="E44" s="272"/>
      <c r="F44" s="274"/>
      <c r="G44" s="251"/>
      <c r="H44" s="305"/>
      <c r="I44" s="481"/>
      <c r="J44" s="271">
        <f t="shared" si="2"/>
        <v>0</v>
      </c>
      <c r="K44" s="283">
        <f t="shared" si="3"/>
        <v>0</v>
      </c>
      <c r="L44" s="272"/>
      <c r="M44" s="272"/>
      <c r="N44" s="272"/>
      <c r="O44" s="284"/>
      <c r="P44" s="275"/>
      <c r="Q44" s="272"/>
      <c r="R44" s="274"/>
      <c r="S44" s="358" t="s">
        <v>28</v>
      </c>
      <c r="T44" s="346">
        <v>23</v>
      </c>
      <c r="U44" s="272"/>
      <c r="V44" s="272"/>
      <c r="W44" s="272"/>
      <c r="X44" s="272"/>
      <c r="Y44" s="272"/>
      <c r="Z44" s="272"/>
      <c r="AA44" s="272"/>
      <c r="AB44" s="272"/>
      <c r="AC44" s="272"/>
      <c r="AD44" s="272"/>
      <c r="AE44" s="272"/>
      <c r="AF44" s="272"/>
      <c r="AG44" s="272"/>
      <c r="AH44" s="284"/>
      <c r="AI44" s="305"/>
      <c r="AJ44" s="272"/>
      <c r="AK44" s="274"/>
      <c r="AL44" s="358" t="s">
        <v>28</v>
      </c>
    </row>
    <row r="45" spans="1:38" s="25" customFormat="1" ht="12.75" customHeight="1" x14ac:dyDescent="0.2">
      <c r="A45" s="346">
        <v>24</v>
      </c>
      <c r="B45" s="272"/>
      <c r="C45" s="272"/>
      <c r="D45" s="272"/>
      <c r="E45" s="272"/>
      <c r="F45" s="274"/>
      <c r="G45" s="251"/>
      <c r="H45" s="305"/>
      <c r="I45" s="481"/>
      <c r="J45" s="271">
        <f t="shared" si="2"/>
        <v>0</v>
      </c>
      <c r="K45" s="283">
        <f t="shared" si="3"/>
        <v>0</v>
      </c>
      <c r="L45" s="272"/>
      <c r="M45" s="272"/>
      <c r="N45" s="272"/>
      <c r="O45" s="284"/>
      <c r="P45" s="275"/>
      <c r="Q45" s="272"/>
      <c r="R45" s="274"/>
      <c r="S45" s="358" t="s">
        <v>29</v>
      </c>
      <c r="T45" s="346">
        <v>24</v>
      </c>
      <c r="U45" s="272"/>
      <c r="V45" s="272"/>
      <c r="W45" s="272"/>
      <c r="X45" s="272"/>
      <c r="Y45" s="272"/>
      <c r="Z45" s="272"/>
      <c r="AA45" s="272"/>
      <c r="AB45" s="272"/>
      <c r="AC45" s="272"/>
      <c r="AD45" s="272"/>
      <c r="AE45" s="272"/>
      <c r="AF45" s="272"/>
      <c r="AG45" s="272"/>
      <c r="AH45" s="284"/>
      <c r="AI45" s="305"/>
      <c r="AJ45" s="272"/>
      <c r="AK45" s="274"/>
      <c r="AL45" s="358" t="s">
        <v>29</v>
      </c>
    </row>
    <row r="46" spans="1:38" s="25" customFormat="1" ht="12.75" customHeight="1" x14ac:dyDescent="0.2">
      <c r="A46" s="346">
        <v>25</v>
      </c>
      <c r="B46" s="272"/>
      <c r="C46" s="272"/>
      <c r="D46" s="272"/>
      <c r="E46" s="272"/>
      <c r="F46" s="274"/>
      <c r="G46" s="251"/>
      <c r="H46" s="305"/>
      <c r="I46" s="481"/>
      <c r="J46" s="271">
        <f t="shared" si="2"/>
        <v>0</v>
      </c>
      <c r="K46" s="283">
        <f t="shared" si="3"/>
        <v>0</v>
      </c>
      <c r="L46" s="272"/>
      <c r="M46" s="272"/>
      <c r="N46" s="272"/>
      <c r="O46" s="284"/>
      <c r="P46" s="275"/>
      <c r="Q46" s="272"/>
      <c r="R46" s="274"/>
      <c r="S46" s="358" t="s">
        <v>30</v>
      </c>
      <c r="T46" s="346">
        <v>25</v>
      </c>
      <c r="U46" s="272"/>
      <c r="V46" s="272"/>
      <c r="W46" s="272"/>
      <c r="X46" s="272"/>
      <c r="Y46" s="272"/>
      <c r="Z46" s="272"/>
      <c r="AA46" s="272"/>
      <c r="AB46" s="272"/>
      <c r="AC46" s="272"/>
      <c r="AD46" s="272"/>
      <c r="AE46" s="272"/>
      <c r="AF46" s="272"/>
      <c r="AG46" s="272"/>
      <c r="AH46" s="284"/>
      <c r="AI46" s="305"/>
      <c r="AJ46" s="272"/>
      <c r="AK46" s="274"/>
      <c r="AL46" s="358" t="s">
        <v>30</v>
      </c>
    </row>
    <row r="47" spans="1:38" s="25" customFormat="1" ht="12.75" customHeight="1" x14ac:dyDescent="0.2">
      <c r="A47" s="346">
        <v>26</v>
      </c>
      <c r="B47" s="272"/>
      <c r="C47" s="272"/>
      <c r="D47" s="272"/>
      <c r="E47" s="272"/>
      <c r="F47" s="274"/>
      <c r="G47" s="251"/>
      <c r="H47" s="305"/>
      <c r="I47" s="481"/>
      <c r="J47" s="271">
        <f t="shared" si="2"/>
        <v>0</v>
      </c>
      <c r="K47" s="283">
        <f t="shared" si="3"/>
        <v>0</v>
      </c>
      <c r="L47" s="272"/>
      <c r="M47" s="272"/>
      <c r="N47" s="272"/>
      <c r="O47" s="284"/>
      <c r="P47" s="275"/>
      <c r="Q47" s="272"/>
      <c r="R47" s="274"/>
      <c r="S47" s="358" t="s">
        <v>31</v>
      </c>
      <c r="T47" s="346">
        <v>26</v>
      </c>
      <c r="U47" s="272"/>
      <c r="V47" s="272"/>
      <c r="W47" s="272"/>
      <c r="X47" s="272"/>
      <c r="Y47" s="272"/>
      <c r="Z47" s="272"/>
      <c r="AA47" s="272"/>
      <c r="AB47" s="272"/>
      <c r="AC47" s="272"/>
      <c r="AD47" s="272"/>
      <c r="AE47" s="272"/>
      <c r="AF47" s="272"/>
      <c r="AG47" s="272"/>
      <c r="AH47" s="284"/>
      <c r="AI47" s="305"/>
      <c r="AJ47" s="272"/>
      <c r="AK47" s="274"/>
      <c r="AL47" s="358" t="s">
        <v>31</v>
      </c>
    </row>
    <row r="48" spans="1:38" s="25" customFormat="1" ht="12.75" customHeight="1" x14ac:dyDescent="0.2">
      <c r="A48" s="346">
        <v>27</v>
      </c>
      <c r="B48" s="272"/>
      <c r="C48" s="272"/>
      <c r="D48" s="272"/>
      <c r="E48" s="272"/>
      <c r="F48" s="274"/>
      <c r="G48" s="251"/>
      <c r="H48" s="305"/>
      <c r="I48" s="481"/>
      <c r="J48" s="271">
        <f t="shared" si="2"/>
        <v>0</v>
      </c>
      <c r="K48" s="283">
        <f t="shared" si="3"/>
        <v>0</v>
      </c>
      <c r="L48" s="272"/>
      <c r="M48" s="272"/>
      <c r="N48" s="272"/>
      <c r="O48" s="284"/>
      <c r="P48" s="275"/>
      <c r="Q48" s="272"/>
      <c r="R48" s="274"/>
      <c r="S48" s="358" t="s">
        <v>32</v>
      </c>
      <c r="T48" s="346">
        <v>27</v>
      </c>
      <c r="U48" s="272"/>
      <c r="V48" s="272"/>
      <c r="W48" s="272"/>
      <c r="X48" s="272"/>
      <c r="Y48" s="272"/>
      <c r="Z48" s="272"/>
      <c r="AA48" s="272"/>
      <c r="AB48" s="272"/>
      <c r="AC48" s="272"/>
      <c r="AD48" s="272"/>
      <c r="AE48" s="272"/>
      <c r="AF48" s="272"/>
      <c r="AG48" s="272"/>
      <c r="AH48" s="284"/>
      <c r="AI48" s="305"/>
      <c r="AJ48" s="272"/>
      <c r="AK48" s="274"/>
      <c r="AL48" s="358" t="s">
        <v>32</v>
      </c>
    </row>
    <row r="49" spans="1:38" s="25" customFormat="1" ht="12.75" customHeight="1" x14ac:dyDescent="0.2">
      <c r="A49" s="346">
        <v>28</v>
      </c>
      <c r="B49" s="272"/>
      <c r="C49" s="272"/>
      <c r="D49" s="272"/>
      <c r="E49" s="272"/>
      <c r="F49" s="274"/>
      <c r="G49" s="251"/>
      <c r="H49" s="305"/>
      <c r="I49" s="481"/>
      <c r="J49" s="271">
        <f t="shared" si="2"/>
        <v>0</v>
      </c>
      <c r="K49" s="283">
        <f t="shared" si="3"/>
        <v>0</v>
      </c>
      <c r="L49" s="272"/>
      <c r="M49" s="272"/>
      <c r="N49" s="272"/>
      <c r="O49" s="284"/>
      <c r="P49" s="275"/>
      <c r="Q49" s="272"/>
      <c r="R49" s="274"/>
      <c r="S49" s="358" t="s">
        <v>33</v>
      </c>
      <c r="T49" s="346">
        <v>28</v>
      </c>
      <c r="U49" s="272"/>
      <c r="V49" s="272"/>
      <c r="W49" s="272"/>
      <c r="X49" s="272"/>
      <c r="Y49" s="272"/>
      <c r="Z49" s="272"/>
      <c r="AA49" s="272"/>
      <c r="AB49" s="272"/>
      <c r="AC49" s="272"/>
      <c r="AD49" s="272"/>
      <c r="AE49" s="272"/>
      <c r="AF49" s="272"/>
      <c r="AG49" s="272"/>
      <c r="AH49" s="284"/>
      <c r="AI49" s="305"/>
      <c r="AJ49" s="272"/>
      <c r="AK49" s="274"/>
      <c r="AL49" s="358" t="s">
        <v>33</v>
      </c>
    </row>
    <row r="50" spans="1:38" s="25" customFormat="1" ht="12.75" customHeight="1" x14ac:dyDescent="0.2">
      <c r="A50" s="346">
        <v>29</v>
      </c>
      <c r="B50" s="272"/>
      <c r="C50" s="272"/>
      <c r="D50" s="272"/>
      <c r="E50" s="272"/>
      <c r="F50" s="274"/>
      <c r="G50" s="251"/>
      <c r="H50" s="305"/>
      <c r="I50" s="481"/>
      <c r="J50" s="271">
        <f t="shared" si="2"/>
        <v>0</v>
      </c>
      <c r="K50" s="283">
        <f t="shared" si="3"/>
        <v>0</v>
      </c>
      <c r="L50" s="272"/>
      <c r="M50" s="272"/>
      <c r="N50" s="272"/>
      <c r="O50" s="284"/>
      <c r="P50" s="275"/>
      <c r="Q50" s="272"/>
      <c r="R50" s="274"/>
      <c r="S50" s="358" t="s">
        <v>34</v>
      </c>
      <c r="T50" s="346">
        <v>29</v>
      </c>
      <c r="U50" s="272"/>
      <c r="V50" s="272"/>
      <c r="W50" s="272"/>
      <c r="X50" s="273"/>
      <c r="Y50" s="272"/>
      <c r="Z50" s="272"/>
      <c r="AA50" s="272"/>
      <c r="AB50" s="272"/>
      <c r="AC50" s="272"/>
      <c r="AD50" s="272"/>
      <c r="AE50" s="272"/>
      <c r="AF50" s="272"/>
      <c r="AG50" s="272"/>
      <c r="AH50" s="284"/>
      <c r="AI50" s="305"/>
      <c r="AJ50" s="272"/>
      <c r="AK50" s="274"/>
      <c r="AL50" s="358" t="s">
        <v>34</v>
      </c>
    </row>
    <row r="51" spans="1:38" s="25" customFormat="1" ht="12.75" customHeight="1" x14ac:dyDescent="0.2">
      <c r="A51" s="346">
        <v>30</v>
      </c>
      <c r="B51" s="272"/>
      <c r="C51" s="272"/>
      <c r="D51" s="272"/>
      <c r="E51" s="272"/>
      <c r="F51" s="274"/>
      <c r="G51" s="254"/>
      <c r="H51" s="305"/>
      <c r="I51" s="481"/>
      <c r="J51" s="271">
        <f t="shared" si="2"/>
        <v>0</v>
      </c>
      <c r="K51" s="283">
        <f t="shared" si="3"/>
        <v>0</v>
      </c>
      <c r="L51" s="272"/>
      <c r="M51" s="272"/>
      <c r="N51" s="272"/>
      <c r="O51" s="284"/>
      <c r="P51" s="275"/>
      <c r="Q51" s="272"/>
      <c r="R51" s="274"/>
      <c r="S51" s="358" t="s">
        <v>35</v>
      </c>
      <c r="T51" s="346">
        <v>30</v>
      </c>
      <c r="U51" s="272"/>
      <c r="V51" s="272"/>
      <c r="W51" s="272"/>
      <c r="X51" s="272"/>
      <c r="Y51" s="272"/>
      <c r="Z51" s="272"/>
      <c r="AA51" s="272"/>
      <c r="AB51" s="272"/>
      <c r="AC51" s="272"/>
      <c r="AD51" s="272"/>
      <c r="AE51" s="272"/>
      <c r="AF51" s="272"/>
      <c r="AG51" s="272"/>
      <c r="AH51" s="284"/>
      <c r="AI51" s="305"/>
      <c r="AJ51" s="272"/>
      <c r="AK51" s="274"/>
      <c r="AL51" s="358" t="s">
        <v>35</v>
      </c>
    </row>
    <row r="52" spans="1:38" s="25" customFormat="1" ht="12.75" customHeight="1" x14ac:dyDescent="0.2">
      <c r="A52" s="483">
        <v>31</v>
      </c>
      <c r="B52" s="286"/>
      <c r="C52" s="286"/>
      <c r="D52" s="286"/>
      <c r="E52" s="286"/>
      <c r="F52" s="289"/>
      <c r="G52" s="484"/>
      <c r="H52" s="307"/>
      <c r="I52" s="485"/>
      <c r="J52" s="486">
        <f t="shared" si="2"/>
        <v>0</v>
      </c>
      <c r="K52" s="487">
        <f t="shared" si="3"/>
        <v>0</v>
      </c>
      <c r="L52" s="286"/>
      <c r="M52" s="286"/>
      <c r="N52" s="286"/>
      <c r="O52" s="287"/>
      <c r="P52" s="291"/>
      <c r="Q52" s="286"/>
      <c r="R52" s="289"/>
      <c r="S52" s="488" t="s">
        <v>36</v>
      </c>
      <c r="T52" s="483">
        <v>31</v>
      </c>
      <c r="U52" s="286"/>
      <c r="V52" s="286"/>
      <c r="W52" s="286"/>
      <c r="X52" s="286"/>
      <c r="Y52" s="286"/>
      <c r="Z52" s="286"/>
      <c r="AA52" s="286"/>
      <c r="AB52" s="286"/>
      <c r="AC52" s="286"/>
      <c r="AD52" s="286"/>
      <c r="AE52" s="286"/>
      <c r="AF52" s="286"/>
      <c r="AG52" s="286"/>
      <c r="AH52" s="287"/>
      <c r="AI52" s="307"/>
      <c r="AJ52" s="286"/>
      <c r="AK52" s="289"/>
      <c r="AL52" s="488" t="s">
        <v>36</v>
      </c>
    </row>
    <row r="53" spans="1:38" s="48" customFormat="1" ht="12.75" customHeight="1" thickBot="1" x14ac:dyDescent="0.25">
      <c r="A53" s="81"/>
      <c r="B53" s="292">
        <f>SUM(B21:B52)</f>
        <v>0</v>
      </c>
      <c r="C53" s="288">
        <f>SUM(C21:C52)</f>
        <v>0</v>
      </c>
      <c r="D53" s="288">
        <f>SUM(D21:D52)</f>
        <v>0</v>
      </c>
      <c r="E53" s="288">
        <f>SUM(E21:E52)</f>
        <v>0</v>
      </c>
      <c r="F53" s="293">
        <f>SUM(F21:F52)</f>
        <v>0</v>
      </c>
      <c r="G53" s="255"/>
      <c r="H53" s="82" t="s">
        <v>112</v>
      </c>
      <c r="I53" s="304"/>
      <c r="J53" s="279">
        <f t="shared" ref="J53:R53" si="4">SUM(J21:J52)</f>
        <v>0</v>
      </c>
      <c r="K53" s="279">
        <f t="shared" si="4"/>
        <v>0</v>
      </c>
      <c r="L53" s="279">
        <f t="shared" si="4"/>
        <v>0</v>
      </c>
      <c r="M53" s="279">
        <f t="shared" si="4"/>
        <v>0</v>
      </c>
      <c r="N53" s="279">
        <f t="shared" si="4"/>
        <v>0</v>
      </c>
      <c r="O53" s="279">
        <f t="shared" si="4"/>
        <v>0</v>
      </c>
      <c r="P53" s="279">
        <f t="shared" si="4"/>
        <v>0</v>
      </c>
      <c r="Q53" s="279">
        <f t="shared" si="4"/>
        <v>0</v>
      </c>
      <c r="R53" s="297">
        <f t="shared" si="4"/>
        <v>0</v>
      </c>
      <c r="S53" s="365"/>
      <c r="T53" s="81"/>
      <c r="U53" s="288">
        <f t="shared" ref="U53:AH53" si="5">SUM(U21:U52)</f>
        <v>0</v>
      </c>
      <c r="V53" s="288">
        <f t="shared" si="5"/>
        <v>0</v>
      </c>
      <c r="W53" s="288">
        <f t="shared" si="5"/>
        <v>0</v>
      </c>
      <c r="X53" s="288">
        <f t="shared" si="5"/>
        <v>0</v>
      </c>
      <c r="Y53" s="288">
        <f t="shared" si="5"/>
        <v>0</v>
      </c>
      <c r="Z53" s="288">
        <f t="shared" si="5"/>
        <v>0</v>
      </c>
      <c r="AA53" s="288">
        <f t="shared" si="5"/>
        <v>0</v>
      </c>
      <c r="AB53" s="288">
        <f t="shared" si="5"/>
        <v>0</v>
      </c>
      <c r="AC53" s="288">
        <f t="shared" si="5"/>
        <v>0</v>
      </c>
      <c r="AD53" s="288">
        <f t="shared" si="5"/>
        <v>0</v>
      </c>
      <c r="AE53" s="288">
        <f t="shared" si="5"/>
        <v>0</v>
      </c>
      <c r="AF53" s="288">
        <f t="shared" si="5"/>
        <v>0</v>
      </c>
      <c r="AG53" s="288">
        <f t="shared" si="5"/>
        <v>0</v>
      </c>
      <c r="AH53" s="288">
        <f t="shared" si="5"/>
        <v>0</v>
      </c>
      <c r="AI53" s="249"/>
      <c r="AJ53" s="288">
        <f>SUM(AJ21:AJ52)</f>
        <v>0</v>
      </c>
      <c r="AK53" s="290">
        <f>SUM(AK21:AK52)</f>
        <v>0</v>
      </c>
      <c r="AL53" s="367"/>
    </row>
    <row r="54" spans="1:38" s="48" customFormat="1" ht="12.75" customHeight="1" thickTop="1" x14ac:dyDescent="0.2">
      <c r="A54" s="256"/>
      <c r="B54" s="257"/>
      <c r="C54" s="257"/>
      <c r="D54" s="257"/>
      <c r="E54" s="257"/>
      <c r="F54" s="257"/>
      <c r="G54" s="258"/>
      <c r="H54" s="259"/>
      <c r="I54" s="258"/>
      <c r="J54" s="257"/>
      <c r="K54" s="257"/>
      <c r="L54" s="257"/>
      <c r="M54" s="257"/>
      <c r="N54" s="257"/>
      <c r="O54" s="257"/>
      <c r="P54" s="257"/>
      <c r="Q54" s="257"/>
      <c r="R54" s="257"/>
      <c r="S54" s="256"/>
      <c r="T54" s="256"/>
      <c r="U54" s="257"/>
      <c r="V54" s="257"/>
      <c r="W54" s="257"/>
      <c r="X54" s="257"/>
      <c r="Y54" s="257"/>
      <c r="Z54" s="257"/>
      <c r="AA54" s="257"/>
      <c r="AB54" s="257"/>
      <c r="AC54" s="257"/>
      <c r="AD54" s="257"/>
      <c r="AE54" s="257"/>
      <c r="AF54" s="257"/>
      <c r="AG54" s="257"/>
      <c r="AH54" s="257"/>
      <c r="AI54" s="260"/>
      <c r="AJ54" s="257"/>
      <c r="AK54" s="257"/>
      <c r="AL54" s="256"/>
    </row>
    <row r="55" spans="1:38" s="48" customFormat="1" ht="12.75" customHeight="1" x14ac:dyDescent="0.2">
      <c r="A55" s="256"/>
      <c r="B55" s="257"/>
      <c r="C55" s="257"/>
      <c r="D55" s="257"/>
      <c r="E55" s="257"/>
      <c r="F55" s="257"/>
      <c r="G55" s="258"/>
      <c r="H55" s="259"/>
      <c r="I55" s="258"/>
      <c r="J55" s="257"/>
      <c r="K55" s="257"/>
      <c r="L55" s="257"/>
      <c r="M55" s="257"/>
      <c r="N55" s="257"/>
      <c r="O55" s="257"/>
      <c r="P55" s="257"/>
      <c r="Q55" s="257"/>
      <c r="R55" s="257"/>
      <c r="S55" s="256"/>
      <c r="T55" s="256"/>
      <c r="U55" s="257"/>
      <c r="V55" s="257"/>
      <c r="W55" s="257"/>
      <c r="X55" s="257"/>
      <c r="Y55" s="257"/>
      <c r="Z55" s="257"/>
      <c r="AA55" s="257"/>
      <c r="AB55" s="257"/>
      <c r="AC55" s="257"/>
      <c r="AD55" s="257"/>
      <c r="AE55" s="257"/>
      <c r="AF55" s="257"/>
      <c r="AG55" s="257"/>
      <c r="AH55" s="257"/>
      <c r="AI55" s="260"/>
      <c r="AJ55" s="257"/>
      <c r="AK55" s="257"/>
      <c r="AL55" s="256"/>
    </row>
    <row r="56" spans="1:38" ht="12.75" customHeight="1" x14ac:dyDescent="0.2">
      <c r="A56" s="71"/>
      <c r="B56" s="25"/>
      <c r="C56" s="25"/>
      <c r="D56" s="25"/>
      <c r="E56" s="25"/>
      <c r="F56" s="25"/>
      <c r="G56" s="1"/>
      <c r="H56" s="430" t="str">
        <f>$H$10</f>
        <v xml:space="preserve">SYNDICAT DES MÉTALLOS SL </v>
      </c>
      <c r="I56" s="430"/>
      <c r="J56" s="430"/>
      <c r="K56" s="25"/>
      <c r="L56" s="25"/>
      <c r="M56" s="25"/>
      <c r="N56" s="25"/>
      <c r="O56" s="25"/>
      <c r="P56" s="25"/>
      <c r="Q56" s="25"/>
      <c r="R56" s="25"/>
      <c r="S56" s="71"/>
      <c r="T56" s="71"/>
      <c r="U56" s="25"/>
      <c r="V56" s="25"/>
      <c r="W56" s="25"/>
      <c r="X56" s="25"/>
      <c r="Y56" s="25"/>
      <c r="Z56" s="25"/>
      <c r="AA56" s="18" t="s">
        <v>61</v>
      </c>
      <c r="AB56" s="25"/>
      <c r="AC56" s="25"/>
      <c r="AD56" s="25"/>
      <c r="AE56" s="25"/>
      <c r="AF56" s="25"/>
      <c r="AG56" s="25"/>
      <c r="AH56" s="25"/>
      <c r="AI56" s="25"/>
      <c r="AJ56" s="25"/>
      <c r="AK56" s="25"/>
      <c r="AL56" s="71"/>
    </row>
    <row r="57" spans="1:38" ht="12.75" customHeight="1" x14ac:dyDescent="0.2">
      <c r="A57" s="71"/>
      <c r="B57" s="68" t="str">
        <f>$B$11</f>
        <v>Mois</v>
      </c>
      <c r="C57" s="44" t="str">
        <f>$C$11</f>
        <v>Mars</v>
      </c>
      <c r="D57" s="138" t="str">
        <f>$D$11</f>
        <v>Année</v>
      </c>
      <c r="E57" s="133">
        <f>$E$11</f>
        <v>0</v>
      </c>
      <c r="F57" s="25"/>
      <c r="G57" s="1"/>
      <c r="H57" s="244"/>
      <c r="I57" s="243"/>
      <c r="J57" s="243"/>
      <c r="K57" s="25"/>
      <c r="L57" s="25"/>
      <c r="M57" s="25"/>
      <c r="N57" s="25"/>
      <c r="O57" s="25"/>
      <c r="P57" s="25"/>
      <c r="Q57" s="25"/>
      <c r="R57" s="25"/>
      <c r="S57" s="71"/>
      <c r="T57" s="71"/>
      <c r="U57" s="68"/>
      <c r="V57" s="131"/>
      <c r="W57" s="131"/>
      <c r="X57" s="25"/>
      <c r="Y57" s="25"/>
      <c r="Z57" s="25"/>
      <c r="AA57" s="25"/>
      <c r="AB57" s="25"/>
      <c r="AC57" s="25"/>
      <c r="AD57" s="25"/>
      <c r="AE57" s="25"/>
      <c r="AF57" s="25"/>
      <c r="AG57" s="25"/>
      <c r="AH57" s="25"/>
      <c r="AI57" s="68"/>
      <c r="AJ57" s="44" t="str">
        <f>$C$11</f>
        <v>Mars</v>
      </c>
      <c r="AK57" s="44">
        <f>$E$11</f>
        <v>0</v>
      </c>
      <c r="AL57" s="71"/>
    </row>
    <row r="58" spans="1:38" ht="12.75" customHeight="1" x14ac:dyDescent="0.2">
      <c r="A58" s="71"/>
      <c r="B58" s="68" t="str">
        <f>$B$12</f>
        <v>Page No.</v>
      </c>
      <c r="C58" s="69">
        <f>C12+1</f>
        <v>2</v>
      </c>
      <c r="D58" s="44"/>
      <c r="E58" s="25"/>
      <c r="F58" s="25"/>
      <c r="G58" s="1"/>
      <c r="H58" s="25"/>
      <c r="I58" s="56" t="s">
        <v>56</v>
      </c>
      <c r="J58" s="25"/>
      <c r="K58" s="25"/>
      <c r="L58" s="10"/>
      <c r="M58" s="25"/>
      <c r="N58" s="25"/>
      <c r="O58" s="25"/>
      <c r="P58" s="36"/>
      <c r="Q58" s="25"/>
      <c r="R58" s="36"/>
      <c r="S58" s="71"/>
      <c r="T58" s="71"/>
      <c r="U58" s="68"/>
      <c r="V58" s="131"/>
      <c r="W58" s="131"/>
      <c r="X58" s="25"/>
      <c r="Y58" s="25"/>
      <c r="Z58" s="25"/>
      <c r="AA58" s="25"/>
      <c r="AB58" s="37" t="s">
        <v>62</v>
      </c>
      <c r="AC58" s="25"/>
      <c r="AD58" s="25"/>
      <c r="AE58" s="25"/>
      <c r="AF58" s="25"/>
      <c r="AG58" s="25"/>
      <c r="AH58" s="25"/>
      <c r="AI58" s="68" t="str">
        <f>$B$12</f>
        <v>Page No.</v>
      </c>
      <c r="AJ58" s="80">
        <f>AJ12+1</f>
        <v>2</v>
      </c>
      <c r="AK58" s="72"/>
      <c r="AL58" s="71"/>
    </row>
    <row r="59" spans="1:38" ht="12.75" customHeight="1" x14ac:dyDescent="0.2">
      <c r="A59" s="74"/>
      <c r="B59" s="8"/>
      <c r="C59" s="8"/>
      <c r="D59" s="8"/>
      <c r="E59" s="8"/>
      <c r="F59" s="8"/>
      <c r="G59" s="56"/>
      <c r="H59" s="8"/>
      <c r="I59" s="56"/>
      <c r="J59" s="8"/>
      <c r="K59" s="8"/>
      <c r="L59" s="25"/>
      <c r="M59" s="8"/>
      <c r="N59" s="8"/>
      <c r="O59" s="8"/>
      <c r="P59" s="8"/>
      <c r="Q59" s="8"/>
      <c r="R59" s="8"/>
      <c r="S59" s="74"/>
      <c r="T59" s="74"/>
      <c r="U59" s="8"/>
      <c r="V59" s="8"/>
      <c r="W59" s="8"/>
      <c r="X59" s="8"/>
      <c r="Y59" s="8"/>
      <c r="Z59" s="8"/>
      <c r="AA59" s="8"/>
      <c r="AB59" s="8"/>
      <c r="AC59" s="8"/>
      <c r="AD59" s="8"/>
      <c r="AE59" s="25"/>
      <c r="AF59" s="8"/>
      <c r="AG59" s="8"/>
      <c r="AH59" s="8"/>
      <c r="AI59" s="8"/>
      <c r="AJ59" s="8"/>
      <c r="AK59" s="8"/>
      <c r="AL59" s="74"/>
    </row>
    <row r="60" spans="1:38" ht="12.75" customHeight="1" x14ac:dyDescent="0.2">
      <c r="A60" s="38"/>
      <c r="B60" s="38"/>
      <c r="C60" s="38"/>
      <c r="D60" s="38"/>
      <c r="E60" s="38"/>
      <c r="F60" s="38"/>
      <c r="G60" s="57"/>
      <c r="H60" s="38"/>
      <c r="I60" s="57"/>
      <c r="J60" s="38"/>
      <c r="K60" s="38"/>
      <c r="L60" s="39"/>
      <c r="M60" s="38"/>
      <c r="N60" s="38"/>
      <c r="O60" s="38"/>
      <c r="P60" s="38"/>
      <c r="Q60" s="38"/>
      <c r="R60" s="38"/>
      <c r="S60" s="38"/>
      <c r="T60" s="38"/>
      <c r="U60" s="38"/>
      <c r="V60" s="38"/>
      <c r="W60" s="38"/>
      <c r="X60" s="38"/>
      <c r="Y60" s="38"/>
      <c r="Z60" s="38"/>
      <c r="AA60" s="38"/>
      <c r="AB60" s="38"/>
      <c r="AC60" s="38"/>
      <c r="AD60" s="38"/>
      <c r="AE60" s="39"/>
      <c r="AF60" s="38"/>
      <c r="AG60" s="38"/>
      <c r="AH60" s="38"/>
      <c r="AI60" s="38"/>
      <c r="AJ60" s="38"/>
      <c r="AK60" s="38"/>
      <c r="AL60" s="38"/>
    </row>
    <row r="61" spans="1:38" ht="12.75" customHeight="1" x14ac:dyDescent="0.2">
      <c r="A61" s="2"/>
      <c r="B61" s="8"/>
      <c r="C61" s="8" t="s">
        <v>57</v>
      </c>
      <c r="D61" s="8"/>
      <c r="E61" s="73"/>
      <c r="F61" s="2"/>
      <c r="G61" s="64"/>
      <c r="H61" s="6" t="s">
        <v>58</v>
      </c>
      <c r="I61" s="399"/>
      <c r="J61" s="579" t="s">
        <v>59</v>
      </c>
      <c r="K61" s="580"/>
      <c r="L61" s="8"/>
      <c r="M61" s="8"/>
      <c r="N61" s="8"/>
      <c r="O61" s="10" t="s">
        <v>113</v>
      </c>
      <c r="P61" s="8"/>
      <c r="Q61" s="8"/>
      <c r="R61" s="2"/>
      <c r="S61" s="74"/>
      <c r="T61" s="2"/>
      <c r="U61" s="8"/>
      <c r="V61" s="8"/>
      <c r="W61" s="8"/>
      <c r="X61" s="8"/>
      <c r="Y61" s="8"/>
      <c r="Z61" s="8"/>
      <c r="AA61" s="8"/>
      <c r="AB61" s="8"/>
      <c r="AC61" s="8"/>
      <c r="AD61" s="8"/>
      <c r="AE61" s="8"/>
      <c r="AF61" s="8"/>
      <c r="AG61" s="8"/>
      <c r="AH61" s="8"/>
      <c r="AI61" s="21"/>
      <c r="AJ61" s="8"/>
      <c r="AK61" s="2"/>
      <c r="AL61" s="74"/>
    </row>
    <row r="62" spans="1:38" ht="12.75" customHeight="1" x14ac:dyDescent="0.2">
      <c r="A62" s="2"/>
      <c r="B62" s="8"/>
      <c r="C62" s="8"/>
      <c r="D62" s="8"/>
      <c r="E62" s="74"/>
      <c r="F62" s="2"/>
      <c r="G62" s="64"/>
      <c r="H62" s="21"/>
      <c r="I62" s="400"/>
      <c r="J62" s="8"/>
      <c r="K62" s="2"/>
      <c r="L62" s="8"/>
      <c r="M62" s="8"/>
      <c r="N62" s="8"/>
      <c r="O62" s="8"/>
      <c r="P62" s="8"/>
      <c r="Q62" s="8"/>
      <c r="R62" s="2"/>
      <c r="S62" s="74"/>
      <c r="T62" s="2"/>
      <c r="U62" s="8"/>
      <c r="V62" s="8"/>
      <c r="W62" s="8"/>
      <c r="X62" s="8"/>
      <c r="Y62" s="8"/>
      <c r="Z62" s="8"/>
      <c r="AA62" s="8"/>
      <c r="AB62" s="8"/>
      <c r="AC62" s="8"/>
      <c r="AD62" s="8"/>
      <c r="AE62" s="8"/>
      <c r="AF62" s="8"/>
      <c r="AG62" s="8"/>
      <c r="AH62" s="8"/>
      <c r="AI62" s="21"/>
      <c r="AJ62" s="8"/>
      <c r="AK62" s="2"/>
      <c r="AL62" s="74"/>
    </row>
    <row r="63" spans="1:38" ht="12.75" customHeight="1" thickBot="1" x14ac:dyDescent="0.25">
      <c r="A63" s="34"/>
      <c r="B63" s="31">
        <v>1</v>
      </c>
      <c r="C63" s="31">
        <v>2</v>
      </c>
      <c r="D63" s="31">
        <v>3</v>
      </c>
      <c r="E63" s="31">
        <v>4</v>
      </c>
      <c r="F63" s="33">
        <v>5</v>
      </c>
      <c r="G63" s="65">
        <v>6</v>
      </c>
      <c r="H63" s="33">
        <v>7</v>
      </c>
      <c r="I63" s="401">
        <v>8</v>
      </c>
      <c r="J63" s="31">
        <v>9</v>
      </c>
      <c r="K63" s="33">
        <v>10</v>
      </c>
      <c r="L63" s="31">
        <v>11</v>
      </c>
      <c r="M63" s="31" t="s">
        <v>0</v>
      </c>
      <c r="N63" s="31">
        <v>12</v>
      </c>
      <c r="O63" s="31">
        <v>13</v>
      </c>
      <c r="P63" s="31">
        <v>14</v>
      </c>
      <c r="Q63" s="31">
        <v>15</v>
      </c>
      <c r="R63" s="33" t="s">
        <v>1</v>
      </c>
      <c r="S63" s="30"/>
      <c r="T63" s="34"/>
      <c r="U63" s="31">
        <v>16</v>
      </c>
      <c r="V63" s="31">
        <v>17</v>
      </c>
      <c r="W63" s="31">
        <v>18</v>
      </c>
      <c r="X63" s="31">
        <v>19</v>
      </c>
      <c r="Y63" s="31">
        <v>20</v>
      </c>
      <c r="Z63" s="31" t="s">
        <v>2</v>
      </c>
      <c r="AA63" s="31">
        <v>21</v>
      </c>
      <c r="AB63" s="31">
        <v>22</v>
      </c>
      <c r="AC63" s="31">
        <v>23</v>
      </c>
      <c r="AD63" s="31">
        <v>24</v>
      </c>
      <c r="AE63" s="31">
        <v>25</v>
      </c>
      <c r="AF63" s="31">
        <v>26</v>
      </c>
      <c r="AG63" s="31">
        <v>27</v>
      </c>
      <c r="AH63" s="31">
        <v>28</v>
      </c>
      <c r="AI63" s="35">
        <v>29</v>
      </c>
      <c r="AJ63" s="31">
        <v>30</v>
      </c>
      <c r="AK63" s="33">
        <v>31</v>
      </c>
      <c r="AL63" s="30"/>
    </row>
    <row r="64" spans="1:38" s="9" customFormat="1" ht="15.75" customHeight="1" thickTop="1" x14ac:dyDescent="0.2">
      <c r="A64" s="2"/>
      <c r="B64" s="530" t="s">
        <v>360</v>
      </c>
      <c r="C64" s="543" t="s">
        <v>361</v>
      </c>
      <c r="D64" s="543" t="s">
        <v>362</v>
      </c>
      <c r="E64" s="543" t="s">
        <v>374</v>
      </c>
      <c r="F64" s="533" t="s">
        <v>364</v>
      </c>
      <c r="G64" s="66"/>
      <c r="H64" s="6"/>
      <c r="I64" s="58"/>
      <c r="J64" s="20"/>
      <c r="K64" s="6"/>
      <c r="L64" s="530" t="s">
        <v>365</v>
      </c>
      <c r="M64" s="543" t="s">
        <v>366</v>
      </c>
      <c r="N64" s="543" t="s">
        <v>367</v>
      </c>
      <c r="O64" s="543" t="s">
        <v>368</v>
      </c>
      <c r="P64" s="543" t="s">
        <v>369</v>
      </c>
      <c r="Q64" s="543" t="s">
        <v>371</v>
      </c>
      <c r="R64" s="533" t="s">
        <v>370</v>
      </c>
      <c r="S64" s="74"/>
      <c r="T64" s="2"/>
      <c r="U64" s="562" t="s">
        <v>260</v>
      </c>
      <c r="V64" s="563"/>
      <c r="W64" s="563"/>
      <c r="X64" s="563"/>
      <c r="Y64" s="564"/>
      <c r="Z64" s="543" t="s">
        <v>346</v>
      </c>
      <c r="AA64" s="543" t="s">
        <v>347</v>
      </c>
      <c r="AB64" s="543" t="s">
        <v>348</v>
      </c>
      <c r="AC64" s="543" t="s">
        <v>349</v>
      </c>
      <c r="AD64" s="543" t="s">
        <v>350</v>
      </c>
      <c r="AE64" s="543" t="s">
        <v>351</v>
      </c>
      <c r="AF64" s="543" t="s">
        <v>352</v>
      </c>
      <c r="AG64" s="536" t="s">
        <v>353</v>
      </c>
      <c r="AH64" s="533" t="s">
        <v>354</v>
      </c>
      <c r="AI64" s="21"/>
      <c r="AJ64" s="530" t="s">
        <v>355</v>
      </c>
      <c r="AK64" s="533" t="s">
        <v>356</v>
      </c>
      <c r="AL64" s="74"/>
    </row>
    <row r="65" spans="1:38" s="9" customFormat="1" ht="15.75" customHeight="1" x14ac:dyDescent="0.2">
      <c r="A65" s="2"/>
      <c r="B65" s="531"/>
      <c r="C65" s="544"/>
      <c r="D65" s="544"/>
      <c r="E65" s="544"/>
      <c r="F65" s="534"/>
      <c r="G65" s="66" t="s">
        <v>3</v>
      </c>
      <c r="H65" s="6" t="s">
        <v>48</v>
      </c>
      <c r="I65" s="58" t="s">
        <v>79</v>
      </c>
      <c r="J65" s="20" t="s">
        <v>49</v>
      </c>
      <c r="K65" s="6" t="s">
        <v>50</v>
      </c>
      <c r="L65" s="531"/>
      <c r="M65" s="544"/>
      <c r="N65" s="544"/>
      <c r="O65" s="544"/>
      <c r="P65" s="544"/>
      <c r="Q65" s="544"/>
      <c r="R65" s="534"/>
      <c r="S65" s="74"/>
      <c r="T65" s="2"/>
      <c r="U65" s="539" t="s">
        <v>357</v>
      </c>
      <c r="V65" s="541" t="s">
        <v>358</v>
      </c>
      <c r="W65" s="541" t="s">
        <v>52</v>
      </c>
      <c r="X65" s="541" t="s">
        <v>51</v>
      </c>
      <c r="Y65" s="541" t="s">
        <v>359</v>
      </c>
      <c r="Z65" s="544"/>
      <c r="AA65" s="544"/>
      <c r="AB65" s="544"/>
      <c r="AC65" s="544"/>
      <c r="AD65" s="544"/>
      <c r="AE65" s="544"/>
      <c r="AF65" s="544"/>
      <c r="AG65" s="537"/>
      <c r="AH65" s="534"/>
      <c r="AI65" s="11" t="s">
        <v>53</v>
      </c>
      <c r="AJ65" s="531"/>
      <c r="AK65" s="534"/>
      <c r="AL65" s="74"/>
    </row>
    <row r="66" spans="1:38" s="9" customFormat="1" ht="15.75" customHeight="1" thickBot="1" x14ac:dyDescent="0.25">
      <c r="A66" s="12"/>
      <c r="B66" s="532"/>
      <c r="C66" s="542"/>
      <c r="D66" s="542"/>
      <c r="E66" s="542"/>
      <c r="F66" s="535"/>
      <c r="G66" s="67"/>
      <c r="H66" s="15"/>
      <c r="I66" s="59" t="s">
        <v>4</v>
      </c>
      <c r="J66" s="22"/>
      <c r="K66" s="15"/>
      <c r="L66" s="532"/>
      <c r="M66" s="542"/>
      <c r="N66" s="542"/>
      <c r="O66" s="542"/>
      <c r="P66" s="542"/>
      <c r="Q66" s="542"/>
      <c r="R66" s="535"/>
      <c r="S66" s="356"/>
      <c r="T66" s="12"/>
      <c r="U66" s="540"/>
      <c r="V66" s="542"/>
      <c r="W66" s="542"/>
      <c r="X66" s="542"/>
      <c r="Y66" s="542"/>
      <c r="Z66" s="542"/>
      <c r="AA66" s="542"/>
      <c r="AB66" s="542"/>
      <c r="AC66" s="542"/>
      <c r="AD66" s="542"/>
      <c r="AE66" s="542"/>
      <c r="AF66" s="542"/>
      <c r="AG66" s="538"/>
      <c r="AH66" s="535"/>
      <c r="AI66" s="23"/>
      <c r="AJ66" s="532"/>
      <c r="AK66" s="535"/>
      <c r="AL66" s="356"/>
    </row>
    <row r="67" spans="1:38" s="48" customFormat="1" ht="12.75" customHeight="1" thickTop="1" x14ac:dyDescent="0.2">
      <c r="A67" s="47"/>
      <c r="B67" s="309">
        <f>B53</f>
        <v>0</v>
      </c>
      <c r="C67" s="310">
        <f>C53</f>
        <v>0</v>
      </c>
      <c r="D67" s="310">
        <f>D53</f>
        <v>0</v>
      </c>
      <c r="E67" s="310">
        <f>E53</f>
        <v>0</v>
      </c>
      <c r="F67" s="311">
        <f>F53</f>
        <v>0</v>
      </c>
      <c r="G67" s="376" t="str">
        <f>$C$11</f>
        <v>Mars</v>
      </c>
      <c r="H67" s="247" t="s">
        <v>63</v>
      </c>
      <c r="I67" s="250"/>
      <c r="J67" s="316">
        <f t="shared" ref="J67:R67" si="6">J53</f>
        <v>0</v>
      </c>
      <c r="K67" s="314">
        <f t="shared" si="6"/>
        <v>0</v>
      </c>
      <c r="L67" s="318">
        <f t="shared" si="6"/>
        <v>0</v>
      </c>
      <c r="M67" s="310">
        <f t="shared" si="6"/>
        <v>0</v>
      </c>
      <c r="N67" s="310">
        <f t="shared" si="6"/>
        <v>0</v>
      </c>
      <c r="O67" s="310">
        <f t="shared" si="6"/>
        <v>0</v>
      </c>
      <c r="P67" s="310">
        <f t="shared" si="6"/>
        <v>0</v>
      </c>
      <c r="Q67" s="310">
        <f t="shared" si="6"/>
        <v>0</v>
      </c>
      <c r="R67" s="314">
        <f t="shared" si="6"/>
        <v>0</v>
      </c>
      <c r="S67" s="361"/>
      <c r="T67" s="248"/>
      <c r="U67" s="310">
        <f t="shared" ref="U67:AH67" si="7">U53</f>
        <v>0</v>
      </c>
      <c r="V67" s="310">
        <f t="shared" si="7"/>
        <v>0</v>
      </c>
      <c r="W67" s="310">
        <f t="shared" si="7"/>
        <v>0</v>
      </c>
      <c r="X67" s="310">
        <f t="shared" si="7"/>
        <v>0</v>
      </c>
      <c r="Y67" s="310">
        <f t="shared" si="7"/>
        <v>0</v>
      </c>
      <c r="Z67" s="310">
        <f t="shared" si="7"/>
        <v>0</v>
      </c>
      <c r="AA67" s="310">
        <f t="shared" si="7"/>
        <v>0</v>
      </c>
      <c r="AB67" s="310">
        <f t="shared" si="7"/>
        <v>0</v>
      </c>
      <c r="AC67" s="310">
        <f t="shared" si="7"/>
        <v>0</v>
      </c>
      <c r="AD67" s="310">
        <f t="shared" si="7"/>
        <v>0</v>
      </c>
      <c r="AE67" s="310">
        <f t="shared" si="7"/>
        <v>0</v>
      </c>
      <c r="AF67" s="310">
        <f t="shared" si="7"/>
        <v>0</v>
      </c>
      <c r="AG67" s="310">
        <f t="shared" si="7"/>
        <v>0</v>
      </c>
      <c r="AH67" s="310">
        <f t="shared" si="7"/>
        <v>0</v>
      </c>
      <c r="AI67" s="315"/>
      <c r="AJ67" s="310">
        <f>AJ53</f>
        <v>0</v>
      </c>
      <c r="AK67" s="310">
        <f>AK53</f>
        <v>0</v>
      </c>
      <c r="AL67" s="368"/>
    </row>
    <row r="68" spans="1:38" s="25" customFormat="1" ht="12.75" customHeight="1" x14ac:dyDescent="0.2">
      <c r="A68" s="346">
        <v>1</v>
      </c>
      <c r="B68" s="272"/>
      <c r="C68" s="272"/>
      <c r="D68" s="272"/>
      <c r="E68" s="272"/>
      <c r="F68" s="274"/>
      <c r="G68" s="251"/>
      <c r="H68" s="305"/>
      <c r="I68" s="481"/>
      <c r="J68" s="271">
        <f t="shared" ref="J68:J98" si="8">SUM(B68:F68)</f>
        <v>0</v>
      </c>
      <c r="K68" s="283">
        <f t="shared" ref="K68:K98" si="9">SUM(U68:AK68)-SUM(L68:R68)</f>
        <v>0</v>
      </c>
      <c r="L68" s="272"/>
      <c r="M68" s="272"/>
      <c r="N68" s="272"/>
      <c r="O68" s="284"/>
      <c r="P68" s="275"/>
      <c r="Q68" s="272"/>
      <c r="R68" s="274"/>
      <c r="S68" s="358" t="s">
        <v>6</v>
      </c>
      <c r="T68" s="346">
        <v>1</v>
      </c>
      <c r="U68" s="272"/>
      <c r="V68" s="272"/>
      <c r="W68" s="272"/>
      <c r="X68" s="272"/>
      <c r="Y68" s="272"/>
      <c r="Z68" s="272"/>
      <c r="AA68" s="272"/>
      <c r="AB68" s="272"/>
      <c r="AC68" s="272"/>
      <c r="AD68" s="272"/>
      <c r="AE68" s="272"/>
      <c r="AF68" s="272"/>
      <c r="AG68" s="272"/>
      <c r="AH68" s="284"/>
      <c r="AI68" s="305"/>
      <c r="AJ68" s="272"/>
      <c r="AK68" s="274"/>
      <c r="AL68" s="358" t="s">
        <v>6</v>
      </c>
    </row>
    <row r="69" spans="1:38" s="25" customFormat="1" ht="12.75" customHeight="1" x14ac:dyDescent="0.2">
      <c r="A69" s="346">
        <v>2</v>
      </c>
      <c r="B69" s="272"/>
      <c r="C69" s="272"/>
      <c r="D69" s="272"/>
      <c r="E69" s="272"/>
      <c r="F69" s="274"/>
      <c r="G69" s="251"/>
      <c r="H69" s="305"/>
      <c r="I69" s="481"/>
      <c r="J69" s="271">
        <f t="shared" si="8"/>
        <v>0</v>
      </c>
      <c r="K69" s="283">
        <f t="shared" si="9"/>
        <v>0</v>
      </c>
      <c r="L69" s="272"/>
      <c r="M69" s="272"/>
      <c r="N69" s="272"/>
      <c r="O69" s="284"/>
      <c r="P69" s="275"/>
      <c r="Q69" s="272"/>
      <c r="R69" s="274"/>
      <c r="S69" s="358" t="s">
        <v>7</v>
      </c>
      <c r="T69" s="346">
        <v>2</v>
      </c>
      <c r="U69" s="272"/>
      <c r="V69" s="272"/>
      <c r="W69" s="272"/>
      <c r="X69" s="272"/>
      <c r="Y69" s="272"/>
      <c r="Z69" s="272"/>
      <c r="AA69" s="272"/>
      <c r="AB69" s="272"/>
      <c r="AC69" s="272"/>
      <c r="AD69" s="272"/>
      <c r="AE69" s="272"/>
      <c r="AF69" s="272"/>
      <c r="AG69" s="272"/>
      <c r="AH69" s="284"/>
      <c r="AI69" s="305"/>
      <c r="AJ69" s="272"/>
      <c r="AK69" s="274"/>
      <c r="AL69" s="358" t="s">
        <v>7</v>
      </c>
    </row>
    <row r="70" spans="1:38" s="25" customFormat="1" ht="12.75" customHeight="1" x14ac:dyDescent="0.2">
      <c r="A70" s="346">
        <v>3</v>
      </c>
      <c r="B70" s="272"/>
      <c r="C70" s="272"/>
      <c r="D70" s="272"/>
      <c r="E70" s="272"/>
      <c r="F70" s="274"/>
      <c r="G70" s="251"/>
      <c r="H70" s="305"/>
      <c r="I70" s="481"/>
      <c r="J70" s="271">
        <f t="shared" si="8"/>
        <v>0</v>
      </c>
      <c r="K70" s="283">
        <f t="shared" si="9"/>
        <v>0</v>
      </c>
      <c r="L70" s="272"/>
      <c r="M70" s="272"/>
      <c r="N70" s="272"/>
      <c r="O70" s="284"/>
      <c r="P70" s="275"/>
      <c r="Q70" s="272"/>
      <c r="R70" s="274"/>
      <c r="S70" s="358" t="s">
        <v>8</v>
      </c>
      <c r="T70" s="346">
        <v>3</v>
      </c>
      <c r="U70" s="272"/>
      <c r="V70" s="272"/>
      <c r="W70" s="272"/>
      <c r="X70" s="272"/>
      <c r="Y70" s="272"/>
      <c r="Z70" s="272"/>
      <c r="AA70" s="272"/>
      <c r="AB70" s="272"/>
      <c r="AC70" s="272"/>
      <c r="AD70" s="272"/>
      <c r="AE70" s="272"/>
      <c r="AF70" s="272"/>
      <c r="AG70" s="272"/>
      <c r="AH70" s="284"/>
      <c r="AI70" s="305"/>
      <c r="AJ70" s="272"/>
      <c r="AK70" s="274"/>
      <c r="AL70" s="358" t="s">
        <v>8</v>
      </c>
    </row>
    <row r="71" spans="1:38" s="25" customFormat="1" ht="12.75" customHeight="1" x14ac:dyDescent="0.2">
      <c r="A71" s="346">
        <v>4</v>
      </c>
      <c r="B71" s="272"/>
      <c r="C71" s="272"/>
      <c r="D71" s="272"/>
      <c r="E71" s="272"/>
      <c r="F71" s="274"/>
      <c r="G71" s="251"/>
      <c r="H71" s="305"/>
      <c r="I71" s="481"/>
      <c r="J71" s="271">
        <f t="shared" si="8"/>
        <v>0</v>
      </c>
      <c r="K71" s="283">
        <f t="shared" si="9"/>
        <v>0</v>
      </c>
      <c r="L71" s="272"/>
      <c r="M71" s="272"/>
      <c r="N71" s="272"/>
      <c r="O71" s="284"/>
      <c r="P71" s="275"/>
      <c r="Q71" s="272"/>
      <c r="R71" s="274"/>
      <c r="S71" s="358" t="s">
        <v>9</v>
      </c>
      <c r="T71" s="346">
        <v>4</v>
      </c>
      <c r="U71" s="272"/>
      <c r="V71" s="272"/>
      <c r="W71" s="272"/>
      <c r="X71" s="272"/>
      <c r="Y71" s="272"/>
      <c r="Z71" s="272"/>
      <c r="AA71" s="272"/>
      <c r="AB71" s="272"/>
      <c r="AC71" s="272"/>
      <c r="AD71" s="272"/>
      <c r="AE71" s="272"/>
      <c r="AF71" s="272"/>
      <c r="AG71" s="272"/>
      <c r="AH71" s="284"/>
      <c r="AI71" s="305"/>
      <c r="AJ71" s="272"/>
      <c r="AK71" s="274"/>
      <c r="AL71" s="358" t="s">
        <v>9</v>
      </c>
    </row>
    <row r="72" spans="1:38" s="25" customFormat="1" ht="12.75" customHeight="1" x14ac:dyDescent="0.2">
      <c r="A72" s="346">
        <v>5</v>
      </c>
      <c r="B72" s="272"/>
      <c r="C72" s="272"/>
      <c r="D72" s="272"/>
      <c r="E72" s="272"/>
      <c r="F72" s="274"/>
      <c r="G72" s="252"/>
      <c r="H72" s="305"/>
      <c r="I72" s="481"/>
      <c r="J72" s="271">
        <f t="shared" si="8"/>
        <v>0</v>
      </c>
      <c r="K72" s="283">
        <f t="shared" si="9"/>
        <v>0</v>
      </c>
      <c r="L72" s="272"/>
      <c r="M72" s="272"/>
      <c r="N72" s="272"/>
      <c r="O72" s="284"/>
      <c r="P72" s="275"/>
      <c r="Q72" s="272"/>
      <c r="R72" s="274"/>
      <c r="S72" s="358" t="s">
        <v>10</v>
      </c>
      <c r="T72" s="346">
        <v>5</v>
      </c>
      <c r="U72" s="272"/>
      <c r="V72" s="272"/>
      <c r="W72" s="272"/>
      <c r="X72" s="272"/>
      <c r="Y72" s="272"/>
      <c r="Z72" s="272"/>
      <c r="AA72" s="272"/>
      <c r="AB72" s="272"/>
      <c r="AC72" s="272"/>
      <c r="AD72" s="272"/>
      <c r="AE72" s="272"/>
      <c r="AF72" s="272"/>
      <c r="AG72" s="272"/>
      <c r="AH72" s="284"/>
      <c r="AI72" s="305"/>
      <c r="AJ72" s="272"/>
      <c r="AK72" s="274"/>
      <c r="AL72" s="358" t="s">
        <v>10</v>
      </c>
    </row>
    <row r="73" spans="1:38" s="25" customFormat="1" ht="12.75" customHeight="1" x14ac:dyDescent="0.2">
      <c r="A73" s="24">
        <v>6</v>
      </c>
      <c r="B73" s="276"/>
      <c r="C73" s="276"/>
      <c r="D73" s="276"/>
      <c r="E73" s="276"/>
      <c r="F73" s="277"/>
      <c r="G73" s="251"/>
      <c r="H73" s="306"/>
      <c r="I73" s="482"/>
      <c r="J73" s="271">
        <f t="shared" si="8"/>
        <v>0</v>
      </c>
      <c r="K73" s="283">
        <f t="shared" si="9"/>
        <v>0</v>
      </c>
      <c r="L73" s="276"/>
      <c r="M73" s="276"/>
      <c r="N73" s="276"/>
      <c r="O73" s="285"/>
      <c r="P73" s="273"/>
      <c r="Q73" s="276"/>
      <c r="R73" s="277"/>
      <c r="S73" s="359" t="s">
        <v>11</v>
      </c>
      <c r="T73" s="24">
        <v>6</v>
      </c>
      <c r="U73" s="276"/>
      <c r="V73" s="276"/>
      <c r="W73" s="276"/>
      <c r="X73" s="276"/>
      <c r="Y73" s="276"/>
      <c r="Z73" s="276"/>
      <c r="AA73" s="276"/>
      <c r="AB73" s="276"/>
      <c r="AC73" s="276"/>
      <c r="AD73" s="276"/>
      <c r="AE73" s="276"/>
      <c r="AF73" s="276"/>
      <c r="AG73" s="276"/>
      <c r="AH73" s="285"/>
      <c r="AI73" s="306"/>
      <c r="AJ73" s="276"/>
      <c r="AK73" s="277"/>
      <c r="AL73" s="359" t="s">
        <v>11</v>
      </c>
    </row>
    <row r="74" spans="1:38" s="25" customFormat="1" ht="12.75" customHeight="1" x14ac:dyDescent="0.2">
      <c r="A74" s="346">
        <v>7</v>
      </c>
      <c r="B74" s="272"/>
      <c r="C74" s="272"/>
      <c r="D74" s="272"/>
      <c r="E74" s="272"/>
      <c r="F74" s="274"/>
      <c r="G74" s="251"/>
      <c r="H74" s="305"/>
      <c r="I74" s="481"/>
      <c r="J74" s="271">
        <f t="shared" si="8"/>
        <v>0</v>
      </c>
      <c r="K74" s="283">
        <f t="shared" si="9"/>
        <v>0</v>
      </c>
      <c r="L74" s="272"/>
      <c r="M74" s="272"/>
      <c r="N74" s="272"/>
      <c r="O74" s="284"/>
      <c r="P74" s="275"/>
      <c r="Q74" s="272"/>
      <c r="R74" s="274"/>
      <c r="S74" s="358" t="s">
        <v>12</v>
      </c>
      <c r="T74" s="346">
        <v>7</v>
      </c>
      <c r="U74" s="272"/>
      <c r="V74" s="272"/>
      <c r="W74" s="272"/>
      <c r="X74" s="272"/>
      <c r="Y74" s="272"/>
      <c r="Z74" s="272"/>
      <c r="AA74" s="272"/>
      <c r="AB74" s="272"/>
      <c r="AC74" s="272"/>
      <c r="AD74" s="272"/>
      <c r="AE74" s="272"/>
      <c r="AF74" s="272"/>
      <c r="AG74" s="272"/>
      <c r="AH74" s="284"/>
      <c r="AI74" s="305"/>
      <c r="AJ74" s="272"/>
      <c r="AK74" s="274"/>
      <c r="AL74" s="358" t="s">
        <v>12</v>
      </c>
    </row>
    <row r="75" spans="1:38" s="25" customFormat="1" ht="12.75" customHeight="1" x14ac:dyDescent="0.2">
      <c r="A75" s="346">
        <v>8</v>
      </c>
      <c r="B75" s="272"/>
      <c r="C75" s="272"/>
      <c r="D75" s="272"/>
      <c r="E75" s="272"/>
      <c r="F75" s="274"/>
      <c r="G75" s="251"/>
      <c r="H75" s="305"/>
      <c r="I75" s="481"/>
      <c r="J75" s="271">
        <f t="shared" si="8"/>
        <v>0</v>
      </c>
      <c r="K75" s="283">
        <f t="shared" si="9"/>
        <v>0</v>
      </c>
      <c r="L75" s="272"/>
      <c r="M75" s="272"/>
      <c r="N75" s="272"/>
      <c r="O75" s="284"/>
      <c r="P75" s="275"/>
      <c r="Q75" s="272"/>
      <c r="R75" s="274"/>
      <c r="S75" s="358" t="s">
        <v>13</v>
      </c>
      <c r="T75" s="346">
        <v>8</v>
      </c>
      <c r="U75" s="272"/>
      <c r="V75" s="272"/>
      <c r="W75" s="272"/>
      <c r="X75" s="272"/>
      <c r="Y75" s="272"/>
      <c r="Z75" s="272"/>
      <c r="AA75" s="272"/>
      <c r="AB75" s="272"/>
      <c r="AC75" s="272"/>
      <c r="AD75" s="272"/>
      <c r="AE75" s="272"/>
      <c r="AF75" s="272"/>
      <c r="AG75" s="272"/>
      <c r="AH75" s="284"/>
      <c r="AI75" s="305"/>
      <c r="AJ75" s="272"/>
      <c r="AK75" s="274"/>
      <c r="AL75" s="358" t="s">
        <v>13</v>
      </c>
    </row>
    <row r="76" spans="1:38" s="25" customFormat="1" ht="12.75" customHeight="1" x14ac:dyDescent="0.2">
      <c r="A76" s="346">
        <v>9</v>
      </c>
      <c r="B76" s="272"/>
      <c r="C76" s="272"/>
      <c r="D76" s="272"/>
      <c r="E76" s="272"/>
      <c r="F76" s="274"/>
      <c r="G76" s="251"/>
      <c r="H76" s="305"/>
      <c r="I76" s="481"/>
      <c r="J76" s="271">
        <f t="shared" si="8"/>
        <v>0</v>
      </c>
      <c r="K76" s="283">
        <f t="shared" si="9"/>
        <v>0</v>
      </c>
      <c r="L76" s="272"/>
      <c r="M76" s="272"/>
      <c r="N76" s="272"/>
      <c r="O76" s="284"/>
      <c r="P76" s="275"/>
      <c r="Q76" s="272"/>
      <c r="R76" s="274"/>
      <c r="S76" s="358" t="s">
        <v>14</v>
      </c>
      <c r="T76" s="346">
        <v>9</v>
      </c>
      <c r="U76" s="272"/>
      <c r="V76" s="272"/>
      <c r="W76" s="272"/>
      <c r="X76" s="272"/>
      <c r="Y76" s="272"/>
      <c r="Z76" s="272"/>
      <c r="AA76" s="272"/>
      <c r="AB76" s="272"/>
      <c r="AC76" s="272"/>
      <c r="AD76" s="272"/>
      <c r="AE76" s="272"/>
      <c r="AF76" s="272"/>
      <c r="AG76" s="272"/>
      <c r="AH76" s="284"/>
      <c r="AI76" s="305"/>
      <c r="AJ76" s="272"/>
      <c r="AK76" s="274"/>
      <c r="AL76" s="358" t="s">
        <v>14</v>
      </c>
    </row>
    <row r="77" spans="1:38" s="25" customFormat="1" ht="12.75" customHeight="1" x14ac:dyDescent="0.2">
      <c r="A77" s="346">
        <v>10</v>
      </c>
      <c r="B77" s="272"/>
      <c r="C77" s="272"/>
      <c r="D77" s="272"/>
      <c r="E77" s="272"/>
      <c r="F77" s="274"/>
      <c r="G77" s="251"/>
      <c r="H77" s="305"/>
      <c r="I77" s="481"/>
      <c r="J77" s="271">
        <f t="shared" si="8"/>
        <v>0</v>
      </c>
      <c r="K77" s="283">
        <f t="shared" si="9"/>
        <v>0</v>
      </c>
      <c r="L77" s="272"/>
      <c r="M77" s="272"/>
      <c r="N77" s="272"/>
      <c r="O77" s="284"/>
      <c r="P77" s="275"/>
      <c r="Q77" s="272"/>
      <c r="R77" s="274"/>
      <c r="S77" s="358" t="s">
        <v>15</v>
      </c>
      <c r="T77" s="346">
        <v>10</v>
      </c>
      <c r="U77" s="272"/>
      <c r="V77" s="272"/>
      <c r="W77" s="272"/>
      <c r="X77" s="272"/>
      <c r="Y77" s="272"/>
      <c r="Z77" s="272"/>
      <c r="AA77" s="272"/>
      <c r="AB77" s="272"/>
      <c r="AC77" s="272"/>
      <c r="AD77" s="272"/>
      <c r="AE77" s="272"/>
      <c r="AF77" s="272"/>
      <c r="AG77" s="272"/>
      <c r="AH77" s="284"/>
      <c r="AI77" s="305"/>
      <c r="AJ77" s="272"/>
      <c r="AK77" s="274"/>
      <c r="AL77" s="358" t="s">
        <v>15</v>
      </c>
    </row>
    <row r="78" spans="1:38" s="25" customFormat="1" ht="12.75" customHeight="1" x14ac:dyDescent="0.2">
      <c r="A78" s="346">
        <v>11</v>
      </c>
      <c r="B78" s="272"/>
      <c r="C78" s="272"/>
      <c r="D78" s="272"/>
      <c r="E78" s="272"/>
      <c r="F78" s="274"/>
      <c r="G78" s="251"/>
      <c r="H78" s="305"/>
      <c r="I78" s="481"/>
      <c r="J78" s="271">
        <f t="shared" si="8"/>
        <v>0</v>
      </c>
      <c r="K78" s="283">
        <f t="shared" si="9"/>
        <v>0</v>
      </c>
      <c r="L78" s="272"/>
      <c r="M78" s="272"/>
      <c r="N78" s="272"/>
      <c r="O78" s="284"/>
      <c r="P78" s="275"/>
      <c r="Q78" s="272"/>
      <c r="R78" s="274"/>
      <c r="S78" s="358" t="s">
        <v>16</v>
      </c>
      <c r="T78" s="346">
        <v>11</v>
      </c>
      <c r="U78" s="272"/>
      <c r="V78" s="272"/>
      <c r="W78" s="272"/>
      <c r="X78" s="272"/>
      <c r="Y78" s="272"/>
      <c r="Z78" s="272"/>
      <c r="AA78" s="272"/>
      <c r="AB78" s="272"/>
      <c r="AC78" s="272"/>
      <c r="AD78" s="272"/>
      <c r="AE78" s="272"/>
      <c r="AF78" s="272"/>
      <c r="AG78" s="272"/>
      <c r="AH78" s="284"/>
      <c r="AI78" s="305"/>
      <c r="AJ78" s="272"/>
      <c r="AK78" s="274"/>
      <c r="AL78" s="358" t="s">
        <v>16</v>
      </c>
    </row>
    <row r="79" spans="1:38" s="25" customFormat="1" ht="12.75" customHeight="1" x14ac:dyDescent="0.2">
      <c r="A79" s="346">
        <v>12</v>
      </c>
      <c r="B79" s="272"/>
      <c r="C79" s="272"/>
      <c r="D79" s="272"/>
      <c r="E79" s="272"/>
      <c r="F79" s="274"/>
      <c r="G79" s="251"/>
      <c r="H79" s="305"/>
      <c r="I79" s="481"/>
      <c r="J79" s="271">
        <f t="shared" si="8"/>
        <v>0</v>
      </c>
      <c r="K79" s="283">
        <f t="shared" si="9"/>
        <v>0</v>
      </c>
      <c r="L79" s="272"/>
      <c r="M79" s="272"/>
      <c r="N79" s="272"/>
      <c r="O79" s="284"/>
      <c r="P79" s="275"/>
      <c r="Q79" s="272"/>
      <c r="R79" s="274"/>
      <c r="S79" s="358" t="s">
        <v>17</v>
      </c>
      <c r="T79" s="346">
        <v>12</v>
      </c>
      <c r="U79" s="272"/>
      <c r="V79" s="272"/>
      <c r="W79" s="272"/>
      <c r="X79" s="272"/>
      <c r="Y79" s="272"/>
      <c r="Z79" s="272"/>
      <c r="AA79" s="272"/>
      <c r="AB79" s="272"/>
      <c r="AC79" s="272"/>
      <c r="AD79" s="272"/>
      <c r="AE79" s="272"/>
      <c r="AF79" s="272"/>
      <c r="AG79" s="272"/>
      <c r="AH79" s="284"/>
      <c r="AI79" s="305"/>
      <c r="AJ79" s="272"/>
      <c r="AK79" s="274"/>
      <c r="AL79" s="358" t="s">
        <v>17</v>
      </c>
    </row>
    <row r="80" spans="1:38" s="25" customFormat="1" ht="12.75" customHeight="1" x14ac:dyDescent="0.2">
      <c r="A80" s="346">
        <v>13</v>
      </c>
      <c r="B80" s="272"/>
      <c r="C80" s="272"/>
      <c r="D80" s="272"/>
      <c r="E80" s="272"/>
      <c r="F80" s="274"/>
      <c r="G80" s="251"/>
      <c r="H80" s="305"/>
      <c r="I80" s="481"/>
      <c r="J80" s="271">
        <f t="shared" si="8"/>
        <v>0</v>
      </c>
      <c r="K80" s="283">
        <f t="shared" si="9"/>
        <v>0</v>
      </c>
      <c r="L80" s="272"/>
      <c r="M80" s="272"/>
      <c r="N80" s="272"/>
      <c r="O80" s="284"/>
      <c r="P80" s="275"/>
      <c r="Q80" s="272"/>
      <c r="R80" s="274"/>
      <c r="S80" s="358" t="s">
        <v>18</v>
      </c>
      <c r="T80" s="346">
        <v>13</v>
      </c>
      <c r="U80" s="272"/>
      <c r="V80" s="272"/>
      <c r="W80" s="272"/>
      <c r="X80" s="272"/>
      <c r="Y80" s="272"/>
      <c r="Z80" s="272"/>
      <c r="AA80" s="272"/>
      <c r="AB80" s="272"/>
      <c r="AC80" s="272"/>
      <c r="AD80" s="272"/>
      <c r="AE80" s="272"/>
      <c r="AF80" s="272"/>
      <c r="AG80" s="272"/>
      <c r="AH80" s="284"/>
      <c r="AI80" s="305"/>
      <c r="AJ80" s="272"/>
      <c r="AK80" s="274"/>
      <c r="AL80" s="358" t="s">
        <v>18</v>
      </c>
    </row>
    <row r="81" spans="1:38" s="25" customFormat="1" ht="12.75" customHeight="1" x14ac:dyDescent="0.2">
      <c r="A81" s="346">
        <v>14</v>
      </c>
      <c r="B81" s="272"/>
      <c r="C81" s="272"/>
      <c r="D81" s="272"/>
      <c r="E81" s="272"/>
      <c r="F81" s="274"/>
      <c r="G81" s="251"/>
      <c r="H81" s="305"/>
      <c r="I81" s="481"/>
      <c r="J81" s="271">
        <f t="shared" si="8"/>
        <v>0</v>
      </c>
      <c r="K81" s="283">
        <f t="shared" si="9"/>
        <v>0</v>
      </c>
      <c r="L81" s="272"/>
      <c r="M81" s="272"/>
      <c r="N81" s="272"/>
      <c r="O81" s="284"/>
      <c r="P81" s="275"/>
      <c r="Q81" s="272"/>
      <c r="R81" s="274"/>
      <c r="S81" s="358" t="s">
        <v>19</v>
      </c>
      <c r="T81" s="346">
        <v>14</v>
      </c>
      <c r="U81" s="272"/>
      <c r="V81" s="272"/>
      <c r="W81" s="272"/>
      <c r="X81" s="272"/>
      <c r="Y81" s="272"/>
      <c r="Z81" s="272"/>
      <c r="AA81" s="272"/>
      <c r="AB81" s="272"/>
      <c r="AC81" s="272"/>
      <c r="AD81" s="272"/>
      <c r="AE81" s="272"/>
      <c r="AF81" s="272"/>
      <c r="AG81" s="272"/>
      <c r="AH81" s="284"/>
      <c r="AI81" s="305"/>
      <c r="AJ81" s="272"/>
      <c r="AK81" s="274"/>
      <c r="AL81" s="358" t="s">
        <v>19</v>
      </c>
    </row>
    <row r="82" spans="1:38" s="25" customFormat="1" ht="12.75" customHeight="1" x14ac:dyDescent="0.2">
      <c r="A82" s="346">
        <v>15</v>
      </c>
      <c r="B82" s="272"/>
      <c r="C82" s="272"/>
      <c r="D82" s="272"/>
      <c r="E82" s="272"/>
      <c r="F82" s="274"/>
      <c r="G82" s="251"/>
      <c r="H82" s="305"/>
      <c r="I82" s="481"/>
      <c r="J82" s="271">
        <f t="shared" si="8"/>
        <v>0</v>
      </c>
      <c r="K82" s="283">
        <f t="shared" si="9"/>
        <v>0</v>
      </c>
      <c r="L82" s="272"/>
      <c r="M82" s="272"/>
      <c r="N82" s="272"/>
      <c r="O82" s="284"/>
      <c r="P82" s="275"/>
      <c r="Q82" s="272"/>
      <c r="R82" s="274"/>
      <c r="S82" s="358" t="s">
        <v>20</v>
      </c>
      <c r="T82" s="346">
        <v>15</v>
      </c>
      <c r="U82" s="272"/>
      <c r="V82" s="272"/>
      <c r="W82" s="272"/>
      <c r="X82" s="272"/>
      <c r="Y82" s="272"/>
      <c r="Z82" s="272"/>
      <c r="AA82" s="272"/>
      <c r="AB82" s="272"/>
      <c r="AC82" s="272"/>
      <c r="AD82" s="272"/>
      <c r="AE82" s="272"/>
      <c r="AF82" s="272"/>
      <c r="AG82" s="272"/>
      <c r="AH82" s="284"/>
      <c r="AI82" s="305"/>
      <c r="AJ82" s="272"/>
      <c r="AK82" s="274"/>
      <c r="AL82" s="358" t="s">
        <v>20</v>
      </c>
    </row>
    <row r="83" spans="1:38" s="25" customFormat="1" ht="12.75" customHeight="1" x14ac:dyDescent="0.2">
      <c r="A83" s="346">
        <v>16</v>
      </c>
      <c r="B83" s="272"/>
      <c r="C83" s="272"/>
      <c r="D83" s="272"/>
      <c r="E83" s="272"/>
      <c r="F83" s="274"/>
      <c r="G83" s="251"/>
      <c r="H83" s="305"/>
      <c r="I83" s="481"/>
      <c r="J83" s="271">
        <f t="shared" si="8"/>
        <v>0</v>
      </c>
      <c r="K83" s="283">
        <f t="shared" si="9"/>
        <v>0</v>
      </c>
      <c r="L83" s="272"/>
      <c r="M83" s="272"/>
      <c r="N83" s="272"/>
      <c r="O83" s="284"/>
      <c r="P83" s="275"/>
      <c r="Q83" s="272"/>
      <c r="R83" s="274"/>
      <c r="S83" s="358" t="s">
        <v>21</v>
      </c>
      <c r="T83" s="346">
        <v>16</v>
      </c>
      <c r="U83" s="272"/>
      <c r="V83" s="272"/>
      <c r="W83" s="272"/>
      <c r="X83" s="272"/>
      <c r="Y83" s="272"/>
      <c r="Z83" s="272"/>
      <c r="AA83" s="272"/>
      <c r="AB83" s="272"/>
      <c r="AC83" s="272"/>
      <c r="AD83" s="272"/>
      <c r="AE83" s="272"/>
      <c r="AF83" s="272"/>
      <c r="AG83" s="272"/>
      <c r="AH83" s="284"/>
      <c r="AI83" s="305"/>
      <c r="AJ83" s="272"/>
      <c r="AK83" s="274"/>
      <c r="AL83" s="358" t="s">
        <v>21</v>
      </c>
    </row>
    <row r="84" spans="1:38" s="25" customFormat="1" ht="12.75" customHeight="1" x14ac:dyDescent="0.2">
      <c r="A84" s="346">
        <v>17</v>
      </c>
      <c r="B84" s="272"/>
      <c r="C84" s="272"/>
      <c r="D84" s="272"/>
      <c r="E84" s="272"/>
      <c r="F84" s="274"/>
      <c r="G84" s="251"/>
      <c r="H84" s="305"/>
      <c r="I84" s="481"/>
      <c r="J84" s="271">
        <f t="shared" si="8"/>
        <v>0</v>
      </c>
      <c r="K84" s="283">
        <f t="shared" si="9"/>
        <v>0</v>
      </c>
      <c r="L84" s="272"/>
      <c r="M84" s="272"/>
      <c r="N84" s="272"/>
      <c r="O84" s="284"/>
      <c r="P84" s="275"/>
      <c r="Q84" s="272"/>
      <c r="R84" s="274"/>
      <c r="S84" s="358" t="s">
        <v>22</v>
      </c>
      <c r="T84" s="346">
        <v>17</v>
      </c>
      <c r="U84" s="272"/>
      <c r="V84" s="272"/>
      <c r="W84" s="272"/>
      <c r="X84" s="272"/>
      <c r="Y84" s="272"/>
      <c r="Z84" s="272"/>
      <c r="AA84" s="272"/>
      <c r="AB84" s="272"/>
      <c r="AC84" s="272"/>
      <c r="AD84" s="272"/>
      <c r="AE84" s="272"/>
      <c r="AF84" s="272"/>
      <c r="AG84" s="272"/>
      <c r="AH84" s="284"/>
      <c r="AI84" s="305"/>
      <c r="AJ84" s="272"/>
      <c r="AK84" s="274"/>
      <c r="AL84" s="358" t="s">
        <v>22</v>
      </c>
    </row>
    <row r="85" spans="1:38" s="25" customFormat="1" ht="12.75" customHeight="1" x14ac:dyDescent="0.2">
      <c r="A85" s="346">
        <v>18</v>
      </c>
      <c r="B85" s="272"/>
      <c r="C85" s="272"/>
      <c r="D85" s="272"/>
      <c r="E85" s="272"/>
      <c r="F85" s="274"/>
      <c r="G85" s="251"/>
      <c r="H85" s="305"/>
      <c r="I85" s="481"/>
      <c r="J85" s="271">
        <f t="shared" si="8"/>
        <v>0</v>
      </c>
      <c r="K85" s="283">
        <f t="shared" si="9"/>
        <v>0</v>
      </c>
      <c r="L85" s="272"/>
      <c r="M85" s="272"/>
      <c r="N85" s="272"/>
      <c r="O85" s="284"/>
      <c r="P85" s="275"/>
      <c r="Q85" s="272"/>
      <c r="R85" s="274"/>
      <c r="S85" s="358" t="s">
        <v>23</v>
      </c>
      <c r="T85" s="346">
        <v>18</v>
      </c>
      <c r="U85" s="272"/>
      <c r="V85" s="272"/>
      <c r="W85" s="272"/>
      <c r="X85" s="272"/>
      <c r="Y85" s="272"/>
      <c r="Z85" s="272"/>
      <c r="AA85" s="272"/>
      <c r="AB85" s="272"/>
      <c r="AC85" s="272"/>
      <c r="AD85" s="272"/>
      <c r="AE85" s="272"/>
      <c r="AF85" s="272"/>
      <c r="AG85" s="272"/>
      <c r="AH85" s="284"/>
      <c r="AI85" s="305"/>
      <c r="AJ85" s="272"/>
      <c r="AK85" s="274"/>
      <c r="AL85" s="358" t="s">
        <v>23</v>
      </c>
    </row>
    <row r="86" spans="1:38" s="25" customFormat="1" ht="12.75" customHeight="1" x14ac:dyDescent="0.2">
      <c r="A86" s="346">
        <v>19</v>
      </c>
      <c r="B86" s="272"/>
      <c r="C86" s="272"/>
      <c r="D86" s="272"/>
      <c r="E86" s="272"/>
      <c r="F86" s="274"/>
      <c r="G86" s="251"/>
      <c r="H86" s="305"/>
      <c r="I86" s="481"/>
      <c r="J86" s="271">
        <f t="shared" si="8"/>
        <v>0</v>
      </c>
      <c r="K86" s="283">
        <f t="shared" si="9"/>
        <v>0</v>
      </c>
      <c r="L86" s="272"/>
      <c r="M86" s="272"/>
      <c r="N86" s="272"/>
      <c r="O86" s="284"/>
      <c r="P86" s="275"/>
      <c r="Q86" s="272"/>
      <c r="R86" s="274"/>
      <c r="S86" s="358" t="s">
        <v>24</v>
      </c>
      <c r="T86" s="346">
        <v>19</v>
      </c>
      <c r="U86" s="272"/>
      <c r="V86" s="272"/>
      <c r="W86" s="272"/>
      <c r="X86" s="272"/>
      <c r="Y86" s="272"/>
      <c r="Z86" s="272"/>
      <c r="AA86" s="272"/>
      <c r="AB86" s="272"/>
      <c r="AC86" s="272"/>
      <c r="AD86" s="272"/>
      <c r="AE86" s="272"/>
      <c r="AF86" s="272"/>
      <c r="AG86" s="272"/>
      <c r="AH86" s="284"/>
      <c r="AI86" s="305"/>
      <c r="AJ86" s="272"/>
      <c r="AK86" s="274"/>
      <c r="AL86" s="358" t="s">
        <v>24</v>
      </c>
    </row>
    <row r="87" spans="1:38" s="25" customFormat="1" ht="12.75" customHeight="1" x14ac:dyDescent="0.2">
      <c r="A87" s="346">
        <v>20</v>
      </c>
      <c r="B87" s="272"/>
      <c r="C87" s="272"/>
      <c r="D87" s="272"/>
      <c r="E87" s="272"/>
      <c r="F87" s="274"/>
      <c r="G87" s="251"/>
      <c r="H87" s="305"/>
      <c r="I87" s="481"/>
      <c r="J87" s="271">
        <f t="shared" si="8"/>
        <v>0</v>
      </c>
      <c r="K87" s="283">
        <f t="shared" si="9"/>
        <v>0</v>
      </c>
      <c r="L87" s="272"/>
      <c r="M87" s="272"/>
      <c r="N87" s="272"/>
      <c r="O87" s="284"/>
      <c r="P87" s="275"/>
      <c r="Q87" s="272"/>
      <c r="R87" s="274"/>
      <c r="S87" s="358" t="s">
        <v>25</v>
      </c>
      <c r="T87" s="346">
        <v>20</v>
      </c>
      <c r="U87" s="272"/>
      <c r="V87" s="272"/>
      <c r="W87" s="272"/>
      <c r="X87" s="272"/>
      <c r="Y87" s="272"/>
      <c r="Z87" s="272"/>
      <c r="AA87" s="272"/>
      <c r="AB87" s="272"/>
      <c r="AC87" s="272"/>
      <c r="AD87" s="272"/>
      <c r="AE87" s="272"/>
      <c r="AF87" s="272"/>
      <c r="AG87" s="272"/>
      <c r="AH87" s="284"/>
      <c r="AI87" s="305"/>
      <c r="AJ87" s="272"/>
      <c r="AK87" s="274"/>
      <c r="AL87" s="358" t="s">
        <v>25</v>
      </c>
    </row>
    <row r="88" spans="1:38" s="25" customFormat="1" ht="12.75" customHeight="1" x14ac:dyDescent="0.2">
      <c r="A88" s="346">
        <v>21</v>
      </c>
      <c r="B88" s="272"/>
      <c r="C88" s="272"/>
      <c r="D88" s="272"/>
      <c r="E88" s="272"/>
      <c r="F88" s="274"/>
      <c r="G88" s="251"/>
      <c r="H88" s="305"/>
      <c r="I88" s="481"/>
      <c r="J88" s="271">
        <f t="shared" si="8"/>
        <v>0</v>
      </c>
      <c r="K88" s="283">
        <f t="shared" si="9"/>
        <v>0</v>
      </c>
      <c r="L88" s="272"/>
      <c r="M88" s="272"/>
      <c r="N88" s="272"/>
      <c r="O88" s="284"/>
      <c r="P88" s="275"/>
      <c r="Q88" s="272"/>
      <c r="R88" s="274"/>
      <c r="S88" s="358" t="s">
        <v>26</v>
      </c>
      <c r="T88" s="346">
        <v>21</v>
      </c>
      <c r="U88" s="272"/>
      <c r="V88" s="272"/>
      <c r="W88" s="272"/>
      <c r="X88" s="272"/>
      <c r="Y88" s="272"/>
      <c r="Z88" s="272"/>
      <c r="AA88" s="272"/>
      <c r="AB88" s="272"/>
      <c r="AC88" s="272"/>
      <c r="AD88" s="272"/>
      <c r="AE88" s="272"/>
      <c r="AF88" s="272"/>
      <c r="AG88" s="272"/>
      <c r="AH88" s="284"/>
      <c r="AI88" s="305"/>
      <c r="AJ88" s="272"/>
      <c r="AK88" s="274"/>
      <c r="AL88" s="358" t="s">
        <v>26</v>
      </c>
    </row>
    <row r="89" spans="1:38" s="25" customFormat="1" ht="12.75" customHeight="1" x14ac:dyDescent="0.2">
      <c r="A89" s="346">
        <v>22</v>
      </c>
      <c r="B89" s="272"/>
      <c r="C89" s="272"/>
      <c r="D89" s="272"/>
      <c r="E89" s="272"/>
      <c r="F89" s="274"/>
      <c r="G89" s="251"/>
      <c r="H89" s="305"/>
      <c r="I89" s="481"/>
      <c r="J89" s="271">
        <f t="shared" si="8"/>
        <v>0</v>
      </c>
      <c r="K89" s="283">
        <f t="shared" si="9"/>
        <v>0</v>
      </c>
      <c r="L89" s="272"/>
      <c r="M89" s="272"/>
      <c r="N89" s="272"/>
      <c r="O89" s="284"/>
      <c r="P89" s="275"/>
      <c r="Q89" s="272"/>
      <c r="R89" s="274"/>
      <c r="S89" s="358" t="s">
        <v>27</v>
      </c>
      <c r="T89" s="346">
        <v>22</v>
      </c>
      <c r="U89" s="272"/>
      <c r="V89" s="272"/>
      <c r="W89" s="272"/>
      <c r="X89" s="272"/>
      <c r="Y89" s="272"/>
      <c r="Z89" s="272"/>
      <c r="AA89" s="272"/>
      <c r="AB89" s="272"/>
      <c r="AC89" s="272"/>
      <c r="AD89" s="272"/>
      <c r="AE89" s="272"/>
      <c r="AF89" s="272"/>
      <c r="AG89" s="272"/>
      <c r="AH89" s="284"/>
      <c r="AI89" s="305"/>
      <c r="AJ89" s="272"/>
      <c r="AK89" s="274"/>
      <c r="AL89" s="358" t="s">
        <v>27</v>
      </c>
    </row>
    <row r="90" spans="1:38" s="25" customFormat="1" ht="12.75" customHeight="1" x14ac:dyDescent="0.2">
      <c r="A90" s="346">
        <v>23</v>
      </c>
      <c r="B90" s="272"/>
      <c r="C90" s="272"/>
      <c r="D90" s="272"/>
      <c r="E90" s="272"/>
      <c r="F90" s="274"/>
      <c r="G90" s="251"/>
      <c r="H90" s="305"/>
      <c r="I90" s="481"/>
      <c r="J90" s="271">
        <f t="shared" si="8"/>
        <v>0</v>
      </c>
      <c r="K90" s="283">
        <f t="shared" si="9"/>
        <v>0</v>
      </c>
      <c r="L90" s="272"/>
      <c r="M90" s="272"/>
      <c r="N90" s="272"/>
      <c r="O90" s="284"/>
      <c r="P90" s="275"/>
      <c r="Q90" s="272"/>
      <c r="R90" s="274"/>
      <c r="S90" s="358" t="s">
        <v>28</v>
      </c>
      <c r="T90" s="346">
        <v>23</v>
      </c>
      <c r="U90" s="272"/>
      <c r="V90" s="272"/>
      <c r="W90" s="272"/>
      <c r="X90" s="272"/>
      <c r="Y90" s="272"/>
      <c r="Z90" s="272"/>
      <c r="AA90" s="272"/>
      <c r="AB90" s="272"/>
      <c r="AC90" s="272"/>
      <c r="AD90" s="272"/>
      <c r="AE90" s="272"/>
      <c r="AF90" s="272"/>
      <c r="AG90" s="272"/>
      <c r="AH90" s="284"/>
      <c r="AI90" s="305"/>
      <c r="AJ90" s="272"/>
      <c r="AK90" s="274"/>
      <c r="AL90" s="358" t="s">
        <v>28</v>
      </c>
    </row>
    <row r="91" spans="1:38" s="25" customFormat="1" ht="12.75" customHeight="1" x14ac:dyDescent="0.2">
      <c r="A91" s="346">
        <v>24</v>
      </c>
      <c r="B91" s="272"/>
      <c r="C91" s="272"/>
      <c r="D91" s="272"/>
      <c r="E91" s="272"/>
      <c r="F91" s="274"/>
      <c r="G91" s="251"/>
      <c r="H91" s="305"/>
      <c r="I91" s="481"/>
      <c r="J91" s="271">
        <f t="shared" si="8"/>
        <v>0</v>
      </c>
      <c r="K91" s="283">
        <f t="shared" si="9"/>
        <v>0</v>
      </c>
      <c r="L91" s="272"/>
      <c r="M91" s="272"/>
      <c r="N91" s="272"/>
      <c r="O91" s="284"/>
      <c r="P91" s="275"/>
      <c r="Q91" s="272"/>
      <c r="R91" s="274"/>
      <c r="S91" s="358" t="s">
        <v>29</v>
      </c>
      <c r="T91" s="346">
        <v>24</v>
      </c>
      <c r="U91" s="272"/>
      <c r="V91" s="272"/>
      <c r="W91" s="272"/>
      <c r="X91" s="272"/>
      <c r="Y91" s="272"/>
      <c r="Z91" s="272"/>
      <c r="AA91" s="272"/>
      <c r="AB91" s="272"/>
      <c r="AC91" s="272"/>
      <c r="AD91" s="272"/>
      <c r="AE91" s="272"/>
      <c r="AF91" s="272"/>
      <c r="AG91" s="272"/>
      <c r="AH91" s="284"/>
      <c r="AI91" s="305"/>
      <c r="AJ91" s="272"/>
      <c r="AK91" s="274"/>
      <c r="AL91" s="358" t="s">
        <v>29</v>
      </c>
    </row>
    <row r="92" spans="1:38" s="25" customFormat="1" ht="12.75" customHeight="1" x14ac:dyDescent="0.2">
      <c r="A92" s="346">
        <v>25</v>
      </c>
      <c r="B92" s="272"/>
      <c r="C92" s="272"/>
      <c r="D92" s="272"/>
      <c r="E92" s="272"/>
      <c r="F92" s="274"/>
      <c r="G92" s="251"/>
      <c r="H92" s="305"/>
      <c r="I92" s="481"/>
      <c r="J92" s="271">
        <f t="shared" si="8"/>
        <v>0</v>
      </c>
      <c r="K92" s="283">
        <f t="shared" si="9"/>
        <v>0</v>
      </c>
      <c r="L92" s="272"/>
      <c r="M92" s="272"/>
      <c r="N92" s="272"/>
      <c r="O92" s="284"/>
      <c r="P92" s="275"/>
      <c r="Q92" s="272"/>
      <c r="R92" s="274"/>
      <c r="S92" s="358" t="s">
        <v>30</v>
      </c>
      <c r="T92" s="346">
        <v>25</v>
      </c>
      <c r="U92" s="272"/>
      <c r="V92" s="272"/>
      <c r="W92" s="272"/>
      <c r="X92" s="272"/>
      <c r="Y92" s="272"/>
      <c r="Z92" s="272"/>
      <c r="AA92" s="272"/>
      <c r="AB92" s="272"/>
      <c r="AC92" s="272"/>
      <c r="AD92" s="272"/>
      <c r="AE92" s="272"/>
      <c r="AF92" s="272"/>
      <c r="AG92" s="272"/>
      <c r="AH92" s="284"/>
      <c r="AI92" s="305"/>
      <c r="AJ92" s="272"/>
      <c r="AK92" s="274"/>
      <c r="AL92" s="358" t="s">
        <v>30</v>
      </c>
    </row>
    <row r="93" spans="1:38" s="25" customFormat="1" ht="12.75" customHeight="1" x14ac:dyDescent="0.2">
      <c r="A93" s="346">
        <v>26</v>
      </c>
      <c r="B93" s="272"/>
      <c r="C93" s="272"/>
      <c r="D93" s="272"/>
      <c r="E93" s="272"/>
      <c r="F93" s="274"/>
      <c r="G93" s="251"/>
      <c r="H93" s="305"/>
      <c r="I93" s="481"/>
      <c r="J93" s="271">
        <f t="shared" si="8"/>
        <v>0</v>
      </c>
      <c r="K93" s="283">
        <f t="shared" si="9"/>
        <v>0</v>
      </c>
      <c r="L93" s="272"/>
      <c r="M93" s="272"/>
      <c r="N93" s="272"/>
      <c r="O93" s="284"/>
      <c r="P93" s="275"/>
      <c r="Q93" s="272"/>
      <c r="R93" s="274"/>
      <c r="S93" s="358" t="s">
        <v>31</v>
      </c>
      <c r="T93" s="346">
        <v>26</v>
      </c>
      <c r="U93" s="272"/>
      <c r="V93" s="272"/>
      <c r="W93" s="272"/>
      <c r="X93" s="272"/>
      <c r="Y93" s="272"/>
      <c r="Z93" s="272"/>
      <c r="AA93" s="272"/>
      <c r="AB93" s="272"/>
      <c r="AC93" s="272"/>
      <c r="AD93" s="272"/>
      <c r="AE93" s="272"/>
      <c r="AF93" s="272"/>
      <c r="AG93" s="272"/>
      <c r="AH93" s="284"/>
      <c r="AI93" s="305"/>
      <c r="AJ93" s="272"/>
      <c r="AK93" s="274"/>
      <c r="AL93" s="358" t="s">
        <v>31</v>
      </c>
    </row>
    <row r="94" spans="1:38" s="25" customFormat="1" ht="12.75" customHeight="1" x14ac:dyDescent="0.2">
      <c r="A94" s="346">
        <v>27</v>
      </c>
      <c r="B94" s="272"/>
      <c r="C94" s="272"/>
      <c r="D94" s="272"/>
      <c r="E94" s="272"/>
      <c r="F94" s="274"/>
      <c r="G94" s="251"/>
      <c r="H94" s="305"/>
      <c r="I94" s="481"/>
      <c r="J94" s="271">
        <f t="shared" si="8"/>
        <v>0</v>
      </c>
      <c r="K94" s="283">
        <f t="shared" si="9"/>
        <v>0</v>
      </c>
      <c r="L94" s="272"/>
      <c r="M94" s="272"/>
      <c r="N94" s="272"/>
      <c r="O94" s="284"/>
      <c r="P94" s="275"/>
      <c r="Q94" s="272"/>
      <c r="R94" s="274"/>
      <c r="S94" s="358" t="s">
        <v>32</v>
      </c>
      <c r="T94" s="346">
        <v>27</v>
      </c>
      <c r="U94" s="272"/>
      <c r="V94" s="272"/>
      <c r="W94" s="272"/>
      <c r="X94" s="272"/>
      <c r="Y94" s="272"/>
      <c r="Z94" s="272"/>
      <c r="AA94" s="272"/>
      <c r="AB94" s="272"/>
      <c r="AC94" s="272"/>
      <c r="AD94" s="272"/>
      <c r="AE94" s="272"/>
      <c r="AF94" s="272"/>
      <c r="AG94" s="272"/>
      <c r="AH94" s="284"/>
      <c r="AI94" s="305"/>
      <c r="AJ94" s="272"/>
      <c r="AK94" s="274"/>
      <c r="AL94" s="358" t="s">
        <v>32</v>
      </c>
    </row>
    <row r="95" spans="1:38" s="25" customFormat="1" ht="12.75" customHeight="1" x14ac:dyDescent="0.2">
      <c r="A95" s="346">
        <v>28</v>
      </c>
      <c r="B95" s="272"/>
      <c r="C95" s="272"/>
      <c r="D95" s="272"/>
      <c r="E95" s="272"/>
      <c r="F95" s="274"/>
      <c r="G95" s="251"/>
      <c r="H95" s="305"/>
      <c r="I95" s="481"/>
      <c r="J95" s="271">
        <f t="shared" si="8"/>
        <v>0</v>
      </c>
      <c r="K95" s="283">
        <f t="shared" si="9"/>
        <v>0</v>
      </c>
      <c r="L95" s="272"/>
      <c r="M95" s="272"/>
      <c r="N95" s="272"/>
      <c r="O95" s="284"/>
      <c r="P95" s="275"/>
      <c r="Q95" s="272"/>
      <c r="R95" s="274"/>
      <c r="S95" s="358" t="s">
        <v>33</v>
      </c>
      <c r="T95" s="346">
        <v>28</v>
      </c>
      <c r="U95" s="272"/>
      <c r="V95" s="272"/>
      <c r="W95" s="272"/>
      <c r="X95" s="272"/>
      <c r="Y95" s="272"/>
      <c r="Z95" s="272"/>
      <c r="AA95" s="272"/>
      <c r="AB95" s="272"/>
      <c r="AC95" s="272"/>
      <c r="AD95" s="272"/>
      <c r="AE95" s="272"/>
      <c r="AF95" s="272"/>
      <c r="AG95" s="272"/>
      <c r="AH95" s="284"/>
      <c r="AI95" s="305"/>
      <c r="AJ95" s="272"/>
      <c r="AK95" s="274"/>
      <c r="AL95" s="358" t="s">
        <v>33</v>
      </c>
    </row>
    <row r="96" spans="1:38" s="25" customFormat="1" ht="12.75" customHeight="1" x14ac:dyDescent="0.2">
      <c r="A96" s="346">
        <v>29</v>
      </c>
      <c r="B96" s="272"/>
      <c r="C96" s="272"/>
      <c r="D96" s="272"/>
      <c r="E96" s="272"/>
      <c r="F96" s="274"/>
      <c r="G96" s="251"/>
      <c r="H96" s="305"/>
      <c r="I96" s="481"/>
      <c r="J96" s="271">
        <f t="shared" si="8"/>
        <v>0</v>
      </c>
      <c r="K96" s="283">
        <f t="shared" si="9"/>
        <v>0</v>
      </c>
      <c r="L96" s="272"/>
      <c r="M96" s="272"/>
      <c r="N96" s="272"/>
      <c r="O96" s="284"/>
      <c r="P96" s="275"/>
      <c r="Q96" s="272"/>
      <c r="R96" s="274"/>
      <c r="S96" s="358" t="s">
        <v>34</v>
      </c>
      <c r="T96" s="346">
        <v>29</v>
      </c>
      <c r="U96" s="272"/>
      <c r="V96" s="272"/>
      <c r="W96" s="272"/>
      <c r="X96" s="273"/>
      <c r="Y96" s="272"/>
      <c r="Z96" s="272"/>
      <c r="AA96" s="272"/>
      <c r="AB96" s="272"/>
      <c r="AC96" s="272"/>
      <c r="AD96" s="272"/>
      <c r="AE96" s="272"/>
      <c r="AF96" s="272"/>
      <c r="AG96" s="272"/>
      <c r="AH96" s="284"/>
      <c r="AI96" s="305"/>
      <c r="AJ96" s="272"/>
      <c r="AK96" s="274"/>
      <c r="AL96" s="358" t="s">
        <v>34</v>
      </c>
    </row>
    <row r="97" spans="1:38" s="25" customFormat="1" ht="12.75" customHeight="1" x14ac:dyDescent="0.2">
      <c r="A97" s="346">
        <v>30</v>
      </c>
      <c r="B97" s="272"/>
      <c r="C97" s="272"/>
      <c r="D97" s="272"/>
      <c r="E97" s="272"/>
      <c r="F97" s="274"/>
      <c r="G97" s="254"/>
      <c r="H97" s="305"/>
      <c r="I97" s="481"/>
      <c r="J97" s="271">
        <f t="shared" si="8"/>
        <v>0</v>
      </c>
      <c r="K97" s="283">
        <f t="shared" si="9"/>
        <v>0</v>
      </c>
      <c r="L97" s="272"/>
      <c r="M97" s="272"/>
      <c r="N97" s="272"/>
      <c r="O97" s="284"/>
      <c r="P97" s="275"/>
      <c r="Q97" s="272"/>
      <c r="R97" s="274"/>
      <c r="S97" s="358" t="s">
        <v>35</v>
      </c>
      <c r="T97" s="346">
        <v>30</v>
      </c>
      <c r="U97" s="272"/>
      <c r="V97" s="272"/>
      <c r="W97" s="272"/>
      <c r="X97" s="272"/>
      <c r="Y97" s="272"/>
      <c r="Z97" s="272"/>
      <c r="AA97" s="272"/>
      <c r="AB97" s="272"/>
      <c r="AC97" s="272"/>
      <c r="AD97" s="272"/>
      <c r="AE97" s="272"/>
      <c r="AF97" s="272"/>
      <c r="AG97" s="272"/>
      <c r="AH97" s="284"/>
      <c r="AI97" s="305"/>
      <c r="AJ97" s="272"/>
      <c r="AK97" s="274"/>
      <c r="AL97" s="358" t="s">
        <v>35</v>
      </c>
    </row>
    <row r="98" spans="1:38" s="25" customFormat="1" ht="12.75" customHeight="1" x14ac:dyDescent="0.2">
      <c r="A98" s="483">
        <v>31</v>
      </c>
      <c r="B98" s="286"/>
      <c r="C98" s="286"/>
      <c r="D98" s="286"/>
      <c r="E98" s="286"/>
      <c r="F98" s="289"/>
      <c r="G98" s="484"/>
      <c r="H98" s="307"/>
      <c r="I98" s="485"/>
      <c r="J98" s="486">
        <f t="shared" si="8"/>
        <v>0</v>
      </c>
      <c r="K98" s="487">
        <f t="shared" si="9"/>
        <v>0</v>
      </c>
      <c r="L98" s="286"/>
      <c r="M98" s="286"/>
      <c r="N98" s="286"/>
      <c r="O98" s="287"/>
      <c r="P98" s="291"/>
      <c r="Q98" s="286"/>
      <c r="R98" s="289"/>
      <c r="S98" s="488" t="s">
        <v>36</v>
      </c>
      <c r="T98" s="483">
        <v>31</v>
      </c>
      <c r="U98" s="286"/>
      <c r="V98" s="286"/>
      <c r="W98" s="286"/>
      <c r="X98" s="286"/>
      <c r="Y98" s="286"/>
      <c r="Z98" s="286"/>
      <c r="AA98" s="286"/>
      <c r="AB98" s="286"/>
      <c r="AC98" s="286"/>
      <c r="AD98" s="286"/>
      <c r="AE98" s="286"/>
      <c r="AF98" s="286"/>
      <c r="AG98" s="286"/>
      <c r="AH98" s="287"/>
      <c r="AI98" s="307"/>
      <c r="AJ98" s="286"/>
      <c r="AK98" s="289"/>
      <c r="AL98" s="488" t="s">
        <v>36</v>
      </c>
    </row>
    <row r="99" spans="1:38" s="48" customFormat="1" ht="12.75" customHeight="1" thickBot="1" x14ac:dyDescent="0.25">
      <c r="A99" s="81"/>
      <c r="B99" s="292">
        <f>SUM(B67:B98)</f>
        <v>0</v>
      </c>
      <c r="C99" s="288">
        <f>SUM(C67:C98)</f>
        <v>0</v>
      </c>
      <c r="D99" s="288">
        <f>SUM(D67:D98)</f>
        <v>0</v>
      </c>
      <c r="E99" s="288">
        <f>SUM(E67:E98)</f>
        <v>0</v>
      </c>
      <c r="F99" s="293">
        <f>SUM(F67:F98)</f>
        <v>0</v>
      </c>
      <c r="G99" s="255"/>
      <c r="H99" s="82" t="s">
        <v>112</v>
      </c>
      <c r="I99" s="304"/>
      <c r="J99" s="279">
        <f t="shared" ref="J99:R99" si="10">SUM(J67:J98)</f>
        <v>0</v>
      </c>
      <c r="K99" s="279">
        <f t="shared" si="10"/>
        <v>0</v>
      </c>
      <c r="L99" s="279">
        <f t="shared" si="10"/>
        <v>0</v>
      </c>
      <c r="M99" s="279">
        <f t="shared" si="10"/>
        <v>0</v>
      </c>
      <c r="N99" s="279">
        <f t="shared" si="10"/>
        <v>0</v>
      </c>
      <c r="O99" s="279">
        <f t="shared" si="10"/>
        <v>0</v>
      </c>
      <c r="P99" s="279">
        <f t="shared" si="10"/>
        <v>0</v>
      </c>
      <c r="Q99" s="279">
        <f t="shared" si="10"/>
        <v>0</v>
      </c>
      <c r="R99" s="297">
        <f t="shared" si="10"/>
        <v>0</v>
      </c>
      <c r="S99" s="365"/>
      <c r="T99" s="81"/>
      <c r="U99" s="288">
        <f t="shared" ref="U99:AH99" si="11">SUM(U67:U98)</f>
        <v>0</v>
      </c>
      <c r="V99" s="288">
        <f t="shared" si="11"/>
        <v>0</v>
      </c>
      <c r="W99" s="288">
        <f t="shared" si="11"/>
        <v>0</v>
      </c>
      <c r="X99" s="288">
        <f t="shared" si="11"/>
        <v>0</v>
      </c>
      <c r="Y99" s="288">
        <f t="shared" si="11"/>
        <v>0</v>
      </c>
      <c r="Z99" s="288">
        <f t="shared" si="11"/>
        <v>0</v>
      </c>
      <c r="AA99" s="288">
        <f t="shared" si="11"/>
        <v>0</v>
      </c>
      <c r="AB99" s="288">
        <f t="shared" si="11"/>
        <v>0</v>
      </c>
      <c r="AC99" s="288">
        <f t="shared" si="11"/>
        <v>0</v>
      </c>
      <c r="AD99" s="288">
        <f t="shared" si="11"/>
        <v>0</v>
      </c>
      <c r="AE99" s="288">
        <f t="shared" si="11"/>
        <v>0</v>
      </c>
      <c r="AF99" s="288">
        <f t="shared" si="11"/>
        <v>0</v>
      </c>
      <c r="AG99" s="288">
        <f t="shared" si="11"/>
        <v>0</v>
      </c>
      <c r="AH99" s="288">
        <f t="shared" si="11"/>
        <v>0</v>
      </c>
      <c r="AI99" s="249"/>
      <c r="AJ99" s="288">
        <f>SUM(AJ67:AJ98)</f>
        <v>0</v>
      </c>
      <c r="AK99" s="290">
        <f>SUM(AK67:AK98)</f>
        <v>0</v>
      </c>
      <c r="AL99" s="367"/>
    </row>
    <row r="100" spans="1:38" s="48" customFormat="1" ht="12.75" customHeight="1" thickTop="1" x14ac:dyDescent="0.2">
      <c r="A100" s="256"/>
      <c r="B100" s="257"/>
      <c r="C100" s="257"/>
      <c r="D100" s="257"/>
      <c r="E100" s="257"/>
      <c r="F100" s="257"/>
      <c r="G100" s="258"/>
      <c r="H100" s="259"/>
      <c r="I100" s="258"/>
      <c r="J100" s="257"/>
      <c r="K100" s="257"/>
      <c r="L100" s="257"/>
      <c r="M100" s="257"/>
      <c r="N100" s="257"/>
      <c r="O100" s="257"/>
      <c r="P100" s="257"/>
      <c r="Q100" s="257"/>
      <c r="R100" s="257"/>
      <c r="S100" s="256"/>
      <c r="T100" s="256"/>
      <c r="U100" s="257"/>
      <c r="V100" s="257"/>
      <c r="W100" s="257"/>
      <c r="X100" s="257"/>
      <c r="Y100" s="257"/>
      <c r="Z100" s="257"/>
      <c r="AA100" s="257"/>
      <c r="AB100" s="257"/>
      <c r="AC100" s="257"/>
      <c r="AD100" s="257"/>
      <c r="AE100" s="257"/>
      <c r="AF100" s="257"/>
      <c r="AG100" s="257"/>
      <c r="AH100" s="257"/>
      <c r="AI100" s="260"/>
      <c r="AJ100" s="257"/>
      <c r="AK100" s="257"/>
      <c r="AL100" s="256"/>
    </row>
    <row r="101" spans="1:38" s="48" customFormat="1" ht="12.75" customHeight="1" x14ac:dyDescent="0.2">
      <c r="A101" s="256"/>
      <c r="B101" s="257"/>
      <c r="C101" s="257"/>
      <c r="D101" s="257"/>
      <c r="E101" s="257"/>
      <c r="F101" s="257"/>
      <c r="G101" s="258"/>
      <c r="H101" s="259"/>
      <c r="I101" s="258"/>
      <c r="J101" s="257"/>
      <c r="K101" s="257"/>
      <c r="L101" s="257"/>
      <c r="M101" s="257"/>
      <c r="N101" s="257"/>
      <c r="O101" s="257"/>
      <c r="P101" s="257"/>
      <c r="Q101" s="257"/>
      <c r="R101" s="257"/>
      <c r="S101" s="256"/>
      <c r="T101" s="256"/>
      <c r="U101" s="257"/>
      <c r="V101" s="257"/>
      <c r="W101" s="257"/>
      <c r="X101" s="257"/>
      <c r="Y101" s="257"/>
      <c r="Z101" s="257"/>
      <c r="AA101" s="257"/>
      <c r="AB101" s="257"/>
      <c r="AC101" s="257"/>
      <c r="AD101" s="257"/>
      <c r="AE101" s="257"/>
      <c r="AF101" s="257"/>
      <c r="AG101" s="257"/>
      <c r="AH101" s="257"/>
      <c r="AI101" s="260"/>
      <c r="AJ101" s="257"/>
      <c r="AK101" s="257"/>
      <c r="AL101" s="256"/>
    </row>
    <row r="102" spans="1:38" ht="12.75" customHeight="1" x14ac:dyDescent="0.2">
      <c r="A102" s="71"/>
      <c r="B102" s="25"/>
      <c r="C102" s="25"/>
      <c r="D102" s="25"/>
      <c r="E102" s="25"/>
      <c r="F102" s="25"/>
      <c r="G102" s="1"/>
      <c r="H102" s="607" t="str">
        <f>H10</f>
        <v xml:space="preserve">SYNDICAT DES MÉTALLOS SL </v>
      </c>
      <c r="I102" s="607"/>
      <c r="J102" s="607"/>
      <c r="K102" s="25"/>
      <c r="L102" s="25"/>
      <c r="M102" s="25"/>
      <c r="N102" s="25"/>
      <c r="O102" s="25"/>
      <c r="P102" s="25"/>
      <c r="Q102" s="25"/>
      <c r="R102" s="25"/>
      <c r="S102" s="71"/>
      <c r="T102" s="71"/>
      <c r="U102" s="25"/>
      <c r="V102" s="25"/>
      <c r="W102" s="25"/>
      <c r="X102" s="25"/>
      <c r="Y102" s="25"/>
      <c r="Z102" s="25"/>
      <c r="AA102" s="18" t="s">
        <v>61</v>
      </c>
      <c r="AB102" s="25"/>
      <c r="AC102" s="25"/>
      <c r="AD102" s="25"/>
      <c r="AE102" s="25"/>
      <c r="AF102" s="25"/>
      <c r="AG102" s="25"/>
      <c r="AH102" s="25"/>
      <c r="AI102" s="25"/>
      <c r="AJ102" s="25"/>
      <c r="AK102" s="25"/>
      <c r="AL102" s="71"/>
    </row>
    <row r="103" spans="1:38" ht="12.75" customHeight="1" x14ac:dyDescent="0.2">
      <c r="A103" s="71"/>
      <c r="B103" s="68" t="str">
        <f>$B$11</f>
        <v>Mois</v>
      </c>
      <c r="C103" s="44" t="str">
        <f>$C$11</f>
        <v>Mars</v>
      </c>
      <c r="D103" s="138" t="str">
        <f>$D$11</f>
        <v>Année</v>
      </c>
      <c r="E103" s="133">
        <f>$E$11</f>
        <v>0</v>
      </c>
      <c r="F103" s="25"/>
      <c r="G103" s="1"/>
      <c r="H103" s="244"/>
      <c r="I103" s="243"/>
      <c r="J103" s="243"/>
      <c r="K103" s="25"/>
      <c r="L103" s="25"/>
      <c r="M103" s="25"/>
      <c r="N103" s="25"/>
      <c r="O103" s="25"/>
      <c r="P103" s="25"/>
      <c r="Q103" s="25"/>
      <c r="R103" s="25"/>
      <c r="S103" s="71"/>
      <c r="T103" s="71"/>
      <c r="U103" s="68"/>
      <c r="V103" s="131"/>
      <c r="W103" s="131"/>
      <c r="X103" s="25"/>
      <c r="Y103" s="25"/>
      <c r="Z103" s="25"/>
      <c r="AA103" s="25"/>
      <c r="AB103" s="25"/>
      <c r="AC103" s="25"/>
      <c r="AD103" s="25"/>
      <c r="AE103" s="25"/>
      <c r="AF103" s="25"/>
      <c r="AG103" s="25"/>
      <c r="AH103" s="25"/>
      <c r="AI103" s="68"/>
      <c r="AJ103" s="44" t="str">
        <f>$C$11</f>
        <v>Mars</v>
      </c>
      <c r="AK103" s="44">
        <f>$E$11</f>
        <v>0</v>
      </c>
      <c r="AL103" s="71"/>
    </row>
    <row r="104" spans="1:38" ht="12.75" customHeight="1" x14ac:dyDescent="0.2">
      <c r="A104" s="71"/>
      <c r="B104" s="68" t="str">
        <f>$B$12</f>
        <v>Page No.</v>
      </c>
      <c r="C104" s="69">
        <f>C58+1</f>
        <v>3</v>
      </c>
      <c r="D104" s="44"/>
      <c r="E104" s="25"/>
      <c r="F104" s="25"/>
      <c r="G104" s="1"/>
      <c r="H104" s="25"/>
      <c r="I104" s="56" t="s">
        <v>56</v>
      </c>
      <c r="J104" s="25"/>
      <c r="K104" s="25"/>
      <c r="L104" s="10"/>
      <c r="M104" s="25"/>
      <c r="N104" s="25"/>
      <c r="O104" s="25"/>
      <c r="P104" s="36"/>
      <c r="Q104" s="25"/>
      <c r="R104" s="36"/>
      <c r="S104" s="71"/>
      <c r="T104" s="71"/>
      <c r="U104" s="68"/>
      <c r="V104" s="131"/>
      <c r="W104" s="131"/>
      <c r="X104" s="25"/>
      <c r="Y104" s="25"/>
      <c r="Z104" s="25"/>
      <c r="AA104" s="25"/>
      <c r="AB104" s="37" t="s">
        <v>62</v>
      </c>
      <c r="AC104" s="25"/>
      <c r="AD104" s="25"/>
      <c r="AE104" s="25"/>
      <c r="AF104" s="25"/>
      <c r="AG104" s="25"/>
      <c r="AH104" s="25"/>
      <c r="AI104" s="68" t="str">
        <f>$B$12</f>
        <v>Page No.</v>
      </c>
      <c r="AJ104" s="80">
        <f>AJ58+1</f>
        <v>3</v>
      </c>
      <c r="AK104" s="72"/>
      <c r="AL104" s="71"/>
    </row>
    <row r="105" spans="1:38" ht="12.75" customHeight="1" x14ac:dyDescent="0.2">
      <c r="A105" s="74"/>
      <c r="B105" s="8"/>
      <c r="C105" s="8"/>
      <c r="D105" s="8"/>
      <c r="E105" s="8"/>
      <c r="F105" s="8"/>
      <c r="G105" s="56"/>
      <c r="H105" s="8"/>
      <c r="I105" s="56"/>
      <c r="J105" s="8"/>
      <c r="K105" s="8"/>
      <c r="L105" s="25"/>
      <c r="M105" s="8"/>
      <c r="N105" s="8"/>
      <c r="O105" s="8"/>
      <c r="P105" s="8"/>
      <c r="Q105" s="8"/>
      <c r="R105" s="8"/>
      <c r="S105" s="74"/>
      <c r="T105" s="74"/>
      <c r="U105" s="8"/>
      <c r="V105" s="8"/>
      <c r="W105" s="8"/>
      <c r="X105" s="8"/>
      <c r="Y105" s="8"/>
      <c r="Z105" s="8"/>
      <c r="AA105" s="8"/>
      <c r="AB105" s="8"/>
      <c r="AC105" s="8"/>
      <c r="AD105" s="8"/>
      <c r="AE105" s="25"/>
      <c r="AF105" s="8"/>
      <c r="AG105" s="8"/>
      <c r="AH105" s="8"/>
      <c r="AI105" s="8"/>
      <c r="AJ105" s="8"/>
      <c r="AK105" s="8"/>
      <c r="AL105" s="74"/>
    </row>
    <row r="106" spans="1:38" ht="12.75" customHeight="1" x14ac:dyDescent="0.2">
      <c r="A106" s="38"/>
      <c r="B106" s="38"/>
      <c r="C106" s="38"/>
      <c r="D106" s="38"/>
      <c r="E106" s="38"/>
      <c r="F106" s="38"/>
      <c r="G106" s="57"/>
      <c r="H106" s="38"/>
      <c r="I106" s="57"/>
      <c r="J106" s="38"/>
      <c r="K106" s="38"/>
      <c r="L106" s="39"/>
      <c r="M106" s="38"/>
      <c r="N106" s="38"/>
      <c r="O106" s="38"/>
      <c r="P106" s="38"/>
      <c r="Q106" s="38"/>
      <c r="R106" s="38"/>
      <c r="S106" s="38"/>
      <c r="T106" s="38"/>
      <c r="U106" s="38"/>
      <c r="V106" s="38"/>
      <c r="W106" s="38"/>
      <c r="X106" s="38"/>
      <c r="Y106" s="38"/>
      <c r="Z106" s="38"/>
      <c r="AA106" s="38"/>
      <c r="AB106" s="38"/>
      <c r="AC106" s="38"/>
      <c r="AD106" s="38"/>
      <c r="AE106" s="39"/>
      <c r="AF106" s="38"/>
      <c r="AG106" s="38"/>
      <c r="AH106" s="38"/>
      <c r="AI106" s="38"/>
      <c r="AJ106" s="38"/>
      <c r="AK106" s="38"/>
      <c r="AL106" s="38"/>
    </row>
    <row r="107" spans="1:38" ht="12.75" customHeight="1" x14ac:dyDescent="0.2">
      <c r="A107" s="2"/>
      <c r="B107" s="8"/>
      <c r="C107" s="8" t="s">
        <v>57</v>
      </c>
      <c r="D107" s="8"/>
      <c r="E107" s="73"/>
      <c r="F107" s="2"/>
      <c r="G107" s="64"/>
      <c r="H107" s="6" t="s">
        <v>58</v>
      </c>
      <c r="I107" s="399"/>
      <c r="J107" s="579" t="s">
        <v>59</v>
      </c>
      <c r="K107" s="580"/>
      <c r="L107" s="8"/>
      <c r="M107" s="8"/>
      <c r="N107" s="8"/>
      <c r="O107" s="10" t="s">
        <v>113</v>
      </c>
      <c r="P107" s="8"/>
      <c r="Q107" s="8"/>
      <c r="R107" s="2"/>
      <c r="S107" s="74"/>
      <c r="T107" s="2"/>
      <c r="U107" s="8"/>
      <c r="V107" s="8"/>
      <c r="W107" s="8"/>
      <c r="X107" s="8"/>
      <c r="Y107" s="8"/>
      <c r="Z107" s="8"/>
      <c r="AA107" s="8"/>
      <c r="AB107" s="8"/>
      <c r="AC107" s="8"/>
      <c r="AD107" s="8"/>
      <c r="AE107" s="8"/>
      <c r="AF107" s="8"/>
      <c r="AG107" s="8"/>
      <c r="AH107" s="8"/>
      <c r="AI107" s="21"/>
      <c r="AJ107" s="8"/>
      <c r="AK107" s="2"/>
      <c r="AL107" s="74"/>
    </row>
    <row r="108" spans="1:38" ht="12.75" customHeight="1" x14ac:dyDescent="0.2">
      <c r="A108" s="2"/>
      <c r="B108" s="8"/>
      <c r="C108" s="8"/>
      <c r="D108" s="8"/>
      <c r="E108" s="74"/>
      <c r="F108" s="2"/>
      <c r="G108" s="64"/>
      <c r="H108" s="21"/>
      <c r="I108" s="400"/>
      <c r="J108" s="8"/>
      <c r="K108" s="2"/>
      <c r="L108" s="8"/>
      <c r="M108" s="8"/>
      <c r="N108" s="8"/>
      <c r="O108" s="8"/>
      <c r="P108" s="8"/>
      <c r="Q108" s="8"/>
      <c r="R108" s="2"/>
      <c r="S108" s="74"/>
      <c r="T108" s="2"/>
      <c r="U108" s="8"/>
      <c r="V108" s="8"/>
      <c r="W108" s="8"/>
      <c r="X108" s="8"/>
      <c r="Y108" s="8"/>
      <c r="Z108" s="8"/>
      <c r="AA108" s="8"/>
      <c r="AB108" s="8"/>
      <c r="AC108" s="8"/>
      <c r="AD108" s="8"/>
      <c r="AE108" s="8"/>
      <c r="AF108" s="8"/>
      <c r="AG108" s="8"/>
      <c r="AH108" s="8"/>
      <c r="AI108" s="21"/>
      <c r="AJ108" s="8"/>
      <c r="AK108" s="2"/>
      <c r="AL108" s="74"/>
    </row>
    <row r="109" spans="1:38" ht="12.75" customHeight="1" thickBot="1" x14ac:dyDescent="0.25">
      <c r="A109" s="34"/>
      <c r="B109" s="31">
        <v>1</v>
      </c>
      <c r="C109" s="31">
        <v>2</v>
      </c>
      <c r="D109" s="31">
        <v>3</v>
      </c>
      <c r="E109" s="31">
        <v>4</v>
      </c>
      <c r="F109" s="33">
        <v>5</v>
      </c>
      <c r="G109" s="65">
        <v>6</v>
      </c>
      <c r="H109" s="33">
        <v>7</v>
      </c>
      <c r="I109" s="401">
        <v>8</v>
      </c>
      <c r="J109" s="31">
        <v>9</v>
      </c>
      <c r="K109" s="33">
        <v>10</v>
      </c>
      <c r="L109" s="31">
        <v>11</v>
      </c>
      <c r="M109" s="31" t="s">
        <v>0</v>
      </c>
      <c r="N109" s="31">
        <v>12</v>
      </c>
      <c r="O109" s="31">
        <v>13</v>
      </c>
      <c r="P109" s="31">
        <v>14</v>
      </c>
      <c r="Q109" s="31">
        <v>15</v>
      </c>
      <c r="R109" s="33" t="s">
        <v>1</v>
      </c>
      <c r="S109" s="30"/>
      <c r="T109" s="34"/>
      <c r="U109" s="31">
        <v>16</v>
      </c>
      <c r="V109" s="31">
        <v>17</v>
      </c>
      <c r="W109" s="31">
        <v>18</v>
      </c>
      <c r="X109" s="31">
        <v>19</v>
      </c>
      <c r="Y109" s="31">
        <v>20</v>
      </c>
      <c r="Z109" s="31" t="s">
        <v>2</v>
      </c>
      <c r="AA109" s="31">
        <v>21</v>
      </c>
      <c r="AB109" s="31">
        <v>22</v>
      </c>
      <c r="AC109" s="31">
        <v>23</v>
      </c>
      <c r="AD109" s="31">
        <v>24</v>
      </c>
      <c r="AE109" s="31">
        <v>25</v>
      </c>
      <c r="AF109" s="31">
        <v>26</v>
      </c>
      <c r="AG109" s="31">
        <v>27</v>
      </c>
      <c r="AH109" s="31">
        <v>28</v>
      </c>
      <c r="AI109" s="35">
        <v>29</v>
      </c>
      <c r="AJ109" s="31">
        <v>30</v>
      </c>
      <c r="AK109" s="33">
        <v>31</v>
      </c>
      <c r="AL109" s="30"/>
    </row>
    <row r="110" spans="1:38" s="9" customFormat="1" ht="15.75" customHeight="1" thickTop="1" x14ac:dyDescent="0.2">
      <c r="A110" s="2"/>
      <c r="B110" s="530" t="s">
        <v>360</v>
      </c>
      <c r="C110" s="543" t="s">
        <v>361</v>
      </c>
      <c r="D110" s="543" t="s">
        <v>362</v>
      </c>
      <c r="E110" s="543" t="s">
        <v>374</v>
      </c>
      <c r="F110" s="533" t="s">
        <v>364</v>
      </c>
      <c r="G110" s="66"/>
      <c r="H110" s="6"/>
      <c r="I110" s="58"/>
      <c r="J110" s="20"/>
      <c r="K110" s="6"/>
      <c r="L110" s="530" t="s">
        <v>365</v>
      </c>
      <c r="M110" s="543" t="s">
        <v>366</v>
      </c>
      <c r="N110" s="543" t="s">
        <v>367</v>
      </c>
      <c r="O110" s="543" t="s">
        <v>368</v>
      </c>
      <c r="P110" s="543" t="s">
        <v>369</v>
      </c>
      <c r="Q110" s="543" t="s">
        <v>371</v>
      </c>
      <c r="R110" s="533" t="s">
        <v>370</v>
      </c>
      <c r="S110" s="74"/>
      <c r="T110" s="2"/>
      <c r="U110" s="562" t="s">
        <v>260</v>
      </c>
      <c r="V110" s="563"/>
      <c r="W110" s="563"/>
      <c r="X110" s="563"/>
      <c r="Y110" s="564"/>
      <c r="Z110" s="543" t="s">
        <v>346</v>
      </c>
      <c r="AA110" s="543" t="s">
        <v>347</v>
      </c>
      <c r="AB110" s="543" t="s">
        <v>348</v>
      </c>
      <c r="AC110" s="543" t="s">
        <v>349</v>
      </c>
      <c r="AD110" s="543" t="s">
        <v>350</v>
      </c>
      <c r="AE110" s="543" t="s">
        <v>351</v>
      </c>
      <c r="AF110" s="543" t="s">
        <v>352</v>
      </c>
      <c r="AG110" s="536" t="s">
        <v>353</v>
      </c>
      <c r="AH110" s="533" t="s">
        <v>354</v>
      </c>
      <c r="AI110" s="21"/>
      <c r="AJ110" s="530" t="s">
        <v>355</v>
      </c>
      <c r="AK110" s="533" t="s">
        <v>356</v>
      </c>
      <c r="AL110" s="74"/>
    </row>
    <row r="111" spans="1:38" s="9" customFormat="1" ht="15.75" customHeight="1" x14ac:dyDescent="0.2">
      <c r="A111" s="2"/>
      <c r="B111" s="531"/>
      <c r="C111" s="544"/>
      <c r="D111" s="544"/>
      <c r="E111" s="544"/>
      <c r="F111" s="534"/>
      <c r="G111" s="66" t="s">
        <v>3</v>
      </c>
      <c r="H111" s="6" t="s">
        <v>48</v>
      </c>
      <c r="I111" s="58" t="s">
        <v>79</v>
      </c>
      <c r="J111" s="20" t="s">
        <v>49</v>
      </c>
      <c r="K111" s="6" t="s">
        <v>50</v>
      </c>
      <c r="L111" s="531"/>
      <c r="M111" s="544"/>
      <c r="N111" s="544"/>
      <c r="O111" s="544"/>
      <c r="P111" s="544"/>
      <c r="Q111" s="544"/>
      <c r="R111" s="534"/>
      <c r="S111" s="74"/>
      <c r="T111" s="2"/>
      <c r="U111" s="539" t="s">
        <v>357</v>
      </c>
      <c r="V111" s="541" t="s">
        <v>358</v>
      </c>
      <c r="W111" s="541" t="s">
        <v>52</v>
      </c>
      <c r="X111" s="541" t="s">
        <v>51</v>
      </c>
      <c r="Y111" s="541" t="s">
        <v>359</v>
      </c>
      <c r="Z111" s="544"/>
      <c r="AA111" s="544"/>
      <c r="AB111" s="544"/>
      <c r="AC111" s="544"/>
      <c r="AD111" s="544"/>
      <c r="AE111" s="544"/>
      <c r="AF111" s="544"/>
      <c r="AG111" s="537"/>
      <c r="AH111" s="534"/>
      <c r="AI111" s="11" t="s">
        <v>53</v>
      </c>
      <c r="AJ111" s="531"/>
      <c r="AK111" s="534"/>
      <c r="AL111" s="74"/>
    </row>
    <row r="112" spans="1:38" s="9" customFormat="1" ht="15.75" customHeight="1" thickBot="1" x14ac:dyDescent="0.25">
      <c r="A112" s="12"/>
      <c r="B112" s="532"/>
      <c r="C112" s="542"/>
      <c r="D112" s="542"/>
      <c r="E112" s="542"/>
      <c r="F112" s="535"/>
      <c r="G112" s="67"/>
      <c r="H112" s="15"/>
      <c r="I112" s="59" t="s">
        <v>4</v>
      </c>
      <c r="J112" s="22"/>
      <c r="K112" s="15"/>
      <c r="L112" s="532"/>
      <c r="M112" s="542"/>
      <c r="N112" s="542"/>
      <c r="O112" s="542"/>
      <c r="P112" s="542"/>
      <c r="Q112" s="542"/>
      <c r="R112" s="535"/>
      <c r="S112" s="356"/>
      <c r="T112" s="12"/>
      <c r="U112" s="540"/>
      <c r="V112" s="542"/>
      <c r="W112" s="542"/>
      <c r="X112" s="542"/>
      <c r="Y112" s="542"/>
      <c r="Z112" s="542"/>
      <c r="AA112" s="542"/>
      <c r="AB112" s="542"/>
      <c r="AC112" s="542"/>
      <c r="AD112" s="542"/>
      <c r="AE112" s="542"/>
      <c r="AF112" s="542"/>
      <c r="AG112" s="538"/>
      <c r="AH112" s="535"/>
      <c r="AI112" s="23"/>
      <c r="AJ112" s="532"/>
      <c r="AK112" s="535"/>
      <c r="AL112" s="356"/>
    </row>
    <row r="113" spans="1:38" s="48" customFormat="1" ht="12.75" customHeight="1" thickTop="1" x14ac:dyDescent="0.2">
      <c r="A113" s="47"/>
      <c r="B113" s="309">
        <f>B99</f>
        <v>0</v>
      </c>
      <c r="C113" s="310">
        <f>C99</f>
        <v>0</v>
      </c>
      <c r="D113" s="310">
        <f>D99</f>
        <v>0</v>
      </c>
      <c r="E113" s="310">
        <f>E99</f>
        <v>0</v>
      </c>
      <c r="F113" s="311">
        <f>F99</f>
        <v>0</v>
      </c>
      <c r="G113" s="376" t="str">
        <f>$C$11</f>
        <v>Mars</v>
      </c>
      <c r="H113" s="247" t="s">
        <v>63</v>
      </c>
      <c r="I113" s="250"/>
      <c r="J113" s="316">
        <f t="shared" ref="J113:R113" si="12">J99</f>
        <v>0</v>
      </c>
      <c r="K113" s="314">
        <f t="shared" si="12"/>
        <v>0</v>
      </c>
      <c r="L113" s="318">
        <f t="shared" si="12"/>
        <v>0</v>
      </c>
      <c r="M113" s="310">
        <f t="shared" si="12"/>
        <v>0</v>
      </c>
      <c r="N113" s="310">
        <f t="shared" si="12"/>
        <v>0</v>
      </c>
      <c r="O113" s="310">
        <f t="shared" si="12"/>
        <v>0</v>
      </c>
      <c r="P113" s="310">
        <f t="shared" si="12"/>
        <v>0</v>
      </c>
      <c r="Q113" s="310">
        <f t="shared" si="12"/>
        <v>0</v>
      </c>
      <c r="R113" s="314">
        <f t="shared" si="12"/>
        <v>0</v>
      </c>
      <c r="S113" s="361"/>
      <c r="T113" s="248"/>
      <c r="U113" s="310">
        <f t="shared" ref="U113:AH113" si="13">U99</f>
        <v>0</v>
      </c>
      <c r="V113" s="310">
        <f t="shared" si="13"/>
        <v>0</v>
      </c>
      <c r="W113" s="310">
        <f t="shared" si="13"/>
        <v>0</v>
      </c>
      <c r="X113" s="310">
        <f t="shared" si="13"/>
        <v>0</v>
      </c>
      <c r="Y113" s="310">
        <f t="shared" si="13"/>
        <v>0</v>
      </c>
      <c r="Z113" s="310">
        <f t="shared" si="13"/>
        <v>0</v>
      </c>
      <c r="AA113" s="310">
        <f t="shared" si="13"/>
        <v>0</v>
      </c>
      <c r="AB113" s="310">
        <f t="shared" si="13"/>
        <v>0</v>
      </c>
      <c r="AC113" s="310">
        <f t="shared" si="13"/>
        <v>0</v>
      </c>
      <c r="AD113" s="310">
        <f t="shared" si="13"/>
        <v>0</v>
      </c>
      <c r="AE113" s="310">
        <f t="shared" si="13"/>
        <v>0</v>
      </c>
      <c r="AF113" s="310">
        <f t="shared" si="13"/>
        <v>0</v>
      </c>
      <c r="AG113" s="310">
        <f t="shared" si="13"/>
        <v>0</v>
      </c>
      <c r="AH113" s="310">
        <f t="shared" si="13"/>
        <v>0</v>
      </c>
      <c r="AI113" s="315"/>
      <c r="AJ113" s="310">
        <f>AJ99</f>
        <v>0</v>
      </c>
      <c r="AK113" s="310">
        <f>AK99</f>
        <v>0</v>
      </c>
      <c r="AL113" s="368"/>
    </row>
    <row r="114" spans="1:38" s="25" customFormat="1" ht="12.75" customHeight="1" x14ac:dyDescent="0.2">
      <c r="A114" s="346">
        <v>1</v>
      </c>
      <c r="B114" s="272"/>
      <c r="C114" s="272"/>
      <c r="D114" s="272"/>
      <c r="E114" s="272"/>
      <c r="F114" s="274"/>
      <c r="G114" s="251"/>
      <c r="H114" s="305"/>
      <c r="I114" s="481"/>
      <c r="J114" s="271">
        <f t="shared" ref="J114:J144" si="14">SUM(B114:F114)</f>
        <v>0</v>
      </c>
      <c r="K114" s="283">
        <f t="shared" ref="K114:K144" si="15">SUM(U114:AK114)-SUM(L114:R114)</f>
        <v>0</v>
      </c>
      <c r="L114" s="272"/>
      <c r="M114" s="272"/>
      <c r="N114" s="272"/>
      <c r="O114" s="284"/>
      <c r="P114" s="275"/>
      <c r="Q114" s="272"/>
      <c r="R114" s="274"/>
      <c r="S114" s="358" t="s">
        <v>6</v>
      </c>
      <c r="T114" s="346">
        <v>1</v>
      </c>
      <c r="U114" s="272"/>
      <c r="V114" s="272"/>
      <c r="W114" s="272"/>
      <c r="X114" s="272"/>
      <c r="Y114" s="272"/>
      <c r="Z114" s="272"/>
      <c r="AA114" s="272"/>
      <c r="AB114" s="272"/>
      <c r="AC114" s="272"/>
      <c r="AD114" s="272"/>
      <c r="AE114" s="272"/>
      <c r="AF114" s="272"/>
      <c r="AG114" s="272"/>
      <c r="AH114" s="284"/>
      <c r="AI114" s="305"/>
      <c r="AJ114" s="272"/>
      <c r="AK114" s="274"/>
      <c r="AL114" s="358" t="s">
        <v>6</v>
      </c>
    </row>
    <row r="115" spans="1:38" s="25" customFormat="1" ht="12.75" customHeight="1" x14ac:dyDescent="0.2">
      <c r="A115" s="346">
        <v>2</v>
      </c>
      <c r="B115" s="272"/>
      <c r="C115" s="272"/>
      <c r="D115" s="272"/>
      <c r="E115" s="272"/>
      <c r="F115" s="274"/>
      <c r="G115" s="251"/>
      <c r="H115" s="305"/>
      <c r="I115" s="481"/>
      <c r="J115" s="271">
        <f t="shared" si="14"/>
        <v>0</v>
      </c>
      <c r="K115" s="283">
        <f t="shared" si="15"/>
        <v>0</v>
      </c>
      <c r="L115" s="272"/>
      <c r="M115" s="272"/>
      <c r="N115" s="272"/>
      <c r="O115" s="284"/>
      <c r="P115" s="275"/>
      <c r="Q115" s="272"/>
      <c r="R115" s="274"/>
      <c r="S115" s="358" t="s">
        <v>7</v>
      </c>
      <c r="T115" s="346">
        <v>2</v>
      </c>
      <c r="U115" s="272"/>
      <c r="V115" s="272"/>
      <c r="W115" s="272"/>
      <c r="X115" s="272"/>
      <c r="Y115" s="272"/>
      <c r="Z115" s="272"/>
      <c r="AA115" s="272"/>
      <c r="AB115" s="272"/>
      <c r="AC115" s="272"/>
      <c r="AD115" s="272"/>
      <c r="AE115" s="272"/>
      <c r="AF115" s="272"/>
      <c r="AG115" s="272"/>
      <c r="AH115" s="284"/>
      <c r="AI115" s="305"/>
      <c r="AJ115" s="272"/>
      <c r="AK115" s="274"/>
      <c r="AL115" s="358" t="s">
        <v>7</v>
      </c>
    </row>
    <row r="116" spans="1:38" s="25" customFormat="1" ht="12.75" customHeight="1" x14ac:dyDescent="0.2">
      <c r="A116" s="346">
        <v>3</v>
      </c>
      <c r="B116" s="272"/>
      <c r="C116" s="272"/>
      <c r="D116" s="272"/>
      <c r="E116" s="272"/>
      <c r="F116" s="274"/>
      <c r="G116" s="251"/>
      <c r="H116" s="305"/>
      <c r="I116" s="481"/>
      <c r="J116" s="271">
        <f t="shared" si="14"/>
        <v>0</v>
      </c>
      <c r="K116" s="283">
        <f t="shared" si="15"/>
        <v>0</v>
      </c>
      <c r="L116" s="272"/>
      <c r="M116" s="272"/>
      <c r="N116" s="272"/>
      <c r="O116" s="284"/>
      <c r="P116" s="275"/>
      <c r="Q116" s="272"/>
      <c r="R116" s="274"/>
      <c r="S116" s="358" t="s">
        <v>8</v>
      </c>
      <c r="T116" s="346">
        <v>3</v>
      </c>
      <c r="U116" s="272"/>
      <c r="V116" s="272"/>
      <c r="W116" s="272"/>
      <c r="X116" s="272"/>
      <c r="Y116" s="272"/>
      <c r="Z116" s="272"/>
      <c r="AA116" s="272"/>
      <c r="AB116" s="272"/>
      <c r="AC116" s="272"/>
      <c r="AD116" s="272"/>
      <c r="AE116" s="272"/>
      <c r="AF116" s="272"/>
      <c r="AG116" s="272"/>
      <c r="AH116" s="284"/>
      <c r="AI116" s="305"/>
      <c r="AJ116" s="272"/>
      <c r="AK116" s="274"/>
      <c r="AL116" s="358" t="s">
        <v>8</v>
      </c>
    </row>
    <row r="117" spans="1:38" s="25" customFormat="1" ht="12.75" customHeight="1" x14ac:dyDescent="0.2">
      <c r="A117" s="346">
        <v>4</v>
      </c>
      <c r="B117" s="272"/>
      <c r="C117" s="272"/>
      <c r="D117" s="272"/>
      <c r="E117" s="272"/>
      <c r="F117" s="274"/>
      <c r="G117" s="251"/>
      <c r="H117" s="305"/>
      <c r="I117" s="481"/>
      <c r="J117" s="271">
        <f t="shared" si="14"/>
        <v>0</v>
      </c>
      <c r="K117" s="283">
        <f t="shared" si="15"/>
        <v>0</v>
      </c>
      <c r="L117" s="272"/>
      <c r="M117" s="272"/>
      <c r="N117" s="272"/>
      <c r="O117" s="284"/>
      <c r="P117" s="275"/>
      <c r="Q117" s="272"/>
      <c r="R117" s="274"/>
      <c r="S117" s="358" t="s">
        <v>9</v>
      </c>
      <c r="T117" s="346">
        <v>4</v>
      </c>
      <c r="U117" s="272"/>
      <c r="V117" s="272"/>
      <c r="W117" s="272"/>
      <c r="X117" s="272"/>
      <c r="Y117" s="272"/>
      <c r="Z117" s="272"/>
      <c r="AA117" s="272"/>
      <c r="AB117" s="272"/>
      <c r="AC117" s="272"/>
      <c r="AD117" s="272"/>
      <c r="AE117" s="272"/>
      <c r="AF117" s="272"/>
      <c r="AG117" s="272"/>
      <c r="AH117" s="284"/>
      <c r="AI117" s="305"/>
      <c r="AJ117" s="272"/>
      <c r="AK117" s="274"/>
      <c r="AL117" s="358" t="s">
        <v>9</v>
      </c>
    </row>
    <row r="118" spans="1:38" s="25" customFormat="1" ht="12.75" customHeight="1" x14ac:dyDescent="0.2">
      <c r="A118" s="346">
        <v>5</v>
      </c>
      <c r="B118" s="272"/>
      <c r="C118" s="272"/>
      <c r="D118" s="272"/>
      <c r="E118" s="272"/>
      <c r="F118" s="274"/>
      <c r="G118" s="252"/>
      <c r="H118" s="305"/>
      <c r="I118" s="481"/>
      <c r="J118" s="271">
        <f t="shared" si="14"/>
        <v>0</v>
      </c>
      <c r="K118" s="283">
        <f t="shared" si="15"/>
        <v>0</v>
      </c>
      <c r="L118" s="272"/>
      <c r="M118" s="272"/>
      <c r="N118" s="272"/>
      <c r="O118" s="284"/>
      <c r="P118" s="275"/>
      <c r="Q118" s="272"/>
      <c r="R118" s="274"/>
      <c r="S118" s="358" t="s">
        <v>10</v>
      </c>
      <c r="T118" s="346">
        <v>5</v>
      </c>
      <c r="U118" s="272"/>
      <c r="V118" s="272"/>
      <c r="W118" s="272"/>
      <c r="X118" s="272"/>
      <c r="Y118" s="272"/>
      <c r="Z118" s="272"/>
      <c r="AA118" s="272"/>
      <c r="AB118" s="272"/>
      <c r="AC118" s="272"/>
      <c r="AD118" s="272"/>
      <c r="AE118" s="272"/>
      <c r="AF118" s="272"/>
      <c r="AG118" s="272"/>
      <c r="AH118" s="284"/>
      <c r="AI118" s="305"/>
      <c r="AJ118" s="272"/>
      <c r="AK118" s="274"/>
      <c r="AL118" s="358" t="s">
        <v>10</v>
      </c>
    </row>
    <row r="119" spans="1:38" s="25" customFormat="1" ht="12.75" customHeight="1" x14ac:dyDescent="0.2">
      <c r="A119" s="24">
        <v>6</v>
      </c>
      <c r="B119" s="276"/>
      <c r="C119" s="276"/>
      <c r="D119" s="276"/>
      <c r="E119" s="276"/>
      <c r="F119" s="277"/>
      <c r="G119" s="251"/>
      <c r="H119" s="306"/>
      <c r="I119" s="482"/>
      <c r="J119" s="271">
        <f t="shared" si="14"/>
        <v>0</v>
      </c>
      <c r="K119" s="283">
        <f t="shared" si="15"/>
        <v>0</v>
      </c>
      <c r="L119" s="276"/>
      <c r="M119" s="276"/>
      <c r="N119" s="276"/>
      <c r="O119" s="285"/>
      <c r="P119" s="273"/>
      <c r="Q119" s="276"/>
      <c r="R119" s="277"/>
      <c r="S119" s="359" t="s">
        <v>11</v>
      </c>
      <c r="T119" s="24">
        <v>6</v>
      </c>
      <c r="U119" s="276"/>
      <c r="V119" s="276"/>
      <c r="W119" s="276"/>
      <c r="X119" s="276"/>
      <c r="Y119" s="276"/>
      <c r="Z119" s="276"/>
      <c r="AA119" s="276"/>
      <c r="AB119" s="276"/>
      <c r="AC119" s="276"/>
      <c r="AD119" s="276"/>
      <c r="AE119" s="276"/>
      <c r="AF119" s="276"/>
      <c r="AG119" s="276"/>
      <c r="AH119" s="285"/>
      <c r="AI119" s="306"/>
      <c r="AJ119" s="276"/>
      <c r="AK119" s="277"/>
      <c r="AL119" s="359" t="s">
        <v>11</v>
      </c>
    </row>
    <row r="120" spans="1:38" s="25" customFormat="1" ht="12.75" customHeight="1" x14ac:dyDescent="0.2">
      <c r="A120" s="346">
        <v>7</v>
      </c>
      <c r="B120" s="272"/>
      <c r="C120" s="272"/>
      <c r="D120" s="272"/>
      <c r="E120" s="272"/>
      <c r="F120" s="274"/>
      <c r="G120" s="251"/>
      <c r="H120" s="305"/>
      <c r="I120" s="481"/>
      <c r="J120" s="271">
        <f t="shared" si="14"/>
        <v>0</v>
      </c>
      <c r="K120" s="283">
        <f t="shared" si="15"/>
        <v>0</v>
      </c>
      <c r="L120" s="272"/>
      <c r="M120" s="272"/>
      <c r="N120" s="272"/>
      <c r="O120" s="284"/>
      <c r="P120" s="275"/>
      <c r="Q120" s="272"/>
      <c r="R120" s="274"/>
      <c r="S120" s="358" t="s">
        <v>12</v>
      </c>
      <c r="T120" s="346">
        <v>7</v>
      </c>
      <c r="U120" s="272"/>
      <c r="V120" s="272"/>
      <c r="W120" s="272"/>
      <c r="X120" s="272"/>
      <c r="Y120" s="272"/>
      <c r="Z120" s="272"/>
      <c r="AA120" s="272"/>
      <c r="AB120" s="272"/>
      <c r="AC120" s="272"/>
      <c r="AD120" s="272"/>
      <c r="AE120" s="272"/>
      <c r="AF120" s="272"/>
      <c r="AG120" s="272"/>
      <c r="AH120" s="284"/>
      <c r="AI120" s="305"/>
      <c r="AJ120" s="272"/>
      <c r="AK120" s="274"/>
      <c r="AL120" s="358" t="s">
        <v>12</v>
      </c>
    </row>
    <row r="121" spans="1:38" s="25" customFormat="1" ht="12.75" customHeight="1" x14ac:dyDescent="0.2">
      <c r="A121" s="346">
        <v>8</v>
      </c>
      <c r="B121" s="272"/>
      <c r="C121" s="272"/>
      <c r="D121" s="272"/>
      <c r="E121" s="272"/>
      <c r="F121" s="274"/>
      <c r="G121" s="251"/>
      <c r="H121" s="305"/>
      <c r="I121" s="481"/>
      <c r="J121" s="271">
        <f t="shared" si="14"/>
        <v>0</v>
      </c>
      <c r="K121" s="283">
        <f t="shared" si="15"/>
        <v>0</v>
      </c>
      <c r="L121" s="272"/>
      <c r="M121" s="272"/>
      <c r="N121" s="272"/>
      <c r="O121" s="284"/>
      <c r="P121" s="275"/>
      <c r="Q121" s="272"/>
      <c r="R121" s="274"/>
      <c r="S121" s="358" t="s">
        <v>13</v>
      </c>
      <c r="T121" s="346">
        <v>8</v>
      </c>
      <c r="U121" s="272"/>
      <c r="V121" s="272"/>
      <c r="W121" s="272"/>
      <c r="X121" s="272"/>
      <c r="Y121" s="272"/>
      <c r="Z121" s="272"/>
      <c r="AA121" s="272"/>
      <c r="AB121" s="272"/>
      <c r="AC121" s="272"/>
      <c r="AD121" s="272"/>
      <c r="AE121" s="272"/>
      <c r="AF121" s="272"/>
      <c r="AG121" s="272"/>
      <c r="AH121" s="284"/>
      <c r="AI121" s="305"/>
      <c r="AJ121" s="272"/>
      <c r="AK121" s="274"/>
      <c r="AL121" s="358" t="s">
        <v>13</v>
      </c>
    </row>
    <row r="122" spans="1:38" s="25" customFormat="1" ht="12.75" customHeight="1" x14ac:dyDescent="0.2">
      <c r="A122" s="346">
        <v>9</v>
      </c>
      <c r="B122" s="272"/>
      <c r="C122" s="272"/>
      <c r="D122" s="272"/>
      <c r="E122" s="272"/>
      <c r="F122" s="274"/>
      <c r="G122" s="251"/>
      <c r="H122" s="305"/>
      <c r="I122" s="481"/>
      <c r="J122" s="271">
        <f t="shared" si="14"/>
        <v>0</v>
      </c>
      <c r="K122" s="283">
        <f t="shared" si="15"/>
        <v>0</v>
      </c>
      <c r="L122" s="272"/>
      <c r="M122" s="272"/>
      <c r="N122" s="272"/>
      <c r="O122" s="284"/>
      <c r="P122" s="275"/>
      <c r="Q122" s="272"/>
      <c r="R122" s="274"/>
      <c r="S122" s="358" t="s">
        <v>14</v>
      </c>
      <c r="T122" s="346">
        <v>9</v>
      </c>
      <c r="U122" s="272"/>
      <c r="V122" s="272"/>
      <c r="W122" s="272"/>
      <c r="X122" s="272"/>
      <c r="Y122" s="272"/>
      <c r="Z122" s="272"/>
      <c r="AA122" s="272"/>
      <c r="AB122" s="272"/>
      <c r="AC122" s="272"/>
      <c r="AD122" s="272"/>
      <c r="AE122" s="272"/>
      <c r="AF122" s="272"/>
      <c r="AG122" s="272"/>
      <c r="AH122" s="284"/>
      <c r="AI122" s="305"/>
      <c r="AJ122" s="272"/>
      <c r="AK122" s="274"/>
      <c r="AL122" s="358" t="s">
        <v>14</v>
      </c>
    </row>
    <row r="123" spans="1:38" s="25" customFormat="1" ht="12.75" customHeight="1" x14ac:dyDescent="0.2">
      <c r="A123" s="346">
        <v>10</v>
      </c>
      <c r="B123" s="272"/>
      <c r="C123" s="272"/>
      <c r="D123" s="272"/>
      <c r="E123" s="272"/>
      <c r="F123" s="274"/>
      <c r="G123" s="251"/>
      <c r="H123" s="305"/>
      <c r="I123" s="481"/>
      <c r="J123" s="271">
        <f t="shared" si="14"/>
        <v>0</v>
      </c>
      <c r="K123" s="283">
        <f t="shared" si="15"/>
        <v>0</v>
      </c>
      <c r="L123" s="272"/>
      <c r="M123" s="272"/>
      <c r="N123" s="272"/>
      <c r="O123" s="284"/>
      <c r="P123" s="275"/>
      <c r="Q123" s="272"/>
      <c r="R123" s="274"/>
      <c r="S123" s="358" t="s">
        <v>15</v>
      </c>
      <c r="T123" s="346">
        <v>10</v>
      </c>
      <c r="U123" s="272"/>
      <c r="V123" s="272"/>
      <c r="W123" s="272"/>
      <c r="X123" s="272"/>
      <c r="Y123" s="272"/>
      <c r="Z123" s="272"/>
      <c r="AA123" s="272"/>
      <c r="AB123" s="272"/>
      <c r="AC123" s="272"/>
      <c r="AD123" s="272"/>
      <c r="AE123" s="272"/>
      <c r="AF123" s="272"/>
      <c r="AG123" s="272"/>
      <c r="AH123" s="284"/>
      <c r="AI123" s="305"/>
      <c r="AJ123" s="272"/>
      <c r="AK123" s="274"/>
      <c r="AL123" s="358" t="s">
        <v>15</v>
      </c>
    </row>
    <row r="124" spans="1:38" s="25" customFormat="1" ht="12.75" customHeight="1" x14ac:dyDescent="0.2">
      <c r="A124" s="346">
        <v>11</v>
      </c>
      <c r="B124" s="272"/>
      <c r="C124" s="272"/>
      <c r="D124" s="272"/>
      <c r="E124" s="272"/>
      <c r="F124" s="274"/>
      <c r="G124" s="251"/>
      <c r="H124" s="305"/>
      <c r="I124" s="481"/>
      <c r="J124" s="271">
        <f t="shared" si="14"/>
        <v>0</v>
      </c>
      <c r="K124" s="283">
        <f t="shared" si="15"/>
        <v>0</v>
      </c>
      <c r="L124" s="272"/>
      <c r="M124" s="272"/>
      <c r="N124" s="272"/>
      <c r="O124" s="284"/>
      <c r="P124" s="275"/>
      <c r="Q124" s="272"/>
      <c r="R124" s="274"/>
      <c r="S124" s="358" t="s">
        <v>16</v>
      </c>
      <c r="T124" s="346">
        <v>11</v>
      </c>
      <c r="U124" s="272"/>
      <c r="V124" s="272"/>
      <c r="W124" s="272"/>
      <c r="X124" s="272"/>
      <c r="Y124" s="272"/>
      <c r="Z124" s="272"/>
      <c r="AA124" s="272"/>
      <c r="AB124" s="272"/>
      <c r="AC124" s="272"/>
      <c r="AD124" s="272"/>
      <c r="AE124" s="272"/>
      <c r="AF124" s="272"/>
      <c r="AG124" s="272"/>
      <c r="AH124" s="284"/>
      <c r="AI124" s="305"/>
      <c r="AJ124" s="272"/>
      <c r="AK124" s="274"/>
      <c r="AL124" s="358" t="s">
        <v>16</v>
      </c>
    </row>
    <row r="125" spans="1:38" s="25" customFormat="1" ht="12.75" customHeight="1" x14ac:dyDescent="0.2">
      <c r="A125" s="346">
        <v>12</v>
      </c>
      <c r="B125" s="272"/>
      <c r="C125" s="272"/>
      <c r="D125" s="272"/>
      <c r="E125" s="272"/>
      <c r="F125" s="274"/>
      <c r="G125" s="251"/>
      <c r="H125" s="305"/>
      <c r="I125" s="481"/>
      <c r="J125" s="271">
        <f t="shared" si="14"/>
        <v>0</v>
      </c>
      <c r="K125" s="283">
        <f t="shared" si="15"/>
        <v>0</v>
      </c>
      <c r="L125" s="272"/>
      <c r="M125" s="272"/>
      <c r="N125" s="272"/>
      <c r="O125" s="284"/>
      <c r="P125" s="275"/>
      <c r="Q125" s="272"/>
      <c r="R125" s="274"/>
      <c r="S125" s="358" t="s">
        <v>17</v>
      </c>
      <c r="T125" s="346">
        <v>12</v>
      </c>
      <c r="U125" s="272"/>
      <c r="V125" s="272"/>
      <c r="W125" s="272"/>
      <c r="X125" s="272"/>
      <c r="Y125" s="272"/>
      <c r="Z125" s="272"/>
      <c r="AA125" s="272"/>
      <c r="AB125" s="272"/>
      <c r="AC125" s="272"/>
      <c r="AD125" s="272"/>
      <c r="AE125" s="272"/>
      <c r="AF125" s="272"/>
      <c r="AG125" s="272"/>
      <c r="AH125" s="284"/>
      <c r="AI125" s="305"/>
      <c r="AJ125" s="272"/>
      <c r="AK125" s="274"/>
      <c r="AL125" s="358" t="s">
        <v>17</v>
      </c>
    </row>
    <row r="126" spans="1:38" s="25" customFormat="1" ht="12.75" customHeight="1" x14ac:dyDescent="0.2">
      <c r="A126" s="346">
        <v>13</v>
      </c>
      <c r="B126" s="272"/>
      <c r="C126" s="272"/>
      <c r="D126" s="272"/>
      <c r="E126" s="272"/>
      <c r="F126" s="274"/>
      <c r="G126" s="251"/>
      <c r="H126" s="305"/>
      <c r="I126" s="481"/>
      <c r="J126" s="271">
        <f t="shared" si="14"/>
        <v>0</v>
      </c>
      <c r="K126" s="283">
        <f t="shared" si="15"/>
        <v>0</v>
      </c>
      <c r="L126" s="272"/>
      <c r="M126" s="272"/>
      <c r="N126" s="272"/>
      <c r="O126" s="284"/>
      <c r="P126" s="275"/>
      <c r="Q126" s="272"/>
      <c r="R126" s="274"/>
      <c r="S126" s="358" t="s">
        <v>18</v>
      </c>
      <c r="T126" s="346">
        <v>13</v>
      </c>
      <c r="U126" s="272"/>
      <c r="V126" s="272"/>
      <c r="W126" s="272"/>
      <c r="X126" s="272"/>
      <c r="Y126" s="272"/>
      <c r="Z126" s="272"/>
      <c r="AA126" s="272"/>
      <c r="AB126" s="272"/>
      <c r="AC126" s="272"/>
      <c r="AD126" s="272"/>
      <c r="AE126" s="272"/>
      <c r="AF126" s="272"/>
      <c r="AG126" s="272"/>
      <c r="AH126" s="284"/>
      <c r="AI126" s="305"/>
      <c r="AJ126" s="272"/>
      <c r="AK126" s="274"/>
      <c r="AL126" s="358" t="s">
        <v>18</v>
      </c>
    </row>
    <row r="127" spans="1:38" s="25" customFormat="1" ht="12.75" customHeight="1" x14ac:dyDescent="0.2">
      <c r="A127" s="346">
        <v>14</v>
      </c>
      <c r="B127" s="272"/>
      <c r="C127" s="272"/>
      <c r="D127" s="272"/>
      <c r="E127" s="272"/>
      <c r="F127" s="274"/>
      <c r="G127" s="251"/>
      <c r="H127" s="305"/>
      <c r="I127" s="481"/>
      <c r="J127" s="271">
        <f t="shared" si="14"/>
        <v>0</v>
      </c>
      <c r="K127" s="283">
        <f t="shared" si="15"/>
        <v>0</v>
      </c>
      <c r="L127" s="272"/>
      <c r="M127" s="272"/>
      <c r="N127" s="272"/>
      <c r="O127" s="284"/>
      <c r="P127" s="275"/>
      <c r="Q127" s="272"/>
      <c r="R127" s="274"/>
      <c r="S127" s="358" t="s">
        <v>19</v>
      </c>
      <c r="T127" s="346">
        <v>14</v>
      </c>
      <c r="U127" s="272"/>
      <c r="V127" s="272"/>
      <c r="W127" s="272"/>
      <c r="X127" s="272"/>
      <c r="Y127" s="272"/>
      <c r="Z127" s="272"/>
      <c r="AA127" s="272"/>
      <c r="AB127" s="272"/>
      <c r="AC127" s="272"/>
      <c r="AD127" s="272"/>
      <c r="AE127" s="272"/>
      <c r="AF127" s="272"/>
      <c r="AG127" s="272"/>
      <c r="AH127" s="284"/>
      <c r="AI127" s="305"/>
      <c r="AJ127" s="272"/>
      <c r="AK127" s="274"/>
      <c r="AL127" s="358" t="s">
        <v>19</v>
      </c>
    </row>
    <row r="128" spans="1:38" s="25" customFormat="1" ht="12.75" customHeight="1" x14ac:dyDescent="0.2">
      <c r="A128" s="346">
        <v>15</v>
      </c>
      <c r="B128" s="272"/>
      <c r="C128" s="272"/>
      <c r="D128" s="272"/>
      <c r="E128" s="272"/>
      <c r="F128" s="274"/>
      <c r="G128" s="251"/>
      <c r="H128" s="305"/>
      <c r="I128" s="481"/>
      <c r="J128" s="271">
        <f t="shared" si="14"/>
        <v>0</v>
      </c>
      <c r="K128" s="283">
        <f t="shared" si="15"/>
        <v>0</v>
      </c>
      <c r="L128" s="272"/>
      <c r="M128" s="272"/>
      <c r="N128" s="272"/>
      <c r="O128" s="284"/>
      <c r="P128" s="275"/>
      <c r="Q128" s="272"/>
      <c r="R128" s="274"/>
      <c r="S128" s="358" t="s">
        <v>20</v>
      </c>
      <c r="T128" s="346">
        <v>15</v>
      </c>
      <c r="U128" s="272"/>
      <c r="V128" s="272"/>
      <c r="W128" s="272"/>
      <c r="X128" s="272"/>
      <c r="Y128" s="272"/>
      <c r="Z128" s="272"/>
      <c r="AA128" s="272"/>
      <c r="AB128" s="272"/>
      <c r="AC128" s="272"/>
      <c r="AD128" s="272"/>
      <c r="AE128" s="272"/>
      <c r="AF128" s="272"/>
      <c r="AG128" s="272"/>
      <c r="AH128" s="284"/>
      <c r="AI128" s="305"/>
      <c r="AJ128" s="272"/>
      <c r="AK128" s="274"/>
      <c r="AL128" s="358" t="s">
        <v>20</v>
      </c>
    </row>
    <row r="129" spans="1:38" s="25" customFormat="1" ht="12.75" customHeight="1" x14ac:dyDescent="0.2">
      <c r="A129" s="346">
        <v>16</v>
      </c>
      <c r="B129" s="272"/>
      <c r="C129" s="272"/>
      <c r="D129" s="272"/>
      <c r="E129" s="272"/>
      <c r="F129" s="274"/>
      <c r="G129" s="251"/>
      <c r="H129" s="305"/>
      <c r="I129" s="481"/>
      <c r="J129" s="271">
        <f t="shared" si="14"/>
        <v>0</v>
      </c>
      <c r="K129" s="283">
        <f t="shared" si="15"/>
        <v>0</v>
      </c>
      <c r="L129" s="272"/>
      <c r="M129" s="272"/>
      <c r="N129" s="272"/>
      <c r="O129" s="284"/>
      <c r="P129" s="275"/>
      <c r="Q129" s="272"/>
      <c r="R129" s="274"/>
      <c r="S129" s="358" t="s">
        <v>21</v>
      </c>
      <c r="T129" s="346">
        <v>16</v>
      </c>
      <c r="U129" s="272"/>
      <c r="V129" s="272"/>
      <c r="W129" s="272"/>
      <c r="X129" s="272"/>
      <c r="Y129" s="272"/>
      <c r="Z129" s="272"/>
      <c r="AA129" s="272"/>
      <c r="AB129" s="272"/>
      <c r="AC129" s="272"/>
      <c r="AD129" s="272"/>
      <c r="AE129" s="272"/>
      <c r="AF129" s="272"/>
      <c r="AG129" s="272"/>
      <c r="AH129" s="284"/>
      <c r="AI129" s="305"/>
      <c r="AJ129" s="272"/>
      <c r="AK129" s="274"/>
      <c r="AL129" s="358" t="s">
        <v>21</v>
      </c>
    </row>
    <row r="130" spans="1:38" s="25" customFormat="1" ht="12.75" customHeight="1" x14ac:dyDescent="0.2">
      <c r="A130" s="346">
        <v>17</v>
      </c>
      <c r="B130" s="272"/>
      <c r="C130" s="272"/>
      <c r="D130" s="272"/>
      <c r="E130" s="272"/>
      <c r="F130" s="274"/>
      <c r="G130" s="251"/>
      <c r="H130" s="305"/>
      <c r="I130" s="481"/>
      <c r="J130" s="271">
        <f t="shared" si="14"/>
        <v>0</v>
      </c>
      <c r="K130" s="283">
        <f t="shared" si="15"/>
        <v>0</v>
      </c>
      <c r="L130" s="272"/>
      <c r="M130" s="272"/>
      <c r="N130" s="272"/>
      <c r="O130" s="284"/>
      <c r="P130" s="275"/>
      <c r="Q130" s="272"/>
      <c r="R130" s="274"/>
      <c r="S130" s="358" t="s">
        <v>22</v>
      </c>
      <c r="T130" s="346">
        <v>17</v>
      </c>
      <c r="U130" s="272"/>
      <c r="V130" s="272"/>
      <c r="W130" s="272"/>
      <c r="X130" s="272"/>
      <c r="Y130" s="272"/>
      <c r="Z130" s="272"/>
      <c r="AA130" s="272"/>
      <c r="AB130" s="272"/>
      <c r="AC130" s="272"/>
      <c r="AD130" s="272"/>
      <c r="AE130" s="272"/>
      <c r="AF130" s="272"/>
      <c r="AG130" s="272"/>
      <c r="AH130" s="284"/>
      <c r="AI130" s="305"/>
      <c r="AJ130" s="272"/>
      <c r="AK130" s="274"/>
      <c r="AL130" s="358" t="s">
        <v>22</v>
      </c>
    </row>
    <row r="131" spans="1:38" s="25" customFormat="1" ht="12.75" customHeight="1" x14ac:dyDescent="0.2">
      <c r="A131" s="346">
        <v>18</v>
      </c>
      <c r="B131" s="272"/>
      <c r="C131" s="272"/>
      <c r="D131" s="272"/>
      <c r="E131" s="272"/>
      <c r="F131" s="274"/>
      <c r="G131" s="251"/>
      <c r="H131" s="305"/>
      <c r="I131" s="481"/>
      <c r="J131" s="271">
        <f t="shared" si="14"/>
        <v>0</v>
      </c>
      <c r="K131" s="283">
        <f t="shared" si="15"/>
        <v>0</v>
      </c>
      <c r="L131" s="272"/>
      <c r="M131" s="272"/>
      <c r="N131" s="272"/>
      <c r="O131" s="284"/>
      <c r="P131" s="275"/>
      <c r="Q131" s="272"/>
      <c r="R131" s="274"/>
      <c r="S131" s="358" t="s">
        <v>23</v>
      </c>
      <c r="T131" s="346">
        <v>18</v>
      </c>
      <c r="U131" s="272"/>
      <c r="V131" s="272"/>
      <c r="W131" s="272"/>
      <c r="X131" s="272"/>
      <c r="Y131" s="272"/>
      <c r="Z131" s="272"/>
      <c r="AA131" s="272"/>
      <c r="AB131" s="272"/>
      <c r="AC131" s="272"/>
      <c r="AD131" s="272"/>
      <c r="AE131" s="272"/>
      <c r="AF131" s="272"/>
      <c r="AG131" s="272"/>
      <c r="AH131" s="284"/>
      <c r="AI131" s="305"/>
      <c r="AJ131" s="272"/>
      <c r="AK131" s="274"/>
      <c r="AL131" s="358" t="s">
        <v>23</v>
      </c>
    </row>
    <row r="132" spans="1:38" s="25" customFormat="1" ht="12.75" customHeight="1" x14ac:dyDescent="0.2">
      <c r="A132" s="346">
        <v>19</v>
      </c>
      <c r="B132" s="272"/>
      <c r="C132" s="272"/>
      <c r="D132" s="272"/>
      <c r="E132" s="272"/>
      <c r="F132" s="274"/>
      <c r="G132" s="251"/>
      <c r="H132" s="305"/>
      <c r="I132" s="481"/>
      <c r="J132" s="271">
        <f t="shared" si="14"/>
        <v>0</v>
      </c>
      <c r="K132" s="283">
        <f t="shared" si="15"/>
        <v>0</v>
      </c>
      <c r="L132" s="272"/>
      <c r="M132" s="272"/>
      <c r="N132" s="272"/>
      <c r="O132" s="284"/>
      <c r="P132" s="275"/>
      <c r="Q132" s="272"/>
      <c r="R132" s="274"/>
      <c r="S132" s="358" t="s">
        <v>24</v>
      </c>
      <c r="T132" s="346">
        <v>19</v>
      </c>
      <c r="U132" s="272"/>
      <c r="V132" s="272"/>
      <c r="W132" s="272"/>
      <c r="X132" s="272"/>
      <c r="Y132" s="272"/>
      <c r="Z132" s="272"/>
      <c r="AA132" s="272"/>
      <c r="AB132" s="272"/>
      <c r="AC132" s="272"/>
      <c r="AD132" s="272"/>
      <c r="AE132" s="272"/>
      <c r="AF132" s="272"/>
      <c r="AG132" s="272"/>
      <c r="AH132" s="284"/>
      <c r="AI132" s="305"/>
      <c r="AJ132" s="272"/>
      <c r="AK132" s="274"/>
      <c r="AL132" s="358" t="s">
        <v>24</v>
      </c>
    </row>
    <row r="133" spans="1:38" s="25" customFormat="1" ht="12.75" customHeight="1" x14ac:dyDescent="0.2">
      <c r="A133" s="346">
        <v>20</v>
      </c>
      <c r="B133" s="272"/>
      <c r="C133" s="272"/>
      <c r="D133" s="272"/>
      <c r="E133" s="272"/>
      <c r="F133" s="274"/>
      <c r="G133" s="251"/>
      <c r="H133" s="305"/>
      <c r="I133" s="481"/>
      <c r="J133" s="271">
        <f t="shared" si="14"/>
        <v>0</v>
      </c>
      <c r="K133" s="283">
        <f t="shared" si="15"/>
        <v>0</v>
      </c>
      <c r="L133" s="272"/>
      <c r="M133" s="272"/>
      <c r="N133" s="272"/>
      <c r="O133" s="284"/>
      <c r="P133" s="275"/>
      <c r="Q133" s="272"/>
      <c r="R133" s="274"/>
      <c r="S133" s="358" t="s">
        <v>25</v>
      </c>
      <c r="T133" s="346">
        <v>20</v>
      </c>
      <c r="U133" s="272"/>
      <c r="V133" s="272"/>
      <c r="W133" s="272"/>
      <c r="X133" s="272"/>
      <c r="Y133" s="272"/>
      <c r="Z133" s="272"/>
      <c r="AA133" s="272"/>
      <c r="AB133" s="272"/>
      <c r="AC133" s="272"/>
      <c r="AD133" s="272"/>
      <c r="AE133" s="272"/>
      <c r="AF133" s="272"/>
      <c r="AG133" s="272"/>
      <c r="AH133" s="284"/>
      <c r="AI133" s="305"/>
      <c r="AJ133" s="272"/>
      <c r="AK133" s="274"/>
      <c r="AL133" s="358" t="s">
        <v>25</v>
      </c>
    </row>
    <row r="134" spans="1:38" s="25" customFormat="1" ht="12.75" customHeight="1" x14ac:dyDescent="0.2">
      <c r="A134" s="346">
        <v>21</v>
      </c>
      <c r="B134" s="272"/>
      <c r="C134" s="272"/>
      <c r="D134" s="272"/>
      <c r="E134" s="272"/>
      <c r="F134" s="274"/>
      <c r="G134" s="251"/>
      <c r="H134" s="305"/>
      <c r="I134" s="481"/>
      <c r="J134" s="271">
        <f t="shared" si="14"/>
        <v>0</v>
      </c>
      <c r="K134" s="283">
        <f t="shared" si="15"/>
        <v>0</v>
      </c>
      <c r="L134" s="272"/>
      <c r="M134" s="272"/>
      <c r="N134" s="272"/>
      <c r="O134" s="284"/>
      <c r="P134" s="275"/>
      <c r="Q134" s="272"/>
      <c r="R134" s="274"/>
      <c r="S134" s="358" t="s">
        <v>26</v>
      </c>
      <c r="T134" s="346">
        <v>21</v>
      </c>
      <c r="U134" s="272"/>
      <c r="V134" s="272"/>
      <c r="W134" s="272"/>
      <c r="X134" s="272"/>
      <c r="Y134" s="272"/>
      <c r="Z134" s="272"/>
      <c r="AA134" s="272"/>
      <c r="AB134" s="272"/>
      <c r="AC134" s="272"/>
      <c r="AD134" s="272"/>
      <c r="AE134" s="272"/>
      <c r="AF134" s="272"/>
      <c r="AG134" s="272"/>
      <c r="AH134" s="284"/>
      <c r="AI134" s="305"/>
      <c r="AJ134" s="272"/>
      <c r="AK134" s="274"/>
      <c r="AL134" s="358" t="s">
        <v>26</v>
      </c>
    </row>
    <row r="135" spans="1:38" s="25" customFormat="1" ht="12.75" customHeight="1" x14ac:dyDescent="0.2">
      <c r="A135" s="346">
        <v>22</v>
      </c>
      <c r="B135" s="272"/>
      <c r="C135" s="272"/>
      <c r="D135" s="272"/>
      <c r="E135" s="272"/>
      <c r="F135" s="274"/>
      <c r="G135" s="251"/>
      <c r="H135" s="305"/>
      <c r="I135" s="481"/>
      <c r="J135" s="271">
        <f t="shared" si="14"/>
        <v>0</v>
      </c>
      <c r="K135" s="283">
        <f t="shared" si="15"/>
        <v>0</v>
      </c>
      <c r="L135" s="272"/>
      <c r="M135" s="272"/>
      <c r="N135" s="272"/>
      <c r="O135" s="284"/>
      <c r="P135" s="275"/>
      <c r="Q135" s="272"/>
      <c r="R135" s="274"/>
      <c r="S135" s="358" t="s">
        <v>27</v>
      </c>
      <c r="T135" s="346">
        <v>22</v>
      </c>
      <c r="U135" s="272"/>
      <c r="V135" s="272"/>
      <c r="W135" s="272"/>
      <c r="X135" s="272"/>
      <c r="Y135" s="272"/>
      <c r="Z135" s="272"/>
      <c r="AA135" s="272"/>
      <c r="AB135" s="272"/>
      <c r="AC135" s="272"/>
      <c r="AD135" s="272"/>
      <c r="AE135" s="272"/>
      <c r="AF135" s="272"/>
      <c r="AG135" s="272"/>
      <c r="AH135" s="284"/>
      <c r="AI135" s="305"/>
      <c r="AJ135" s="272"/>
      <c r="AK135" s="274"/>
      <c r="AL135" s="358" t="s">
        <v>27</v>
      </c>
    </row>
    <row r="136" spans="1:38" s="25" customFormat="1" ht="12.75" customHeight="1" x14ac:dyDescent="0.2">
      <c r="A136" s="346">
        <v>23</v>
      </c>
      <c r="B136" s="272"/>
      <c r="C136" s="272"/>
      <c r="D136" s="272"/>
      <c r="E136" s="272"/>
      <c r="F136" s="274"/>
      <c r="G136" s="251"/>
      <c r="H136" s="305"/>
      <c r="I136" s="481"/>
      <c r="J136" s="271">
        <f t="shared" si="14"/>
        <v>0</v>
      </c>
      <c r="K136" s="283">
        <f t="shared" si="15"/>
        <v>0</v>
      </c>
      <c r="L136" s="272"/>
      <c r="M136" s="272"/>
      <c r="N136" s="272"/>
      <c r="O136" s="284"/>
      <c r="P136" s="275"/>
      <c r="Q136" s="272"/>
      <c r="R136" s="274"/>
      <c r="S136" s="358" t="s">
        <v>28</v>
      </c>
      <c r="T136" s="346">
        <v>23</v>
      </c>
      <c r="U136" s="272"/>
      <c r="V136" s="272"/>
      <c r="W136" s="272"/>
      <c r="X136" s="272"/>
      <c r="Y136" s="272"/>
      <c r="Z136" s="272"/>
      <c r="AA136" s="272"/>
      <c r="AB136" s="272"/>
      <c r="AC136" s="272"/>
      <c r="AD136" s="272"/>
      <c r="AE136" s="272"/>
      <c r="AF136" s="272"/>
      <c r="AG136" s="272"/>
      <c r="AH136" s="284"/>
      <c r="AI136" s="305"/>
      <c r="AJ136" s="272"/>
      <c r="AK136" s="274"/>
      <c r="AL136" s="358" t="s">
        <v>28</v>
      </c>
    </row>
    <row r="137" spans="1:38" s="25" customFormat="1" ht="12.75" customHeight="1" x14ac:dyDescent="0.2">
      <c r="A137" s="346">
        <v>24</v>
      </c>
      <c r="B137" s="272"/>
      <c r="C137" s="272"/>
      <c r="D137" s="272"/>
      <c r="E137" s="272"/>
      <c r="F137" s="274"/>
      <c r="G137" s="251"/>
      <c r="H137" s="305"/>
      <c r="I137" s="481"/>
      <c r="J137" s="271">
        <f t="shared" si="14"/>
        <v>0</v>
      </c>
      <c r="K137" s="283">
        <f t="shared" si="15"/>
        <v>0</v>
      </c>
      <c r="L137" s="272"/>
      <c r="M137" s="272"/>
      <c r="N137" s="272"/>
      <c r="O137" s="284"/>
      <c r="P137" s="275"/>
      <c r="Q137" s="272"/>
      <c r="R137" s="274"/>
      <c r="S137" s="358" t="s">
        <v>29</v>
      </c>
      <c r="T137" s="346">
        <v>24</v>
      </c>
      <c r="U137" s="272"/>
      <c r="V137" s="272"/>
      <c r="W137" s="272"/>
      <c r="X137" s="272"/>
      <c r="Y137" s="272"/>
      <c r="Z137" s="272"/>
      <c r="AA137" s="272"/>
      <c r="AB137" s="272"/>
      <c r="AC137" s="272"/>
      <c r="AD137" s="272"/>
      <c r="AE137" s="272"/>
      <c r="AF137" s="272"/>
      <c r="AG137" s="272"/>
      <c r="AH137" s="284"/>
      <c r="AI137" s="305"/>
      <c r="AJ137" s="272"/>
      <c r="AK137" s="274"/>
      <c r="AL137" s="358" t="s">
        <v>29</v>
      </c>
    </row>
    <row r="138" spans="1:38" s="25" customFormat="1" ht="12.75" customHeight="1" x14ac:dyDescent="0.2">
      <c r="A138" s="346">
        <v>25</v>
      </c>
      <c r="B138" s="272"/>
      <c r="C138" s="272"/>
      <c r="D138" s="272"/>
      <c r="E138" s="272"/>
      <c r="F138" s="274"/>
      <c r="G138" s="251"/>
      <c r="H138" s="305"/>
      <c r="I138" s="481"/>
      <c r="J138" s="271">
        <f t="shared" si="14"/>
        <v>0</v>
      </c>
      <c r="K138" s="283">
        <f t="shared" si="15"/>
        <v>0</v>
      </c>
      <c r="L138" s="272"/>
      <c r="M138" s="272"/>
      <c r="N138" s="272"/>
      <c r="O138" s="284"/>
      <c r="P138" s="275"/>
      <c r="Q138" s="272"/>
      <c r="R138" s="274"/>
      <c r="S138" s="358" t="s">
        <v>30</v>
      </c>
      <c r="T138" s="346">
        <v>25</v>
      </c>
      <c r="U138" s="272"/>
      <c r="V138" s="272"/>
      <c r="W138" s="272"/>
      <c r="X138" s="272"/>
      <c r="Y138" s="272"/>
      <c r="Z138" s="272"/>
      <c r="AA138" s="272"/>
      <c r="AB138" s="272"/>
      <c r="AC138" s="272"/>
      <c r="AD138" s="272"/>
      <c r="AE138" s="272"/>
      <c r="AF138" s="272"/>
      <c r="AG138" s="272"/>
      <c r="AH138" s="284"/>
      <c r="AI138" s="305"/>
      <c r="AJ138" s="272"/>
      <c r="AK138" s="274"/>
      <c r="AL138" s="358" t="s">
        <v>30</v>
      </c>
    </row>
    <row r="139" spans="1:38" s="25" customFormat="1" ht="12.75" customHeight="1" x14ac:dyDescent="0.2">
      <c r="A139" s="346">
        <v>26</v>
      </c>
      <c r="B139" s="272"/>
      <c r="C139" s="272"/>
      <c r="D139" s="272"/>
      <c r="E139" s="272"/>
      <c r="F139" s="274"/>
      <c r="G139" s="251"/>
      <c r="H139" s="305"/>
      <c r="I139" s="481"/>
      <c r="J139" s="271">
        <f t="shared" si="14"/>
        <v>0</v>
      </c>
      <c r="K139" s="283">
        <f t="shared" si="15"/>
        <v>0</v>
      </c>
      <c r="L139" s="272"/>
      <c r="M139" s="272"/>
      <c r="N139" s="272"/>
      <c r="O139" s="284"/>
      <c r="P139" s="275"/>
      <c r="Q139" s="272"/>
      <c r="R139" s="274"/>
      <c r="S139" s="358" t="s">
        <v>31</v>
      </c>
      <c r="T139" s="346">
        <v>26</v>
      </c>
      <c r="U139" s="272"/>
      <c r="V139" s="272"/>
      <c r="W139" s="272"/>
      <c r="X139" s="272"/>
      <c r="Y139" s="272"/>
      <c r="Z139" s="272"/>
      <c r="AA139" s="272"/>
      <c r="AB139" s="272"/>
      <c r="AC139" s="272"/>
      <c r="AD139" s="272"/>
      <c r="AE139" s="272"/>
      <c r="AF139" s="272"/>
      <c r="AG139" s="272"/>
      <c r="AH139" s="284"/>
      <c r="AI139" s="305"/>
      <c r="AJ139" s="272"/>
      <c r="AK139" s="274"/>
      <c r="AL139" s="358" t="s">
        <v>31</v>
      </c>
    </row>
    <row r="140" spans="1:38" s="25" customFormat="1" ht="12.75" customHeight="1" x14ac:dyDescent="0.2">
      <c r="A140" s="346">
        <v>27</v>
      </c>
      <c r="B140" s="272"/>
      <c r="C140" s="272"/>
      <c r="D140" s="272"/>
      <c r="E140" s="272"/>
      <c r="F140" s="274"/>
      <c r="G140" s="251"/>
      <c r="H140" s="305"/>
      <c r="I140" s="481"/>
      <c r="J140" s="271">
        <f t="shared" si="14"/>
        <v>0</v>
      </c>
      <c r="K140" s="283">
        <f t="shared" si="15"/>
        <v>0</v>
      </c>
      <c r="L140" s="272"/>
      <c r="M140" s="272"/>
      <c r="N140" s="272"/>
      <c r="O140" s="284"/>
      <c r="P140" s="275"/>
      <c r="Q140" s="272"/>
      <c r="R140" s="274"/>
      <c r="S140" s="358" t="s">
        <v>32</v>
      </c>
      <c r="T140" s="346">
        <v>27</v>
      </c>
      <c r="U140" s="272"/>
      <c r="V140" s="272"/>
      <c r="W140" s="272"/>
      <c r="X140" s="272"/>
      <c r="Y140" s="272"/>
      <c r="Z140" s="272"/>
      <c r="AA140" s="272"/>
      <c r="AB140" s="272"/>
      <c r="AC140" s="272"/>
      <c r="AD140" s="272"/>
      <c r="AE140" s="272"/>
      <c r="AF140" s="272"/>
      <c r="AG140" s="272"/>
      <c r="AH140" s="284"/>
      <c r="AI140" s="305"/>
      <c r="AJ140" s="272"/>
      <c r="AK140" s="274"/>
      <c r="AL140" s="358" t="s">
        <v>32</v>
      </c>
    </row>
    <row r="141" spans="1:38" s="25" customFormat="1" ht="12.75" customHeight="1" x14ac:dyDescent="0.2">
      <c r="A141" s="346">
        <v>28</v>
      </c>
      <c r="B141" s="272"/>
      <c r="C141" s="272"/>
      <c r="D141" s="272"/>
      <c r="E141" s="272"/>
      <c r="F141" s="274"/>
      <c r="G141" s="251"/>
      <c r="H141" s="305"/>
      <c r="I141" s="481"/>
      <c r="J141" s="271">
        <f t="shared" si="14"/>
        <v>0</v>
      </c>
      <c r="K141" s="283">
        <f t="shared" si="15"/>
        <v>0</v>
      </c>
      <c r="L141" s="272"/>
      <c r="M141" s="272"/>
      <c r="N141" s="272"/>
      <c r="O141" s="284"/>
      <c r="P141" s="275"/>
      <c r="Q141" s="272"/>
      <c r="R141" s="274"/>
      <c r="S141" s="358" t="s">
        <v>33</v>
      </c>
      <c r="T141" s="346">
        <v>28</v>
      </c>
      <c r="U141" s="272"/>
      <c r="V141" s="272"/>
      <c r="W141" s="272"/>
      <c r="X141" s="272"/>
      <c r="Y141" s="272"/>
      <c r="Z141" s="272"/>
      <c r="AA141" s="272"/>
      <c r="AB141" s="272"/>
      <c r="AC141" s="272"/>
      <c r="AD141" s="272"/>
      <c r="AE141" s="272"/>
      <c r="AF141" s="272"/>
      <c r="AG141" s="272"/>
      <c r="AH141" s="284"/>
      <c r="AI141" s="305"/>
      <c r="AJ141" s="272"/>
      <c r="AK141" s="274"/>
      <c r="AL141" s="358" t="s">
        <v>33</v>
      </c>
    </row>
    <row r="142" spans="1:38" s="25" customFormat="1" ht="12.75" customHeight="1" x14ac:dyDescent="0.2">
      <c r="A142" s="346">
        <v>29</v>
      </c>
      <c r="B142" s="272"/>
      <c r="C142" s="272"/>
      <c r="D142" s="272"/>
      <c r="E142" s="272"/>
      <c r="F142" s="274"/>
      <c r="G142" s="251"/>
      <c r="H142" s="305"/>
      <c r="I142" s="481"/>
      <c r="J142" s="271">
        <f t="shared" si="14"/>
        <v>0</v>
      </c>
      <c r="K142" s="283">
        <f t="shared" si="15"/>
        <v>0</v>
      </c>
      <c r="L142" s="272"/>
      <c r="M142" s="272"/>
      <c r="N142" s="272"/>
      <c r="O142" s="284"/>
      <c r="P142" s="275"/>
      <c r="Q142" s="272"/>
      <c r="R142" s="274"/>
      <c r="S142" s="358" t="s">
        <v>34</v>
      </c>
      <c r="T142" s="346">
        <v>29</v>
      </c>
      <c r="U142" s="272"/>
      <c r="V142" s="272"/>
      <c r="W142" s="272"/>
      <c r="X142" s="273"/>
      <c r="Y142" s="272"/>
      <c r="Z142" s="272"/>
      <c r="AA142" s="272"/>
      <c r="AB142" s="272"/>
      <c r="AC142" s="272"/>
      <c r="AD142" s="272"/>
      <c r="AE142" s="272"/>
      <c r="AF142" s="272"/>
      <c r="AG142" s="272"/>
      <c r="AH142" s="284"/>
      <c r="AI142" s="305"/>
      <c r="AJ142" s="272"/>
      <c r="AK142" s="274"/>
      <c r="AL142" s="358" t="s">
        <v>34</v>
      </c>
    </row>
    <row r="143" spans="1:38" s="25" customFormat="1" ht="12.75" customHeight="1" x14ac:dyDescent="0.2">
      <c r="A143" s="346">
        <v>30</v>
      </c>
      <c r="B143" s="272"/>
      <c r="C143" s="272"/>
      <c r="D143" s="272"/>
      <c r="E143" s="272"/>
      <c r="F143" s="274"/>
      <c r="G143" s="254"/>
      <c r="H143" s="305"/>
      <c r="I143" s="481"/>
      <c r="J143" s="271">
        <f t="shared" si="14"/>
        <v>0</v>
      </c>
      <c r="K143" s="283">
        <f t="shared" si="15"/>
        <v>0</v>
      </c>
      <c r="L143" s="272"/>
      <c r="M143" s="272"/>
      <c r="N143" s="272"/>
      <c r="O143" s="284"/>
      <c r="P143" s="275"/>
      <c r="Q143" s="272"/>
      <c r="R143" s="274"/>
      <c r="S143" s="358" t="s">
        <v>35</v>
      </c>
      <c r="T143" s="346">
        <v>30</v>
      </c>
      <c r="U143" s="272"/>
      <c r="V143" s="272"/>
      <c r="W143" s="272"/>
      <c r="X143" s="272"/>
      <c r="Y143" s="272"/>
      <c r="Z143" s="272"/>
      <c r="AA143" s="272"/>
      <c r="AB143" s="272"/>
      <c r="AC143" s="272"/>
      <c r="AD143" s="272"/>
      <c r="AE143" s="272"/>
      <c r="AF143" s="272"/>
      <c r="AG143" s="272"/>
      <c r="AH143" s="284"/>
      <c r="AI143" s="305"/>
      <c r="AJ143" s="272"/>
      <c r="AK143" s="274"/>
      <c r="AL143" s="358" t="s">
        <v>35</v>
      </c>
    </row>
    <row r="144" spans="1:38" s="25" customFormat="1" ht="12.75" customHeight="1" x14ac:dyDescent="0.2">
      <c r="A144" s="483">
        <v>31</v>
      </c>
      <c r="B144" s="286"/>
      <c r="C144" s="286"/>
      <c r="D144" s="286"/>
      <c r="E144" s="286"/>
      <c r="F144" s="289"/>
      <c r="G144" s="484"/>
      <c r="H144" s="307"/>
      <c r="I144" s="485"/>
      <c r="J144" s="486">
        <f t="shared" si="14"/>
        <v>0</v>
      </c>
      <c r="K144" s="487">
        <f t="shared" si="15"/>
        <v>0</v>
      </c>
      <c r="L144" s="286"/>
      <c r="M144" s="286"/>
      <c r="N144" s="286"/>
      <c r="O144" s="287"/>
      <c r="P144" s="291"/>
      <c r="Q144" s="286"/>
      <c r="R144" s="289"/>
      <c r="S144" s="488" t="s">
        <v>36</v>
      </c>
      <c r="T144" s="483">
        <v>31</v>
      </c>
      <c r="U144" s="286"/>
      <c r="V144" s="286"/>
      <c r="W144" s="286"/>
      <c r="X144" s="286"/>
      <c r="Y144" s="286"/>
      <c r="Z144" s="286"/>
      <c r="AA144" s="286"/>
      <c r="AB144" s="286"/>
      <c r="AC144" s="286"/>
      <c r="AD144" s="286"/>
      <c r="AE144" s="286"/>
      <c r="AF144" s="286"/>
      <c r="AG144" s="286"/>
      <c r="AH144" s="287"/>
      <c r="AI144" s="307"/>
      <c r="AJ144" s="286"/>
      <c r="AK144" s="289"/>
      <c r="AL144" s="488" t="s">
        <v>36</v>
      </c>
    </row>
    <row r="145" spans="1:38" s="48" customFormat="1" ht="12.75" customHeight="1" thickBot="1" x14ac:dyDescent="0.25">
      <c r="A145" s="81"/>
      <c r="B145" s="292">
        <f>SUM(B113:B144)</f>
        <v>0</v>
      </c>
      <c r="C145" s="288">
        <f>SUM(C113:C144)</f>
        <v>0</v>
      </c>
      <c r="D145" s="288">
        <f>SUM(D113:D144)</f>
        <v>0</v>
      </c>
      <c r="E145" s="288">
        <f>SUM(E113:E144)</f>
        <v>0</v>
      </c>
      <c r="F145" s="293">
        <f>SUM(F113:F144)</f>
        <v>0</v>
      </c>
      <c r="G145" s="255"/>
      <c r="H145" s="82" t="s">
        <v>112</v>
      </c>
      <c r="I145" s="304"/>
      <c r="J145" s="279">
        <f t="shared" ref="J145:R145" si="16">SUM(J113:J144)</f>
        <v>0</v>
      </c>
      <c r="K145" s="279">
        <f t="shared" si="16"/>
        <v>0</v>
      </c>
      <c r="L145" s="279">
        <f t="shared" si="16"/>
        <v>0</v>
      </c>
      <c r="M145" s="279">
        <f t="shared" si="16"/>
        <v>0</v>
      </c>
      <c r="N145" s="279">
        <f t="shared" si="16"/>
        <v>0</v>
      </c>
      <c r="O145" s="279">
        <f t="shared" si="16"/>
        <v>0</v>
      </c>
      <c r="P145" s="279">
        <f t="shared" si="16"/>
        <v>0</v>
      </c>
      <c r="Q145" s="279">
        <f t="shared" si="16"/>
        <v>0</v>
      </c>
      <c r="R145" s="297">
        <f t="shared" si="16"/>
        <v>0</v>
      </c>
      <c r="S145" s="365"/>
      <c r="T145" s="81"/>
      <c r="U145" s="288">
        <f t="shared" ref="U145:AH145" si="17">SUM(U113:U144)</f>
        <v>0</v>
      </c>
      <c r="V145" s="288">
        <f t="shared" si="17"/>
        <v>0</v>
      </c>
      <c r="W145" s="288">
        <f t="shared" si="17"/>
        <v>0</v>
      </c>
      <c r="X145" s="288">
        <f t="shared" si="17"/>
        <v>0</v>
      </c>
      <c r="Y145" s="288">
        <f t="shared" si="17"/>
        <v>0</v>
      </c>
      <c r="Z145" s="288">
        <f t="shared" si="17"/>
        <v>0</v>
      </c>
      <c r="AA145" s="288">
        <f t="shared" si="17"/>
        <v>0</v>
      </c>
      <c r="AB145" s="288">
        <f t="shared" si="17"/>
        <v>0</v>
      </c>
      <c r="AC145" s="288">
        <f t="shared" si="17"/>
        <v>0</v>
      </c>
      <c r="AD145" s="288">
        <f t="shared" si="17"/>
        <v>0</v>
      </c>
      <c r="AE145" s="288">
        <f t="shared" si="17"/>
        <v>0</v>
      </c>
      <c r="AF145" s="288">
        <f t="shared" si="17"/>
        <v>0</v>
      </c>
      <c r="AG145" s="288">
        <f t="shared" si="17"/>
        <v>0</v>
      </c>
      <c r="AH145" s="288">
        <f t="shared" si="17"/>
        <v>0</v>
      </c>
      <c r="AI145" s="249"/>
      <c r="AJ145" s="288">
        <f>SUM(AJ113:AJ144)</f>
        <v>0</v>
      </c>
      <c r="AK145" s="290">
        <f>SUM(AK113:AK144)</f>
        <v>0</v>
      </c>
      <c r="AL145" s="367"/>
    </row>
    <row r="146" spans="1:38" s="9" customFormat="1" ht="12.75" customHeight="1" thickTop="1" x14ac:dyDescent="0.2">
      <c r="A146" s="71"/>
      <c r="B146" s="25"/>
      <c r="C146" s="25"/>
      <c r="D146" s="25"/>
      <c r="E146" s="25"/>
      <c r="F146" s="25"/>
      <c r="G146" s="53"/>
      <c r="H146" s="25"/>
      <c r="I146" s="53"/>
      <c r="J146" s="25"/>
      <c r="K146" s="25"/>
      <c r="L146" s="25"/>
      <c r="M146" s="25"/>
      <c r="N146" s="25"/>
      <c r="O146" s="25"/>
      <c r="P146" s="25"/>
      <c r="Q146" s="25"/>
      <c r="R146" s="25"/>
      <c r="S146" s="71"/>
      <c r="T146" s="71"/>
      <c r="U146" s="25"/>
      <c r="V146" s="25"/>
      <c r="W146" s="25"/>
      <c r="X146" s="25"/>
      <c r="Y146" s="25"/>
      <c r="Z146" s="25"/>
      <c r="AA146" s="25"/>
      <c r="AB146" s="25"/>
      <c r="AC146" s="25"/>
      <c r="AD146" s="25"/>
      <c r="AE146" s="25"/>
      <c r="AF146" s="25"/>
      <c r="AG146" s="25"/>
      <c r="AH146" s="25"/>
      <c r="AI146" s="25"/>
      <c r="AJ146" s="25"/>
      <c r="AK146" s="25"/>
      <c r="AL146" s="71"/>
    </row>
    <row r="147" spans="1:38" s="9" customFormat="1" ht="12.75" customHeight="1" x14ac:dyDescent="0.2">
      <c r="A147" s="347"/>
      <c r="G147" s="60"/>
      <c r="I147" s="60"/>
      <c r="J147" s="119"/>
      <c r="S147" s="347"/>
      <c r="T147" s="347"/>
      <c r="AL147" s="347"/>
    </row>
    <row r="148" spans="1:38" ht="12.75" customHeight="1" x14ac:dyDescent="0.2">
      <c r="A148" s="71"/>
      <c r="B148" s="25"/>
      <c r="C148" s="25"/>
      <c r="D148" s="25"/>
      <c r="E148" s="25"/>
      <c r="F148" s="25"/>
      <c r="G148" s="1"/>
      <c r="H148" s="607" t="str">
        <f>H10</f>
        <v xml:space="preserve">SYNDICAT DES MÉTALLOS SL </v>
      </c>
      <c r="I148" s="607"/>
      <c r="J148" s="607"/>
      <c r="K148" s="25"/>
      <c r="L148" s="25"/>
      <c r="M148" s="25"/>
      <c r="N148" s="25"/>
      <c r="O148" s="25"/>
      <c r="P148" s="25"/>
      <c r="Q148" s="25"/>
      <c r="R148" s="25"/>
      <c r="S148" s="71"/>
      <c r="T148" s="71"/>
      <c r="U148" s="25"/>
      <c r="V148" s="25"/>
      <c r="W148" s="25"/>
      <c r="X148" s="25"/>
      <c r="Y148" s="25"/>
      <c r="Z148" s="25"/>
      <c r="AA148" s="18" t="s">
        <v>61</v>
      </c>
      <c r="AB148" s="25"/>
      <c r="AC148" s="25"/>
      <c r="AD148" s="25"/>
      <c r="AE148" s="25"/>
      <c r="AF148" s="25"/>
      <c r="AG148" s="25"/>
      <c r="AH148" s="25"/>
      <c r="AI148" s="25"/>
      <c r="AJ148" s="25"/>
      <c r="AK148" s="25"/>
      <c r="AL148" s="71"/>
    </row>
    <row r="149" spans="1:38" ht="12.75" customHeight="1" x14ac:dyDescent="0.2">
      <c r="A149" s="71"/>
      <c r="B149" s="68" t="str">
        <f>$B$11</f>
        <v>Mois</v>
      </c>
      <c r="C149" s="44" t="str">
        <f>$C$11</f>
        <v>Mars</v>
      </c>
      <c r="D149" s="138" t="str">
        <f>$D$11</f>
        <v>Année</v>
      </c>
      <c r="E149" s="133">
        <f>$E$11</f>
        <v>0</v>
      </c>
      <c r="F149" s="25"/>
      <c r="G149" s="1"/>
      <c r="H149" s="244"/>
      <c r="I149" s="243"/>
      <c r="J149" s="243"/>
      <c r="K149" s="25"/>
      <c r="L149" s="25"/>
      <c r="M149" s="25"/>
      <c r="N149" s="25"/>
      <c r="O149" s="25"/>
      <c r="P149" s="25"/>
      <c r="Q149" s="25"/>
      <c r="R149" s="25"/>
      <c r="S149" s="71"/>
      <c r="T149" s="71"/>
      <c r="U149" s="68"/>
      <c r="V149" s="131"/>
      <c r="W149" s="131"/>
      <c r="X149" s="25"/>
      <c r="Y149" s="25"/>
      <c r="Z149" s="25"/>
      <c r="AA149" s="25"/>
      <c r="AB149" s="25"/>
      <c r="AC149" s="25"/>
      <c r="AD149" s="25"/>
      <c r="AE149" s="25"/>
      <c r="AF149" s="25"/>
      <c r="AG149" s="25"/>
      <c r="AH149" s="25"/>
      <c r="AI149" s="68"/>
      <c r="AJ149" s="44" t="str">
        <f>$C$11</f>
        <v>Mars</v>
      </c>
      <c r="AK149" s="44">
        <f>$E$11</f>
        <v>0</v>
      </c>
      <c r="AL149" s="71"/>
    </row>
    <row r="150" spans="1:38" ht="12.75" customHeight="1" x14ac:dyDescent="0.2">
      <c r="A150" s="71"/>
      <c r="B150" s="68" t="str">
        <f>$B$12</f>
        <v>Page No.</v>
      </c>
      <c r="C150" s="69">
        <f>C104+1</f>
        <v>4</v>
      </c>
      <c r="D150" s="44"/>
      <c r="E150" s="25"/>
      <c r="F150" s="25"/>
      <c r="G150" s="1"/>
      <c r="H150" s="25"/>
      <c r="I150" s="56" t="s">
        <v>56</v>
      </c>
      <c r="J150" s="25"/>
      <c r="K150" s="25"/>
      <c r="L150" s="10"/>
      <c r="M150" s="25"/>
      <c r="N150" s="25"/>
      <c r="O150" s="25"/>
      <c r="P150" s="36"/>
      <c r="Q150" s="25"/>
      <c r="R150" s="36"/>
      <c r="S150" s="71"/>
      <c r="T150" s="71"/>
      <c r="U150" s="68"/>
      <c r="V150" s="131"/>
      <c r="W150" s="131"/>
      <c r="X150" s="25"/>
      <c r="Y150" s="25"/>
      <c r="Z150" s="25"/>
      <c r="AA150" s="25"/>
      <c r="AB150" s="37" t="s">
        <v>62</v>
      </c>
      <c r="AC150" s="25"/>
      <c r="AD150" s="25"/>
      <c r="AE150" s="25"/>
      <c r="AF150" s="25"/>
      <c r="AG150" s="25"/>
      <c r="AH150" s="25"/>
      <c r="AI150" s="68" t="str">
        <f>$B$12</f>
        <v>Page No.</v>
      </c>
      <c r="AJ150" s="80">
        <f>AJ104+1</f>
        <v>4</v>
      </c>
      <c r="AK150" s="72"/>
      <c r="AL150" s="71"/>
    </row>
    <row r="151" spans="1:38" ht="12.75" customHeight="1" x14ac:dyDescent="0.2">
      <c r="A151" s="74"/>
      <c r="B151" s="8"/>
      <c r="C151" s="8"/>
      <c r="D151" s="8"/>
      <c r="E151" s="8"/>
      <c r="F151" s="8"/>
      <c r="G151" s="56"/>
      <c r="H151" s="8"/>
      <c r="I151" s="56"/>
      <c r="J151" s="8"/>
      <c r="K151" s="8"/>
      <c r="L151" s="25"/>
      <c r="M151" s="8"/>
      <c r="N151" s="8"/>
      <c r="O151" s="8"/>
      <c r="P151" s="8"/>
      <c r="Q151" s="8"/>
      <c r="R151" s="8"/>
      <c r="S151" s="74"/>
      <c r="T151" s="74"/>
      <c r="U151" s="8"/>
      <c r="V151" s="8"/>
      <c r="W151" s="8"/>
      <c r="X151" s="8"/>
      <c r="Y151" s="8"/>
      <c r="Z151" s="8"/>
      <c r="AA151" s="8"/>
      <c r="AB151" s="8"/>
      <c r="AC151" s="8"/>
      <c r="AD151" s="8"/>
      <c r="AE151" s="25"/>
      <c r="AF151" s="8"/>
      <c r="AG151" s="8"/>
      <c r="AH151" s="8"/>
      <c r="AI151" s="8"/>
      <c r="AJ151" s="8"/>
      <c r="AK151" s="8"/>
      <c r="AL151" s="74"/>
    </row>
    <row r="152" spans="1:38" ht="12.75" customHeight="1" x14ac:dyDescent="0.2">
      <c r="A152" s="38"/>
      <c r="B152" s="38"/>
      <c r="C152" s="38"/>
      <c r="D152" s="38"/>
      <c r="E152" s="38"/>
      <c r="F152" s="38"/>
      <c r="G152" s="57"/>
      <c r="H152" s="38"/>
      <c r="I152" s="57"/>
      <c r="J152" s="38"/>
      <c r="K152" s="38"/>
      <c r="L152" s="39"/>
      <c r="M152" s="38"/>
      <c r="N152" s="38"/>
      <c r="O152" s="38"/>
      <c r="P152" s="38"/>
      <c r="Q152" s="38"/>
      <c r="R152" s="38"/>
      <c r="S152" s="38"/>
      <c r="T152" s="38"/>
      <c r="U152" s="38"/>
      <c r="V152" s="38"/>
      <c r="W152" s="38"/>
      <c r="X152" s="38"/>
      <c r="Y152" s="38"/>
      <c r="Z152" s="38"/>
      <c r="AA152" s="38"/>
      <c r="AB152" s="38"/>
      <c r="AC152" s="38"/>
      <c r="AD152" s="38"/>
      <c r="AE152" s="39"/>
      <c r="AF152" s="38"/>
      <c r="AG152" s="38"/>
      <c r="AH152" s="38"/>
      <c r="AI152" s="38"/>
      <c r="AJ152" s="38"/>
      <c r="AK152" s="38"/>
      <c r="AL152" s="38"/>
    </row>
    <row r="153" spans="1:38" ht="12.75" customHeight="1" x14ac:dyDescent="0.2">
      <c r="A153" s="2"/>
      <c r="B153" s="8"/>
      <c r="C153" s="8" t="s">
        <v>57</v>
      </c>
      <c r="D153" s="8"/>
      <c r="E153" s="73"/>
      <c r="F153" s="2"/>
      <c r="G153" s="64"/>
      <c r="H153" s="6" t="s">
        <v>58</v>
      </c>
      <c r="I153" s="399"/>
      <c r="J153" s="579" t="s">
        <v>59</v>
      </c>
      <c r="K153" s="580"/>
      <c r="L153" s="8"/>
      <c r="M153" s="8"/>
      <c r="N153" s="8"/>
      <c r="O153" s="10" t="s">
        <v>113</v>
      </c>
      <c r="P153" s="8"/>
      <c r="Q153" s="8"/>
      <c r="R153" s="2"/>
      <c r="S153" s="74"/>
      <c r="T153" s="2"/>
      <c r="U153" s="8"/>
      <c r="V153" s="8"/>
      <c r="W153" s="8"/>
      <c r="X153" s="8"/>
      <c r="Y153" s="8"/>
      <c r="Z153" s="8"/>
      <c r="AA153" s="8"/>
      <c r="AB153" s="8"/>
      <c r="AC153" s="8"/>
      <c r="AD153" s="8"/>
      <c r="AE153" s="8"/>
      <c r="AF153" s="8"/>
      <c r="AG153" s="8"/>
      <c r="AH153" s="8"/>
      <c r="AI153" s="21"/>
      <c r="AJ153" s="8"/>
      <c r="AK153" s="2"/>
      <c r="AL153" s="74"/>
    </row>
    <row r="154" spans="1:38" ht="12.75" customHeight="1" x14ac:dyDescent="0.2">
      <c r="A154" s="2"/>
      <c r="B154" s="8"/>
      <c r="C154" s="8"/>
      <c r="D154" s="8"/>
      <c r="E154" s="74"/>
      <c r="F154" s="2"/>
      <c r="G154" s="64"/>
      <c r="H154" s="21"/>
      <c r="I154" s="400"/>
      <c r="J154" s="8"/>
      <c r="K154" s="2"/>
      <c r="L154" s="8"/>
      <c r="M154" s="8"/>
      <c r="N154" s="8"/>
      <c r="O154" s="8"/>
      <c r="P154" s="8"/>
      <c r="Q154" s="8"/>
      <c r="R154" s="2"/>
      <c r="S154" s="74"/>
      <c r="T154" s="2"/>
      <c r="U154" s="8"/>
      <c r="V154" s="8"/>
      <c r="W154" s="8"/>
      <c r="X154" s="8"/>
      <c r="Y154" s="8"/>
      <c r="Z154" s="8"/>
      <c r="AA154" s="8"/>
      <c r="AB154" s="8"/>
      <c r="AC154" s="8"/>
      <c r="AD154" s="8"/>
      <c r="AE154" s="8"/>
      <c r="AF154" s="8"/>
      <c r="AG154" s="8"/>
      <c r="AH154" s="8"/>
      <c r="AI154" s="21"/>
      <c r="AJ154" s="8"/>
      <c r="AK154" s="2"/>
      <c r="AL154" s="74"/>
    </row>
    <row r="155" spans="1:38" ht="12.75" customHeight="1" thickBot="1" x14ac:dyDescent="0.25">
      <c r="A155" s="34"/>
      <c r="B155" s="31">
        <v>1</v>
      </c>
      <c r="C155" s="31">
        <v>2</v>
      </c>
      <c r="D155" s="31">
        <v>3</v>
      </c>
      <c r="E155" s="31">
        <v>4</v>
      </c>
      <c r="F155" s="33">
        <v>5</v>
      </c>
      <c r="G155" s="65">
        <v>6</v>
      </c>
      <c r="H155" s="33">
        <v>7</v>
      </c>
      <c r="I155" s="401">
        <v>8</v>
      </c>
      <c r="J155" s="31">
        <v>9</v>
      </c>
      <c r="K155" s="33">
        <v>10</v>
      </c>
      <c r="L155" s="31">
        <v>11</v>
      </c>
      <c r="M155" s="31" t="s">
        <v>0</v>
      </c>
      <c r="N155" s="31">
        <v>12</v>
      </c>
      <c r="O155" s="31">
        <v>13</v>
      </c>
      <c r="P155" s="31">
        <v>14</v>
      </c>
      <c r="Q155" s="31">
        <v>15</v>
      </c>
      <c r="R155" s="33" t="s">
        <v>1</v>
      </c>
      <c r="S155" s="30"/>
      <c r="T155" s="34"/>
      <c r="U155" s="31">
        <v>16</v>
      </c>
      <c r="V155" s="31">
        <v>17</v>
      </c>
      <c r="W155" s="31">
        <v>18</v>
      </c>
      <c r="X155" s="31">
        <v>19</v>
      </c>
      <c r="Y155" s="31">
        <v>20</v>
      </c>
      <c r="Z155" s="31" t="s">
        <v>2</v>
      </c>
      <c r="AA155" s="31">
        <v>21</v>
      </c>
      <c r="AB155" s="31">
        <v>22</v>
      </c>
      <c r="AC155" s="31">
        <v>23</v>
      </c>
      <c r="AD155" s="31">
        <v>24</v>
      </c>
      <c r="AE155" s="31">
        <v>25</v>
      </c>
      <c r="AF155" s="31">
        <v>26</v>
      </c>
      <c r="AG155" s="31">
        <v>27</v>
      </c>
      <c r="AH155" s="31">
        <v>28</v>
      </c>
      <c r="AI155" s="35">
        <v>29</v>
      </c>
      <c r="AJ155" s="31">
        <v>30</v>
      </c>
      <c r="AK155" s="33">
        <v>31</v>
      </c>
      <c r="AL155" s="30"/>
    </row>
    <row r="156" spans="1:38" s="9" customFormat="1" ht="15.75" customHeight="1" thickTop="1" x14ac:dyDescent="0.2">
      <c r="A156" s="2"/>
      <c r="B156" s="530" t="s">
        <v>360</v>
      </c>
      <c r="C156" s="543" t="s">
        <v>361</v>
      </c>
      <c r="D156" s="543" t="s">
        <v>362</v>
      </c>
      <c r="E156" s="543" t="s">
        <v>374</v>
      </c>
      <c r="F156" s="533" t="s">
        <v>364</v>
      </c>
      <c r="G156" s="66"/>
      <c r="H156" s="6"/>
      <c r="I156" s="58"/>
      <c r="J156" s="20"/>
      <c r="K156" s="6"/>
      <c r="L156" s="530" t="s">
        <v>365</v>
      </c>
      <c r="M156" s="543" t="s">
        <v>366</v>
      </c>
      <c r="N156" s="543" t="s">
        <v>367</v>
      </c>
      <c r="O156" s="543" t="s">
        <v>368</v>
      </c>
      <c r="P156" s="543" t="s">
        <v>369</v>
      </c>
      <c r="Q156" s="543" t="s">
        <v>371</v>
      </c>
      <c r="R156" s="533" t="s">
        <v>370</v>
      </c>
      <c r="S156" s="74"/>
      <c r="T156" s="2"/>
      <c r="U156" s="562" t="s">
        <v>260</v>
      </c>
      <c r="V156" s="563"/>
      <c r="W156" s="563"/>
      <c r="X156" s="563"/>
      <c r="Y156" s="564"/>
      <c r="Z156" s="543" t="s">
        <v>346</v>
      </c>
      <c r="AA156" s="543" t="s">
        <v>347</v>
      </c>
      <c r="AB156" s="543" t="s">
        <v>348</v>
      </c>
      <c r="AC156" s="543" t="s">
        <v>349</v>
      </c>
      <c r="AD156" s="543" t="s">
        <v>350</v>
      </c>
      <c r="AE156" s="543" t="s">
        <v>351</v>
      </c>
      <c r="AF156" s="543" t="s">
        <v>352</v>
      </c>
      <c r="AG156" s="536" t="s">
        <v>353</v>
      </c>
      <c r="AH156" s="533" t="s">
        <v>354</v>
      </c>
      <c r="AI156" s="21"/>
      <c r="AJ156" s="530" t="s">
        <v>355</v>
      </c>
      <c r="AK156" s="533" t="s">
        <v>356</v>
      </c>
      <c r="AL156" s="74"/>
    </row>
    <row r="157" spans="1:38" s="9" customFormat="1" ht="15.75" customHeight="1" x14ac:dyDescent="0.2">
      <c r="A157" s="2"/>
      <c r="B157" s="531"/>
      <c r="C157" s="544"/>
      <c r="D157" s="544"/>
      <c r="E157" s="544"/>
      <c r="F157" s="534"/>
      <c r="G157" s="66" t="s">
        <v>3</v>
      </c>
      <c r="H157" s="6" t="s">
        <v>48</v>
      </c>
      <c r="I157" s="58" t="s">
        <v>79</v>
      </c>
      <c r="J157" s="20" t="s">
        <v>49</v>
      </c>
      <c r="K157" s="6" t="s">
        <v>50</v>
      </c>
      <c r="L157" s="531"/>
      <c r="M157" s="544"/>
      <c r="N157" s="544"/>
      <c r="O157" s="544"/>
      <c r="P157" s="544"/>
      <c r="Q157" s="544"/>
      <c r="R157" s="534"/>
      <c r="S157" s="74"/>
      <c r="T157" s="2"/>
      <c r="U157" s="539" t="s">
        <v>357</v>
      </c>
      <c r="V157" s="541" t="s">
        <v>358</v>
      </c>
      <c r="W157" s="541" t="s">
        <v>52</v>
      </c>
      <c r="X157" s="541" t="s">
        <v>51</v>
      </c>
      <c r="Y157" s="541" t="s">
        <v>359</v>
      </c>
      <c r="Z157" s="544"/>
      <c r="AA157" s="544"/>
      <c r="AB157" s="544"/>
      <c r="AC157" s="544"/>
      <c r="AD157" s="544"/>
      <c r="AE157" s="544"/>
      <c r="AF157" s="544"/>
      <c r="AG157" s="537"/>
      <c r="AH157" s="534"/>
      <c r="AI157" s="11" t="s">
        <v>53</v>
      </c>
      <c r="AJ157" s="531"/>
      <c r="AK157" s="534"/>
      <c r="AL157" s="74"/>
    </row>
    <row r="158" spans="1:38" s="9" customFormat="1" ht="15.75" customHeight="1" thickBot="1" x14ac:dyDescent="0.25">
      <c r="A158" s="12"/>
      <c r="B158" s="532"/>
      <c r="C158" s="542"/>
      <c r="D158" s="542"/>
      <c r="E158" s="542"/>
      <c r="F158" s="535"/>
      <c r="G158" s="67"/>
      <c r="H158" s="15"/>
      <c r="I158" s="59" t="s">
        <v>4</v>
      </c>
      <c r="J158" s="22"/>
      <c r="K158" s="15"/>
      <c r="L158" s="532"/>
      <c r="M158" s="542"/>
      <c r="N158" s="542"/>
      <c r="O158" s="542"/>
      <c r="P158" s="542"/>
      <c r="Q158" s="542"/>
      <c r="R158" s="535"/>
      <c r="S158" s="356"/>
      <c r="T158" s="12"/>
      <c r="U158" s="540"/>
      <c r="V158" s="542"/>
      <c r="W158" s="542"/>
      <c r="X158" s="542"/>
      <c r="Y158" s="542"/>
      <c r="Z158" s="542"/>
      <c r="AA158" s="542"/>
      <c r="AB158" s="542"/>
      <c r="AC158" s="542"/>
      <c r="AD158" s="542"/>
      <c r="AE158" s="542"/>
      <c r="AF158" s="542"/>
      <c r="AG158" s="538"/>
      <c r="AH158" s="535"/>
      <c r="AI158" s="23"/>
      <c r="AJ158" s="532"/>
      <c r="AK158" s="535"/>
      <c r="AL158" s="356"/>
    </row>
    <row r="159" spans="1:38" s="48" customFormat="1" ht="12.75" customHeight="1" thickTop="1" x14ac:dyDescent="0.2">
      <c r="A159" s="47"/>
      <c r="B159" s="309">
        <f>B145</f>
        <v>0</v>
      </c>
      <c r="C159" s="310">
        <f>C145</f>
        <v>0</v>
      </c>
      <c r="D159" s="310">
        <f>D145</f>
        <v>0</v>
      </c>
      <c r="E159" s="310">
        <f>E145</f>
        <v>0</v>
      </c>
      <c r="F159" s="311">
        <f>F145</f>
        <v>0</v>
      </c>
      <c r="G159" s="376" t="str">
        <f>$C$11</f>
        <v>Mars</v>
      </c>
      <c r="H159" s="247" t="s">
        <v>63</v>
      </c>
      <c r="I159" s="250"/>
      <c r="J159" s="316">
        <f t="shared" ref="J159:R159" si="18">J145</f>
        <v>0</v>
      </c>
      <c r="K159" s="314">
        <f t="shared" si="18"/>
        <v>0</v>
      </c>
      <c r="L159" s="318">
        <f t="shared" si="18"/>
        <v>0</v>
      </c>
      <c r="M159" s="310">
        <f t="shared" si="18"/>
        <v>0</v>
      </c>
      <c r="N159" s="310">
        <f t="shared" si="18"/>
        <v>0</v>
      </c>
      <c r="O159" s="310">
        <f t="shared" si="18"/>
        <v>0</v>
      </c>
      <c r="P159" s="310">
        <f t="shared" si="18"/>
        <v>0</v>
      </c>
      <c r="Q159" s="310">
        <f t="shared" si="18"/>
        <v>0</v>
      </c>
      <c r="R159" s="314">
        <f t="shared" si="18"/>
        <v>0</v>
      </c>
      <c r="S159" s="361"/>
      <c r="T159" s="248"/>
      <c r="U159" s="310">
        <f t="shared" ref="U159:AH159" si="19">U145</f>
        <v>0</v>
      </c>
      <c r="V159" s="310">
        <f t="shared" si="19"/>
        <v>0</v>
      </c>
      <c r="W159" s="310">
        <f t="shared" si="19"/>
        <v>0</v>
      </c>
      <c r="X159" s="310">
        <f t="shared" si="19"/>
        <v>0</v>
      </c>
      <c r="Y159" s="310">
        <f t="shared" si="19"/>
        <v>0</v>
      </c>
      <c r="Z159" s="310">
        <f t="shared" si="19"/>
        <v>0</v>
      </c>
      <c r="AA159" s="310">
        <f t="shared" si="19"/>
        <v>0</v>
      </c>
      <c r="AB159" s="310">
        <f t="shared" si="19"/>
        <v>0</v>
      </c>
      <c r="AC159" s="310">
        <f t="shared" si="19"/>
        <v>0</v>
      </c>
      <c r="AD159" s="310">
        <f t="shared" si="19"/>
        <v>0</v>
      </c>
      <c r="AE159" s="310">
        <f t="shared" si="19"/>
        <v>0</v>
      </c>
      <c r="AF159" s="310">
        <f t="shared" si="19"/>
        <v>0</v>
      </c>
      <c r="AG159" s="310">
        <f t="shared" si="19"/>
        <v>0</v>
      </c>
      <c r="AH159" s="310">
        <f t="shared" si="19"/>
        <v>0</v>
      </c>
      <c r="AI159" s="315"/>
      <c r="AJ159" s="310">
        <f>AJ145</f>
        <v>0</v>
      </c>
      <c r="AK159" s="310">
        <f>AK145</f>
        <v>0</v>
      </c>
      <c r="AL159" s="368"/>
    </row>
    <row r="160" spans="1:38" s="25" customFormat="1" ht="12.75" customHeight="1" x14ac:dyDescent="0.2">
      <c r="A160" s="346">
        <v>1</v>
      </c>
      <c r="B160" s="272"/>
      <c r="C160" s="272"/>
      <c r="D160" s="272"/>
      <c r="E160" s="272"/>
      <c r="F160" s="274"/>
      <c r="G160" s="251"/>
      <c r="H160" s="305"/>
      <c r="I160" s="481"/>
      <c r="J160" s="271">
        <f t="shared" ref="J160:J190" si="20">SUM(B160:F160)</f>
        <v>0</v>
      </c>
      <c r="K160" s="283">
        <f t="shared" ref="K160:K190" si="21">SUM(U160:AK160)-SUM(L160:R160)</f>
        <v>0</v>
      </c>
      <c r="L160" s="272"/>
      <c r="M160" s="272"/>
      <c r="N160" s="272"/>
      <c r="O160" s="284"/>
      <c r="P160" s="275"/>
      <c r="Q160" s="272"/>
      <c r="R160" s="274"/>
      <c r="S160" s="358" t="s">
        <v>6</v>
      </c>
      <c r="T160" s="346">
        <v>1</v>
      </c>
      <c r="U160" s="272"/>
      <c r="V160" s="272"/>
      <c r="W160" s="272"/>
      <c r="X160" s="272"/>
      <c r="Y160" s="272"/>
      <c r="Z160" s="272"/>
      <c r="AA160" s="272"/>
      <c r="AB160" s="272"/>
      <c r="AC160" s="272"/>
      <c r="AD160" s="272"/>
      <c r="AE160" s="272"/>
      <c r="AF160" s="272"/>
      <c r="AG160" s="272"/>
      <c r="AH160" s="284"/>
      <c r="AI160" s="305"/>
      <c r="AJ160" s="272"/>
      <c r="AK160" s="274"/>
      <c r="AL160" s="358" t="s">
        <v>6</v>
      </c>
    </row>
    <row r="161" spans="1:38" s="25" customFormat="1" ht="12.75" customHeight="1" x14ac:dyDescent="0.2">
      <c r="A161" s="346">
        <v>2</v>
      </c>
      <c r="B161" s="272"/>
      <c r="C161" s="272"/>
      <c r="D161" s="272"/>
      <c r="E161" s="272"/>
      <c r="F161" s="274"/>
      <c r="G161" s="251"/>
      <c r="H161" s="305"/>
      <c r="I161" s="481"/>
      <c r="J161" s="271">
        <f t="shared" si="20"/>
        <v>0</v>
      </c>
      <c r="K161" s="283">
        <f t="shared" si="21"/>
        <v>0</v>
      </c>
      <c r="L161" s="272"/>
      <c r="M161" s="272"/>
      <c r="N161" s="272"/>
      <c r="O161" s="284"/>
      <c r="P161" s="275"/>
      <c r="Q161" s="272"/>
      <c r="R161" s="274"/>
      <c r="S161" s="358" t="s">
        <v>7</v>
      </c>
      <c r="T161" s="346">
        <v>2</v>
      </c>
      <c r="U161" s="272"/>
      <c r="V161" s="272"/>
      <c r="W161" s="272"/>
      <c r="X161" s="272"/>
      <c r="Y161" s="272"/>
      <c r="Z161" s="272"/>
      <c r="AA161" s="272"/>
      <c r="AB161" s="272"/>
      <c r="AC161" s="272"/>
      <c r="AD161" s="272"/>
      <c r="AE161" s="272"/>
      <c r="AF161" s="272"/>
      <c r="AG161" s="272"/>
      <c r="AH161" s="284"/>
      <c r="AI161" s="305"/>
      <c r="AJ161" s="272"/>
      <c r="AK161" s="274"/>
      <c r="AL161" s="358" t="s">
        <v>7</v>
      </c>
    </row>
    <row r="162" spans="1:38" s="25" customFormat="1" ht="12.75" customHeight="1" x14ac:dyDescent="0.2">
      <c r="A162" s="346">
        <v>3</v>
      </c>
      <c r="B162" s="272"/>
      <c r="C162" s="272"/>
      <c r="D162" s="272"/>
      <c r="E162" s="272"/>
      <c r="F162" s="274"/>
      <c r="G162" s="251"/>
      <c r="H162" s="305"/>
      <c r="I162" s="481"/>
      <c r="J162" s="271">
        <f t="shared" si="20"/>
        <v>0</v>
      </c>
      <c r="K162" s="283">
        <f t="shared" si="21"/>
        <v>0</v>
      </c>
      <c r="L162" s="272"/>
      <c r="M162" s="272"/>
      <c r="N162" s="272"/>
      <c r="O162" s="284"/>
      <c r="P162" s="275"/>
      <c r="Q162" s="272"/>
      <c r="R162" s="274"/>
      <c r="S162" s="358" t="s">
        <v>8</v>
      </c>
      <c r="T162" s="346">
        <v>3</v>
      </c>
      <c r="U162" s="272"/>
      <c r="V162" s="272"/>
      <c r="W162" s="272"/>
      <c r="X162" s="272"/>
      <c r="Y162" s="272"/>
      <c r="Z162" s="272"/>
      <c r="AA162" s="272"/>
      <c r="AB162" s="272"/>
      <c r="AC162" s="272"/>
      <c r="AD162" s="272"/>
      <c r="AE162" s="272"/>
      <c r="AF162" s="272"/>
      <c r="AG162" s="272"/>
      <c r="AH162" s="284"/>
      <c r="AI162" s="305"/>
      <c r="AJ162" s="272"/>
      <c r="AK162" s="274"/>
      <c r="AL162" s="358" t="s">
        <v>8</v>
      </c>
    </row>
    <row r="163" spans="1:38" s="25" customFormat="1" ht="12.75" customHeight="1" x14ac:dyDescent="0.2">
      <c r="A163" s="346">
        <v>4</v>
      </c>
      <c r="B163" s="272"/>
      <c r="C163" s="272"/>
      <c r="D163" s="272"/>
      <c r="E163" s="272"/>
      <c r="F163" s="274"/>
      <c r="G163" s="251"/>
      <c r="H163" s="305"/>
      <c r="I163" s="481"/>
      <c r="J163" s="271">
        <f t="shared" si="20"/>
        <v>0</v>
      </c>
      <c r="K163" s="283">
        <f t="shared" si="21"/>
        <v>0</v>
      </c>
      <c r="L163" s="272"/>
      <c r="M163" s="272"/>
      <c r="N163" s="272"/>
      <c r="O163" s="284"/>
      <c r="P163" s="275"/>
      <c r="Q163" s="272"/>
      <c r="R163" s="274"/>
      <c r="S163" s="358" t="s">
        <v>9</v>
      </c>
      <c r="T163" s="346">
        <v>4</v>
      </c>
      <c r="U163" s="272"/>
      <c r="V163" s="272"/>
      <c r="W163" s="272"/>
      <c r="X163" s="272"/>
      <c r="Y163" s="272"/>
      <c r="Z163" s="272"/>
      <c r="AA163" s="272"/>
      <c r="AB163" s="272"/>
      <c r="AC163" s="272"/>
      <c r="AD163" s="272"/>
      <c r="AE163" s="272"/>
      <c r="AF163" s="272"/>
      <c r="AG163" s="272"/>
      <c r="AH163" s="284"/>
      <c r="AI163" s="305"/>
      <c r="AJ163" s="272"/>
      <c r="AK163" s="274"/>
      <c r="AL163" s="358" t="s">
        <v>9</v>
      </c>
    </row>
    <row r="164" spans="1:38" s="25" customFormat="1" ht="12.75" customHeight="1" x14ac:dyDescent="0.2">
      <c r="A164" s="346">
        <v>5</v>
      </c>
      <c r="B164" s="272"/>
      <c r="C164" s="272"/>
      <c r="D164" s="272"/>
      <c r="E164" s="272"/>
      <c r="F164" s="274"/>
      <c r="G164" s="252"/>
      <c r="H164" s="305"/>
      <c r="I164" s="481"/>
      <c r="J164" s="271">
        <f t="shared" si="20"/>
        <v>0</v>
      </c>
      <c r="K164" s="283">
        <f t="shared" si="21"/>
        <v>0</v>
      </c>
      <c r="L164" s="272"/>
      <c r="M164" s="272"/>
      <c r="N164" s="272"/>
      <c r="O164" s="284"/>
      <c r="P164" s="275"/>
      <c r="Q164" s="272"/>
      <c r="R164" s="274"/>
      <c r="S164" s="358" t="s">
        <v>10</v>
      </c>
      <c r="T164" s="346">
        <v>5</v>
      </c>
      <c r="U164" s="272"/>
      <c r="V164" s="272"/>
      <c r="W164" s="272"/>
      <c r="X164" s="272"/>
      <c r="Y164" s="272"/>
      <c r="Z164" s="272"/>
      <c r="AA164" s="272"/>
      <c r="AB164" s="272"/>
      <c r="AC164" s="272"/>
      <c r="AD164" s="272"/>
      <c r="AE164" s="272"/>
      <c r="AF164" s="272"/>
      <c r="AG164" s="272"/>
      <c r="AH164" s="284"/>
      <c r="AI164" s="305"/>
      <c r="AJ164" s="272"/>
      <c r="AK164" s="274"/>
      <c r="AL164" s="358" t="s">
        <v>10</v>
      </c>
    </row>
    <row r="165" spans="1:38" s="25" customFormat="1" ht="12.75" customHeight="1" x14ac:dyDescent="0.2">
      <c r="A165" s="24">
        <v>6</v>
      </c>
      <c r="B165" s="276"/>
      <c r="C165" s="276"/>
      <c r="D165" s="276"/>
      <c r="E165" s="276"/>
      <c r="F165" s="277"/>
      <c r="G165" s="251"/>
      <c r="H165" s="306"/>
      <c r="I165" s="482"/>
      <c r="J165" s="271">
        <f t="shared" si="20"/>
        <v>0</v>
      </c>
      <c r="K165" s="283">
        <f t="shared" si="21"/>
        <v>0</v>
      </c>
      <c r="L165" s="276"/>
      <c r="M165" s="276"/>
      <c r="N165" s="276"/>
      <c r="O165" s="285"/>
      <c r="P165" s="273"/>
      <c r="Q165" s="276"/>
      <c r="R165" s="277"/>
      <c r="S165" s="359" t="s">
        <v>11</v>
      </c>
      <c r="T165" s="24">
        <v>6</v>
      </c>
      <c r="U165" s="276"/>
      <c r="V165" s="276"/>
      <c r="W165" s="276"/>
      <c r="X165" s="276"/>
      <c r="Y165" s="276"/>
      <c r="Z165" s="276"/>
      <c r="AA165" s="276"/>
      <c r="AB165" s="276"/>
      <c r="AC165" s="276"/>
      <c r="AD165" s="276"/>
      <c r="AE165" s="276"/>
      <c r="AF165" s="276"/>
      <c r="AG165" s="276"/>
      <c r="AH165" s="285"/>
      <c r="AI165" s="306"/>
      <c r="AJ165" s="276"/>
      <c r="AK165" s="277"/>
      <c r="AL165" s="359" t="s">
        <v>11</v>
      </c>
    </row>
    <row r="166" spans="1:38" s="25" customFormat="1" ht="12.75" customHeight="1" x14ac:dyDescent="0.2">
      <c r="A166" s="346">
        <v>7</v>
      </c>
      <c r="B166" s="272"/>
      <c r="C166" s="272"/>
      <c r="D166" s="272"/>
      <c r="E166" s="272"/>
      <c r="F166" s="274"/>
      <c r="G166" s="251"/>
      <c r="H166" s="305"/>
      <c r="I166" s="481"/>
      <c r="J166" s="271">
        <f t="shared" si="20"/>
        <v>0</v>
      </c>
      <c r="K166" s="283">
        <f t="shared" si="21"/>
        <v>0</v>
      </c>
      <c r="L166" s="272"/>
      <c r="M166" s="272"/>
      <c r="N166" s="272"/>
      <c r="O166" s="284"/>
      <c r="P166" s="275"/>
      <c r="Q166" s="272"/>
      <c r="R166" s="274"/>
      <c r="S166" s="358" t="s">
        <v>12</v>
      </c>
      <c r="T166" s="346">
        <v>7</v>
      </c>
      <c r="U166" s="272"/>
      <c r="V166" s="272"/>
      <c r="W166" s="272"/>
      <c r="X166" s="272"/>
      <c r="Y166" s="272"/>
      <c r="Z166" s="272"/>
      <c r="AA166" s="272"/>
      <c r="AB166" s="272"/>
      <c r="AC166" s="272"/>
      <c r="AD166" s="272"/>
      <c r="AE166" s="272"/>
      <c r="AF166" s="272"/>
      <c r="AG166" s="272"/>
      <c r="AH166" s="284"/>
      <c r="AI166" s="305"/>
      <c r="AJ166" s="272"/>
      <c r="AK166" s="274"/>
      <c r="AL166" s="358" t="s">
        <v>12</v>
      </c>
    </row>
    <row r="167" spans="1:38" s="25" customFormat="1" ht="12.75" customHeight="1" x14ac:dyDescent="0.2">
      <c r="A167" s="346">
        <v>8</v>
      </c>
      <c r="B167" s="272"/>
      <c r="C167" s="272"/>
      <c r="D167" s="272"/>
      <c r="E167" s="272"/>
      <c r="F167" s="274"/>
      <c r="G167" s="251"/>
      <c r="H167" s="305"/>
      <c r="I167" s="481"/>
      <c r="J167" s="271">
        <f t="shared" si="20"/>
        <v>0</v>
      </c>
      <c r="K167" s="283">
        <f t="shared" si="21"/>
        <v>0</v>
      </c>
      <c r="L167" s="272"/>
      <c r="M167" s="272"/>
      <c r="N167" s="272"/>
      <c r="O167" s="284"/>
      <c r="P167" s="275"/>
      <c r="Q167" s="272"/>
      <c r="R167" s="274"/>
      <c r="S167" s="358" t="s">
        <v>13</v>
      </c>
      <c r="T167" s="346">
        <v>8</v>
      </c>
      <c r="U167" s="272"/>
      <c r="V167" s="272"/>
      <c r="W167" s="272"/>
      <c r="X167" s="272"/>
      <c r="Y167" s="272"/>
      <c r="Z167" s="272"/>
      <c r="AA167" s="272"/>
      <c r="AB167" s="272"/>
      <c r="AC167" s="272"/>
      <c r="AD167" s="272"/>
      <c r="AE167" s="272"/>
      <c r="AF167" s="272"/>
      <c r="AG167" s="272"/>
      <c r="AH167" s="284"/>
      <c r="AI167" s="305"/>
      <c r="AJ167" s="272"/>
      <c r="AK167" s="274"/>
      <c r="AL167" s="358" t="s">
        <v>13</v>
      </c>
    </row>
    <row r="168" spans="1:38" s="25" customFormat="1" ht="12.75" customHeight="1" x14ac:dyDescent="0.2">
      <c r="A168" s="346">
        <v>9</v>
      </c>
      <c r="B168" s="272"/>
      <c r="C168" s="272"/>
      <c r="D168" s="272"/>
      <c r="E168" s="272"/>
      <c r="F168" s="274"/>
      <c r="G168" s="251"/>
      <c r="H168" s="305"/>
      <c r="I168" s="481"/>
      <c r="J168" s="271">
        <f t="shared" si="20"/>
        <v>0</v>
      </c>
      <c r="K168" s="283">
        <f t="shared" si="21"/>
        <v>0</v>
      </c>
      <c r="L168" s="272"/>
      <c r="M168" s="272"/>
      <c r="N168" s="272"/>
      <c r="O168" s="284"/>
      <c r="P168" s="275"/>
      <c r="Q168" s="272"/>
      <c r="R168" s="274"/>
      <c r="S168" s="358" t="s">
        <v>14</v>
      </c>
      <c r="T168" s="346">
        <v>9</v>
      </c>
      <c r="U168" s="272"/>
      <c r="V168" s="272"/>
      <c r="W168" s="272"/>
      <c r="X168" s="272"/>
      <c r="Y168" s="272"/>
      <c r="Z168" s="272"/>
      <c r="AA168" s="272"/>
      <c r="AB168" s="272"/>
      <c r="AC168" s="272"/>
      <c r="AD168" s="272"/>
      <c r="AE168" s="272"/>
      <c r="AF168" s="272"/>
      <c r="AG168" s="272"/>
      <c r="AH168" s="284"/>
      <c r="AI168" s="305"/>
      <c r="AJ168" s="272"/>
      <c r="AK168" s="274"/>
      <c r="AL168" s="358" t="s">
        <v>14</v>
      </c>
    </row>
    <row r="169" spans="1:38" s="25" customFormat="1" ht="12.75" customHeight="1" x14ac:dyDescent="0.2">
      <c r="A169" s="346">
        <v>10</v>
      </c>
      <c r="B169" s="272"/>
      <c r="C169" s="272"/>
      <c r="D169" s="272"/>
      <c r="E169" s="272"/>
      <c r="F169" s="274"/>
      <c r="G169" s="251"/>
      <c r="H169" s="305"/>
      <c r="I169" s="481"/>
      <c r="J169" s="271">
        <f t="shared" si="20"/>
        <v>0</v>
      </c>
      <c r="K169" s="283">
        <f t="shared" si="21"/>
        <v>0</v>
      </c>
      <c r="L169" s="272"/>
      <c r="M169" s="272"/>
      <c r="N169" s="272"/>
      <c r="O169" s="284"/>
      <c r="P169" s="275"/>
      <c r="Q169" s="272"/>
      <c r="R169" s="274"/>
      <c r="S169" s="358" t="s">
        <v>15</v>
      </c>
      <c r="T169" s="346">
        <v>10</v>
      </c>
      <c r="U169" s="272"/>
      <c r="V169" s="272"/>
      <c r="W169" s="272"/>
      <c r="X169" s="272"/>
      <c r="Y169" s="272"/>
      <c r="Z169" s="272"/>
      <c r="AA169" s="272"/>
      <c r="AB169" s="272"/>
      <c r="AC169" s="272"/>
      <c r="AD169" s="272"/>
      <c r="AE169" s="272"/>
      <c r="AF169" s="272"/>
      <c r="AG169" s="272"/>
      <c r="AH169" s="284"/>
      <c r="AI169" s="305"/>
      <c r="AJ169" s="272"/>
      <c r="AK169" s="274"/>
      <c r="AL169" s="358" t="s">
        <v>15</v>
      </c>
    </row>
    <row r="170" spans="1:38" s="25" customFormat="1" ht="12.75" customHeight="1" x14ac:dyDescent="0.2">
      <c r="A170" s="346">
        <v>11</v>
      </c>
      <c r="B170" s="272"/>
      <c r="C170" s="272"/>
      <c r="D170" s="272"/>
      <c r="E170" s="272"/>
      <c r="F170" s="274"/>
      <c r="G170" s="251"/>
      <c r="H170" s="305"/>
      <c r="I170" s="481"/>
      <c r="J170" s="271">
        <f t="shared" si="20"/>
        <v>0</v>
      </c>
      <c r="K170" s="283">
        <f t="shared" si="21"/>
        <v>0</v>
      </c>
      <c r="L170" s="272"/>
      <c r="M170" s="272"/>
      <c r="N170" s="272"/>
      <c r="O170" s="284"/>
      <c r="P170" s="275"/>
      <c r="Q170" s="272"/>
      <c r="R170" s="274"/>
      <c r="S170" s="358" t="s">
        <v>16</v>
      </c>
      <c r="T170" s="346">
        <v>11</v>
      </c>
      <c r="U170" s="272"/>
      <c r="V170" s="272"/>
      <c r="W170" s="272"/>
      <c r="X170" s="272"/>
      <c r="Y170" s="272"/>
      <c r="Z170" s="272"/>
      <c r="AA170" s="272"/>
      <c r="AB170" s="272"/>
      <c r="AC170" s="272"/>
      <c r="AD170" s="272"/>
      <c r="AE170" s="272"/>
      <c r="AF170" s="272"/>
      <c r="AG170" s="272"/>
      <c r="AH170" s="284"/>
      <c r="AI170" s="305"/>
      <c r="AJ170" s="272"/>
      <c r="AK170" s="274"/>
      <c r="AL170" s="358" t="s">
        <v>16</v>
      </c>
    </row>
    <row r="171" spans="1:38" s="25" customFormat="1" ht="12.75" customHeight="1" x14ac:dyDescent="0.2">
      <c r="A171" s="346">
        <v>12</v>
      </c>
      <c r="B171" s="272"/>
      <c r="C171" s="272"/>
      <c r="D171" s="272"/>
      <c r="E171" s="272"/>
      <c r="F171" s="274"/>
      <c r="G171" s="251"/>
      <c r="H171" s="305"/>
      <c r="I171" s="481"/>
      <c r="J171" s="271">
        <f t="shared" si="20"/>
        <v>0</v>
      </c>
      <c r="K171" s="283">
        <f t="shared" si="21"/>
        <v>0</v>
      </c>
      <c r="L171" s="272"/>
      <c r="M171" s="272"/>
      <c r="N171" s="272"/>
      <c r="O171" s="284"/>
      <c r="P171" s="275"/>
      <c r="Q171" s="272"/>
      <c r="R171" s="274"/>
      <c r="S171" s="358" t="s">
        <v>17</v>
      </c>
      <c r="T171" s="346">
        <v>12</v>
      </c>
      <c r="U171" s="272"/>
      <c r="V171" s="272"/>
      <c r="W171" s="272"/>
      <c r="X171" s="272"/>
      <c r="Y171" s="272"/>
      <c r="Z171" s="272"/>
      <c r="AA171" s="272"/>
      <c r="AB171" s="272"/>
      <c r="AC171" s="272"/>
      <c r="AD171" s="272"/>
      <c r="AE171" s="272"/>
      <c r="AF171" s="272"/>
      <c r="AG171" s="272"/>
      <c r="AH171" s="284"/>
      <c r="AI171" s="305"/>
      <c r="AJ171" s="272"/>
      <c r="AK171" s="274"/>
      <c r="AL171" s="358" t="s">
        <v>17</v>
      </c>
    </row>
    <row r="172" spans="1:38" s="25" customFormat="1" ht="12.75" customHeight="1" x14ac:dyDescent="0.2">
      <c r="A172" s="346">
        <v>13</v>
      </c>
      <c r="B172" s="272"/>
      <c r="C172" s="272"/>
      <c r="D172" s="272"/>
      <c r="E172" s="272"/>
      <c r="F172" s="274"/>
      <c r="G172" s="251"/>
      <c r="H172" s="305"/>
      <c r="I172" s="481"/>
      <c r="J172" s="271">
        <f t="shared" si="20"/>
        <v>0</v>
      </c>
      <c r="K172" s="283">
        <f t="shared" si="21"/>
        <v>0</v>
      </c>
      <c r="L172" s="272"/>
      <c r="M172" s="272"/>
      <c r="N172" s="272"/>
      <c r="O172" s="284"/>
      <c r="P172" s="275"/>
      <c r="Q172" s="272"/>
      <c r="R172" s="274"/>
      <c r="S172" s="358" t="s">
        <v>18</v>
      </c>
      <c r="T172" s="346">
        <v>13</v>
      </c>
      <c r="U172" s="272"/>
      <c r="V172" s="272"/>
      <c r="W172" s="272"/>
      <c r="X172" s="272"/>
      <c r="Y172" s="272"/>
      <c r="Z172" s="272"/>
      <c r="AA172" s="272"/>
      <c r="AB172" s="272"/>
      <c r="AC172" s="272"/>
      <c r="AD172" s="272"/>
      <c r="AE172" s="272"/>
      <c r="AF172" s="272"/>
      <c r="AG172" s="272"/>
      <c r="AH172" s="284"/>
      <c r="AI172" s="305"/>
      <c r="AJ172" s="272"/>
      <c r="AK172" s="274"/>
      <c r="AL172" s="358" t="s">
        <v>18</v>
      </c>
    </row>
    <row r="173" spans="1:38" s="25" customFormat="1" ht="12.75" customHeight="1" x14ac:dyDescent="0.2">
      <c r="A173" s="346">
        <v>14</v>
      </c>
      <c r="B173" s="272"/>
      <c r="C173" s="272"/>
      <c r="D173" s="272"/>
      <c r="E173" s="272"/>
      <c r="F173" s="274"/>
      <c r="G173" s="251"/>
      <c r="H173" s="305"/>
      <c r="I173" s="481"/>
      <c r="J173" s="271">
        <f t="shared" si="20"/>
        <v>0</v>
      </c>
      <c r="K173" s="283">
        <f t="shared" si="21"/>
        <v>0</v>
      </c>
      <c r="L173" s="272"/>
      <c r="M173" s="272"/>
      <c r="N173" s="272"/>
      <c r="O173" s="284"/>
      <c r="P173" s="275"/>
      <c r="Q173" s="272"/>
      <c r="R173" s="274"/>
      <c r="S173" s="358" t="s">
        <v>19</v>
      </c>
      <c r="T173" s="346">
        <v>14</v>
      </c>
      <c r="U173" s="272"/>
      <c r="V173" s="272"/>
      <c r="W173" s="272"/>
      <c r="X173" s="272"/>
      <c r="Y173" s="272"/>
      <c r="Z173" s="272"/>
      <c r="AA173" s="272"/>
      <c r="AB173" s="272"/>
      <c r="AC173" s="272"/>
      <c r="AD173" s="272"/>
      <c r="AE173" s="272"/>
      <c r="AF173" s="272"/>
      <c r="AG173" s="272"/>
      <c r="AH173" s="284"/>
      <c r="AI173" s="305"/>
      <c r="AJ173" s="272"/>
      <c r="AK173" s="274"/>
      <c r="AL173" s="358" t="s">
        <v>19</v>
      </c>
    </row>
    <row r="174" spans="1:38" s="25" customFormat="1" ht="12.75" customHeight="1" x14ac:dyDescent="0.2">
      <c r="A174" s="346">
        <v>15</v>
      </c>
      <c r="B174" s="272"/>
      <c r="C174" s="272"/>
      <c r="D174" s="272"/>
      <c r="E174" s="272"/>
      <c r="F174" s="274"/>
      <c r="G174" s="251"/>
      <c r="H174" s="305"/>
      <c r="I174" s="481"/>
      <c r="J174" s="271">
        <f t="shared" si="20"/>
        <v>0</v>
      </c>
      <c r="K174" s="283">
        <f t="shared" si="21"/>
        <v>0</v>
      </c>
      <c r="L174" s="272"/>
      <c r="M174" s="272"/>
      <c r="N174" s="272"/>
      <c r="O174" s="284"/>
      <c r="P174" s="275"/>
      <c r="Q174" s="272"/>
      <c r="R174" s="274"/>
      <c r="S174" s="358" t="s">
        <v>20</v>
      </c>
      <c r="T174" s="346">
        <v>15</v>
      </c>
      <c r="U174" s="272"/>
      <c r="V174" s="272"/>
      <c r="W174" s="272"/>
      <c r="X174" s="272"/>
      <c r="Y174" s="272"/>
      <c r="Z174" s="272"/>
      <c r="AA174" s="272"/>
      <c r="AB174" s="272"/>
      <c r="AC174" s="272"/>
      <c r="AD174" s="272"/>
      <c r="AE174" s="272"/>
      <c r="AF174" s="272"/>
      <c r="AG174" s="272"/>
      <c r="AH174" s="284"/>
      <c r="AI174" s="305"/>
      <c r="AJ174" s="272"/>
      <c r="AK174" s="274"/>
      <c r="AL174" s="358" t="s">
        <v>20</v>
      </c>
    </row>
    <row r="175" spans="1:38" s="25" customFormat="1" ht="12.75" customHeight="1" x14ac:dyDescent="0.2">
      <c r="A175" s="346">
        <v>16</v>
      </c>
      <c r="B175" s="272"/>
      <c r="C175" s="272"/>
      <c r="D175" s="272"/>
      <c r="E175" s="272"/>
      <c r="F175" s="274"/>
      <c r="G175" s="251"/>
      <c r="H175" s="305"/>
      <c r="I175" s="481"/>
      <c r="J175" s="271">
        <f t="shared" si="20"/>
        <v>0</v>
      </c>
      <c r="K175" s="283">
        <f t="shared" si="21"/>
        <v>0</v>
      </c>
      <c r="L175" s="272"/>
      <c r="M175" s="272"/>
      <c r="N175" s="272"/>
      <c r="O175" s="284"/>
      <c r="P175" s="275"/>
      <c r="Q175" s="272"/>
      <c r="R175" s="274"/>
      <c r="S175" s="358" t="s">
        <v>21</v>
      </c>
      <c r="T175" s="346">
        <v>16</v>
      </c>
      <c r="U175" s="272"/>
      <c r="V175" s="272"/>
      <c r="W175" s="272"/>
      <c r="X175" s="272"/>
      <c r="Y175" s="272"/>
      <c r="Z175" s="272"/>
      <c r="AA175" s="272"/>
      <c r="AB175" s="272"/>
      <c r="AC175" s="272"/>
      <c r="AD175" s="272"/>
      <c r="AE175" s="272"/>
      <c r="AF175" s="272"/>
      <c r="AG175" s="272"/>
      <c r="AH175" s="284"/>
      <c r="AI175" s="305"/>
      <c r="AJ175" s="272"/>
      <c r="AK175" s="274"/>
      <c r="AL175" s="358" t="s">
        <v>21</v>
      </c>
    </row>
    <row r="176" spans="1:38" s="25" customFormat="1" ht="12.75" customHeight="1" x14ac:dyDescent="0.2">
      <c r="A176" s="346">
        <v>17</v>
      </c>
      <c r="B176" s="272"/>
      <c r="C176" s="272"/>
      <c r="D176" s="272"/>
      <c r="E176" s="272"/>
      <c r="F176" s="274"/>
      <c r="G176" s="251"/>
      <c r="H176" s="305"/>
      <c r="I176" s="481"/>
      <c r="J176" s="271">
        <f t="shared" si="20"/>
        <v>0</v>
      </c>
      <c r="K176" s="283">
        <f t="shared" si="21"/>
        <v>0</v>
      </c>
      <c r="L176" s="272"/>
      <c r="M176" s="272"/>
      <c r="N176" s="272"/>
      <c r="O176" s="284"/>
      <c r="P176" s="275"/>
      <c r="Q176" s="272"/>
      <c r="R176" s="274"/>
      <c r="S176" s="358" t="s">
        <v>22</v>
      </c>
      <c r="T176" s="346">
        <v>17</v>
      </c>
      <c r="U176" s="272"/>
      <c r="V176" s="272"/>
      <c r="W176" s="272"/>
      <c r="X176" s="272"/>
      <c r="Y176" s="272"/>
      <c r="Z176" s="272"/>
      <c r="AA176" s="272"/>
      <c r="AB176" s="272"/>
      <c r="AC176" s="272"/>
      <c r="AD176" s="272"/>
      <c r="AE176" s="272"/>
      <c r="AF176" s="272"/>
      <c r="AG176" s="272"/>
      <c r="AH176" s="284"/>
      <c r="AI176" s="305"/>
      <c r="AJ176" s="272"/>
      <c r="AK176" s="274"/>
      <c r="AL176" s="358" t="s">
        <v>22</v>
      </c>
    </row>
    <row r="177" spans="1:38" s="25" customFormat="1" ht="12.75" customHeight="1" x14ac:dyDescent="0.2">
      <c r="A177" s="346">
        <v>18</v>
      </c>
      <c r="B177" s="272"/>
      <c r="C177" s="272"/>
      <c r="D177" s="272"/>
      <c r="E177" s="272"/>
      <c r="F177" s="274"/>
      <c r="G177" s="251"/>
      <c r="H177" s="305"/>
      <c r="I177" s="481"/>
      <c r="J177" s="271">
        <f t="shared" si="20"/>
        <v>0</v>
      </c>
      <c r="K177" s="283">
        <f t="shared" si="21"/>
        <v>0</v>
      </c>
      <c r="L177" s="272"/>
      <c r="M177" s="272"/>
      <c r="N177" s="272"/>
      <c r="O177" s="284"/>
      <c r="P177" s="275"/>
      <c r="Q177" s="272"/>
      <c r="R177" s="274"/>
      <c r="S177" s="358" t="s">
        <v>23</v>
      </c>
      <c r="T177" s="346">
        <v>18</v>
      </c>
      <c r="U177" s="272"/>
      <c r="V177" s="272"/>
      <c r="W177" s="272"/>
      <c r="X177" s="272"/>
      <c r="Y177" s="272"/>
      <c r="Z177" s="272"/>
      <c r="AA177" s="272"/>
      <c r="AB177" s="272"/>
      <c r="AC177" s="272"/>
      <c r="AD177" s="272"/>
      <c r="AE177" s="272"/>
      <c r="AF177" s="272"/>
      <c r="AG177" s="272"/>
      <c r="AH177" s="284"/>
      <c r="AI177" s="305"/>
      <c r="AJ177" s="272"/>
      <c r="AK177" s="274"/>
      <c r="AL177" s="358" t="s">
        <v>23</v>
      </c>
    </row>
    <row r="178" spans="1:38" s="25" customFormat="1" ht="12.75" customHeight="1" x14ac:dyDescent="0.2">
      <c r="A178" s="346">
        <v>19</v>
      </c>
      <c r="B178" s="272"/>
      <c r="C178" s="272"/>
      <c r="D178" s="272"/>
      <c r="E178" s="272"/>
      <c r="F178" s="274"/>
      <c r="G178" s="251"/>
      <c r="H178" s="305"/>
      <c r="I178" s="481"/>
      <c r="J178" s="271">
        <f t="shared" si="20"/>
        <v>0</v>
      </c>
      <c r="K178" s="283">
        <f t="shared" si="21"/>
        <v>0</v>
      </c>
      <c r="L178" s="272"/>
      <c r="M178" s="272"/>
      <c r="N178" s="272"/>
      <c r="O178" s="284"/>
      <c r="P178" s="275"/>
      <c r="Q178" s="272"/>
      <c r="R178" s="274"/>
      <c r="S178" s="358" t="s">
        <v>24</v>
      </c>
      <c r="T178" s="346">
        <v>19</v>
      </c>
      <c r="U178" s="272"/>
      <c r="V178" s="272"/>
      <c r="W178" s="272"/>
      <c r="X178" s="272"/>
      <c r="Y178" s="272"/>
      <c r="Z178" s="272"/>
      <c r="AA178" s="272"/>
      <c r="AB178" s="272"/>
      <c r="AC178" s="272"/>
      <c r="AD178" s="272"/>
      <c r="AE178" s="272"/>
      <c r="AF178" s="272"/>
      <c r="AG178" s="272"/>
      <c r="AH178" s="284"/>
      <c r="AI178" s="305"/>
      <c r="AJ178" s="272"/>
      <c r="AK178" s="274"/>
      <c r="AL178" s="358" t="s">
        <v>24</v>
      </c>
    </row>
    <row r="179" spans="1:38" s="25" customFormat="1" ht="12.75" customHeight="1" x14ac:dyDescent="0.2">
      <c r="A179" s="346">
        <v>20</v>
      </c>
      <c r="B179" s="272"/>
      <c r="C179" s="272"/>
      <c r="D179" s="272"/>
      <c r="E179" s="272"/>
      <c r="F179" s="274"/>
      <c r="G179" s="251"/>
      <c r="H179" s="305"/>
      <c r="I179" s="481"/>
      <c r="J179" s="271">
        <f t="shared" si="20"/>
        <v>0</v>
      </c>
      <c r="K179" s="283">
        <f t="shared" si="21"/>
        <v>0</v>
      </c>
      <c r="L179" s="272"/>
      <c r="M179" s="272"/>
      <c r="N179" s="272"/>
      <c r="O179" s="284"/>
      <c r="P179" s="275"/>
      <c r="Q179" s="272"/>
      <c r="R179" s="274"/>
      <c r="S179" s="358" t="s">
        <v>25</v>
      </c>
      <c r="T179" s="346">
        <v>20</v>
      </c>
      <c r="U179" s="272"/>
      <c r="V179" s="272"/>
      <c r="W179" s="272"/>
      <c r="X179" s="272"/>
      <c r="Y179" s="272"/>
      <c r="Z179" s="272"/>
      <c r="AA179" s="272"/>
      <c r="AB179" s="272"/>
      <c r="AC179" s="272"/>
      <c r="AD179" s="272"/>
      <c r="AE179" s="272"/>
      <c r="AF179" s="272"/>
      <c r="AG179" s="272"/>
      <c r="AH179" s="284"/>
      <c r="AI179" s="305"/>
      <c r="AJ179" s="272"/>
      <c r="AK179" s="274"/>
      <c r="AL179" s="358" t="s">
        <v>25</v>
      </c>
    </row>
    <row r="180" spans="1:38" s="25" customFormat="1" ht="12.75" customHeight="1" x14ac:dyDescent="0.2">
      <c r="A180" s="346">
        <v>21</v>
      </c>
      <c r="B180" s="272"/>
      <c r="C180" s="272"/>
      <c r="D180" s="272"/>
      <c r="E180" s="272"/>
      <c r="F180" s="274"/>
      <c r="G180" s="251"/>
      <c r="H180" s="305"/>
      <c r="I180" s="481"/>
      <c r="J180" s="271">
        <f t="shared" si="20"/>
        <v>0</v>
      </c>
      <c r="K180" s="283">
        <f t="shared" si="21"/>
        <v>0</v>
      </c>
      <c r="L180" s="272"/>
      <c r="M180" s="272"/>
      <c r="N180" s="272"/>
      <c r="O180" s="284"/>
      <c r="P180" s="275"/>
      <c r="Q180" s="272"/>
      <c r="R180" s="274"/>
      <c r="S180" s="358" t="s">
        <v>26</v>
      </c>
      <c r="T180" s="346">
        <v>21</v>
      </c>
      <c r="U180" s="272"/>
      <c r="V180" s="272"/>
      <c r="W180" s="272"/>
      <c r="X180" s="272"/>
      <c r="Y180" s="272"/>
      <c r="Z180" s="272"/>
      <c r="AA180" s="272"/>
      <c r="AB180" s="272"/>
      <c r="AC180" s="272"/>
      <c r="AD180" s="272"/>
      <c r="AE180" s="272"/>
      <c r="AF180" s="272"/>
      <c r="AG180" s="272"/>
      <c r="AH180" s="284"/>
      <c r="AI180" s="305"/>
      <c r="AJ180" s="272"/>
      <c r="AK180" s="274"/>
      <c r="AL180" s="358" t="s">
        <v>26</v>
      </c>
    </row>
    <row r="181" spans="1:38" s="25" customFormat="1" ht="12.75" customHeight="1" x14ac:dyDescent="0.2">
      <c r="A181" s="346">
        <v>22</v>
      </c>
      <c r="B181" s="272"/>
      <c r="C181" s="272"/>
      <c r="D181" s="272"/>
      <c r="E181" s="272"/>
      <c r="F181" s="274"/>
      <c r="G181" s="251"/>
      <c r="H181" s="305"/>
      <c r="I181" s="481"/>
      <c r="J181" s="271">
        <f t="shared" si="20"/>
        <v>0</v>
      </c>
      <c r="K181" s="283">
        <f t="shared" si="21"/>
        <v>0</v>
      </c>
      <c r="L181" s="272"/>
      <c r="M181" s="272"/>
      <c r="N181" s="272"/>
      <c r="O181" s="284"/>
      <c r="P181" s="275"/>
      <c r="Q181" s="272"/>
      <c r="R181" s="274"/>
      <c r="S181" s="358" t="s">
        <v>27</v>
      </c>
      <c r="T181" s="346">
        <v>22</v>
      </c>
      <c r="U181" s="272"/>
      <c r="V181" s="272"/>
      <c r="W181" s="272"/>
      <c r="X181" s="272"/>
      <c r="Y181" s="272"/>
      <c r="Z181" s="272"/>
      <c r="AA181" s="272"/>
      <c r="AB181" s="272"/>
      <c r="AC181" s="272"/>
      <c r="AD181" s="272"/>
      <c r="AE181" s="272"/>
      <c r="AF181" s="272"/>
      <c r="AG181" s="272"/>
      <c r="AH181" s="284"/>
      <c r="AI181" s="305"/>
      <c r="AJ181" s="272"/>
      <c r="AK181" s="274"/>
      <c r="AL181" s="358" t="s">
        <v>27</v>
      </c>
    </row>
    <row r="182" spans="1:38" s="25" customFormat="1" ht="12.75" customHeight="1" x14ac:dyDescent="0.2">
      <c r="A182" s="346">
        <v>23</v>
      </c>
      <c r="B182" s="272"/>
      <c r="C182" s="272"/>
      <c r="D182" s="272"/>
      <c r="E182" s="272"/>
      <c r="F182" s="274"/>
      <c r="G182" s="251"/>
      <c r="H182" s="305"/>
      <c r="I182" s="481"/>
      <c r="J182" s="271">
        <f t="shared" si="20"/>
        <v>0</v>
      </c>
      <c r="K182" s="283">
        <f t="shared" si="21"/>
        <v>0</v>
      </c>
      <c r="L182" s="272"/>
      <c r="M182" s="272"/>
      <c r="N182" s="272"/>
      <c r="O182" s="284"/>
      <c r="P182" s="275"/>
      <c r="Q182" s="272"/>
      <c r="R182" s="274"/>
      <c r="S182" s="358" t="s">
        <v>28</v>
      </c>
      <c r="T182" s="346">
        <v>23</v>
      </c>
      <c r="U182" s="272"/>
      <c r="V182" s="272"/>
      <c r="W182" s="272"/>
      <c r="X182" s="272"/>
      <c r="Y182" s="272"/>
      <c r="Z182" s="272"/>
      <c r="AA182" s="272"/>
      <c r="AB182" s="272"/>
      <c r="AC182" s="272"/>
      <c r="AD182" s="272"/>
      <c r="AE182" s="272"/>
      <c r="AF182" s="272"/>
      <c r="AG182" s="272"/>
      <c r="AH182" s="284"/>
      <c r="AI182" s="305"/>
      <c r="AJ182" s="272"/>
      <c r="AK182" s="274"/>
      <c r="AL182" s="358" t="s">
        <v>28</v>
      </c>
    </row>
    <row r="183" spans="1:38" s="25" customFormat="1" ht="12.75" customHeight="1" x14ac:dyDescent="0.2">
      <c r="A183" s="346">
        <v>24</v>
      </c>
      <c r="B183" s="272"/>
      <c r="C183" s="272"/>
      <c r="D183" s="272"/>
      <c r="E183" s="272"/>
      <c r="F183" s="274"/>
      <c r="G183" s="251"/>
      <c r="H183" s="305"/>
      <c r="I183" s="481"/>
      <c r="J183" s="271">
        <f t="shared" si="20"/>
        <v>0</v>
      </c>
      <c r="K183" s="283">
        <f t="shared" si="21"/>
        <v>0</v>
      </c>
      <c r="L183" s="272"/>
      <c r="M183" s="272"/>
      <c r="N183" s="272"/>
      <c r="O183" s="284"/>
      <c r="P183" s="275"/>
      <c r="Q183" s="272"/>
      <c r="R183" s="274"/>
      <c r="S183" s="358" t="s">
        <v>29</v>
      </c>
      <c r="T183" s="346">
        <v>24</v>
      </c>
      <c r="U183" s="272"/>
      <c r="V183" s="272"/>
      <c r="W183" s="272"/>
      <c r="X183" s="272"/>
      <c r="Y183" s="272"/>
      <c r="Z183" s="272"/>
      <c r="AA183" s="272"/>
      <c r="AB183" s="272"/>
      <c r="AC183" s="272"/>
      <c r="AD183" s="272"/>
      <c r="AE183" s="272"/>
      <c r="AF183" s="272"/>
      <c r="AG183" s="272"/>
      <c r="AH183" s="284"/>
      <c r="AI183" s="305"/>
      <c r="AJ183" s="272"/>
      <c r="AK183" s="274"/>
      <c r="AL183" s="358" t="s">
        <v>29</v>
      </c>
    </row>
    <row r="184" spans="1:38" s="25" customFormat="1" ht="12.75" customHeight="1" x14ac:dyDescent="0.2">
      <c r="A184" s="346">
        <v>25</v>
      </c>
      <c r="B184" s="272"/>
      <c r="C184" s="272"/>
      <c r="D184" s="272"/>
      <c r="E184" s="272"/>
      <c r="F184" s="274"/>
      <c r="G184" s="251"/>
      <c r="H184" s="305"/>
      <c r="I184" s="481"/>
      <c r="J184" s="271">
        <f t="shared" si="20"/>
        <v>0</v>
      </c>
      <c r="K184" s="283">
        <f t="shared" si="21"/>
        <v>0</v>
      </c>
      <c r="L184" s="272"/>
      <c r="M184" s="272"/>
      <c r="N184" s="272"/>
      <c r="O184" s="284"/>
      <c r="P184" s="275"/>
      <c r="Q184" s="272"/>
      <c r="R184" s="274"/>
      <c r="S184" s="358" t="s">
        <v>30</v>
      </c>
      <c r="T184" s="346">
        <v>25</v>
      </c>
      <c r="U184" s="272"/>
      <c r="V184" s="272"/>
      <c r="W184" s="272"/>
      <c r="X184" s="272"/>
      <c r="Y184" s="272"/>
      <c r="Z184" s="272"/>
      <c r="AA184" s="272"/>
      <c r="AB184" s="272"/>
      <c r="AC184" s="272"/>
      <c r="AD184" s="272"/>
      <c r="AE184" s="272"/>
      <c r="AF184" s="272"/>
      <c r="AG184" s="272"/>
      <c r="AH184" s="284"/>
      <c r="AI184" s="305"/>
      <c r="AJ184" s="272"/>
      <c r="AK184" s="274"/>
      <c r="AL184" s="358" t="s">
        <v>30</v>
      </c>
    </row>
    <row r="185" spans="1:38" s="25" customFormat="1" ht="12.75" customHeight="1" x14ac:dyDescent="0.2">
      <c r="A185" s="346">
        <v>26</v>
      </c>
      <c r="B185" s="272"/>
      <c r="C185" s="272"/>
      <c r="D185" s="272"/>
      <c r="E185" s="272"/>
      <c r="F185" s="274"/>
      <c r="G185" s="251"/>
      <c r="H185" s="305"/>
      <c r="I185" s="481"/>
      <c r="J185" s="271">
        <f t="shared" si="20"/>
        <v>0</v>
      </c>
      <c r="K185" s="283">
        <f t="shared" si="21"/>
        <v>0</v>
      </c>
      <c r="L185" s="272"/>
      <c r="M185" s="272"/>
      <c r="N185" s="272"/>
      <c r="O185" s="284"/>
      <c r="P185" s="275"/>
      <c r="Q185" s="272"/>
      <c r="R185" s="274"/>
      <c r="S185" s="358" t="s">
        <v>31</v>
      </c>
      <c r="T185" s="346">
        <v>26</v>
      </c>
      <c r="U185" s="272"/>
      <c r="V185" s="272"/>
      <c r="W185" s="272"/>
      <c r="X185" s="272"/>
      <c r="Y185" s="272"/>
      <c r="Z185" s="272"/>
      <c r="AA185" s="272"/>
      <c r="AB185" s="272"/>
      <c r="AC185" s="272"/>
      <c r="AD185" s="272"/>
      <c r="AE185" s="272"/>
      <c r="AF185" s="272"/>
      <c r="AG185" s="272"/>
      <c r="AH185" s="284"/>
      <c r="AI185" s="305"/>
      <c r="AJ185" s="272"/>
      <c r="AK185" s="274"/>
      <c r="AL185" s="358" t="s">
        <v>31</v>
      </c>
    </row>
    <row r="186" spans="1:38" s="25" customFormat="1" ht="12.75" customHeight="1" x14ac:dyDescent="0.2">
      <c r="A186" s="346">
        <v>27</v>
      </c>
      <c r="B186" s="272"/>
      <c r="C186" s="272"/>
      <c r="D186" s="272"/>
      <c r="E186" s="272"/>
      <c r="F186" s="274"/>
      <c r="G186" s="251"/>
      <c r="H186" s="305"/>
      <c r="I186" s="481"/>
      <c r="J186" s="271">
        <f t="shared" si="20"/>
        <v>0</v>
      </c>
      <c r="K186" s="283">
        <f t="shared" si="21"/>
        <v>0</v>
      </c>
      <c r="L186" s="272"/>
      <c r="M186" s="272"/>
      <c r="N186" s="272"/>
      <c r="O186" s="284"/>
      <c r="P186" s="275"/>
      <c r="Q186" s="272"/>
      <c r="R186" s="274"/>
      <c r="S186" s="358" t="s">
        <v>32</v>
      </c>
      <c r="T186" s="346">
        <v>27</v>
      </c>
      <c r="U186" s="272"/>
      <c r="V186" s="272"/>
      <c r="W186" s="272"/>
      <c r="X186" s="272"/>
      <c r="Y186" s="272"/>
      <c r="Z186" s="272"/>
      <c r="AA186" s="272"/>
      <c r="AB186" s="272"/>
      <c r="AC186" s="272"/>
      <c r="AD186" s="272"/>
      <c r="AE186" s="272"/>
      <c r="AF186" s="272"/>
      <c r="AG186" s="272"/>
      <c r="AH186" s="284"/>
      <c r="AI186" s="305"/>
      <c r="AJ186" s="272"/>
      <c r="AK186" s="274"/>
      <c r="AL186" s="358" t="s">
        <v>32</v>
      </c>
    </row>
    <row r="187" spans="1:38" s="25" customFormat="1" ht="12.75" customHeight="1" x14ac:dyDescent="0.2">
      <c r="A187" s="346">
        <v>28</v>
      </c>
      <c r="B187" s="272"/>
      <c r="C187" s="272"/>
      <c r="D187" s="272"/>
      <c r="E187" s="272"/>
      <c r="F187" s="274"/>
      <c r="G187" s="251"/>
      <c r="H187" s="305"/>
      <c r="I187" s="481"/>
      <c r="J187" s="271">
        <f t="shared" si="20"/>
        <v>0</v>
      </c>
      <c r="K187" s="283">
        <f t="shared" si="21"/>
        <v>0</v>
      </c>
      <c r="L187" s="272"/>
      <c r="M187" s="272"/>
      <c r="N187" s="272"/>
      <c r="O187" s="284"/>
      <c r="P187" s="275"/>
      <c r="Q187" s="272"/>
      <c r="R187" s="274"/>
      <c r="S187" s="358" t="s">
        <v>33</v>
      </c>
      <c r="T187" s="346">
        <v>28</v>
      </c>
      <c r="U187" s="272"/>
      <c r="V187" s="272"/>
      <c r="W187" s="272"/>
      <c r="X187" s="272"/>
      <c r="Y187" s="272"/>
      <c r="Z187" s="272"/>
      <c r="AA187" s="272"/>
      <c r="AB187" s="272"/>
      <c r="AC187" s="272"/>
      <c r="AD187" s="272"/>
      <c r="AE187" s="272"/>
      <c r="AF187" s="272"/>
      <c r="AG187" s="272"/>
      <c r="AH187" s="284"/>
      <c r="AI187" s="305"/>
      <c r="AJ187" s="272"/>
      <c r="AK187" s="274"/>
      <c r="AL187" s="358" t="s">
        <v>33</v>
      </c>
    </row>
    <row r="188" spans="1:38" s="25" customFormat="1" ht="12.75" customHeight="1" x14ac:dyDescent="0.2">
      <c r="A188" s="346">
        <v>29</v>
      </c>
      <c r="B188" s="272"/>
      <c r="C188" s="272"/>
      <c r="D188" s="272"/>
      <c r="E188" s="272"/>
      <c r="F188" s="274"/>
      <c r="G188" s="251"/>
      <c r="H188" s="305"/>
      <c r="I188" s="481"/>
      <c r="J188" s="271">
        <f t="shared" si="20"/>
        <v>0</v>
      </c>
      <c r="K188" s="283">
        <f t="shared" si="21"/>
        <v>0</v>
      </c>
      <c r="L188" s="272"/>
      <c r="M188" s="272"/>
      <c r="N188" s="272"/>
      <c r="O188" s="284"/>
      <c r="P188" s="275"/>
      <c r="Q188" s="272"/>
      <c r="R188" s="274"/>
      <c r="S188" s="358" t="s">
        <v>34</v>
      </c>
      <c r="T188" s="346">
        <v>29</v>
      </c>
      <c r="U188" s="272"/>
      <c r="V188" s="272"/>
      <c r="W188" s="272"/>
      <c r="X188" s="273"/>
      <c r="Y188" s="272"/>
      <c r="Z188" s="272"/>
      <c r="AA188" s="272"/>
      <c r="AB188" s="272"/>
      <c r="AC188" s="272"/>
      <c r="AD188" s="272"/>
      <c r="AE188" s="272"/>
      <c r="AF188" s="272"/>
      <c r="AG188" s="272"/>
      <c r="AH188" s="284"/>
      <c r="AI188" s="305"/>
      <c r="AJ188" s="272"/>
      <c r="AK188" s="274"/>
      <c r="AL188" s="358" t="s">
        <v>34</v>
      </c>
    </row>
    <row r="189" spans="1:38" s="25" customFormat="1" ht="12.75" customHeight="1" x14ac:dyDescent="0.2">
      <c r="A189" s="346">
        <v>30</v>
      </c>
      <c r="B189" s="272"/>
      <c r="C189" s="272"/>
      <c r="D189" s="272"/>
      <c r="E189" s="272"/>
      <c r="F189" s="274"/>
      <c r="G189" s="254"/>
      <c r="H189" s="305"/>
      <c r="I189" s="481"/>
      <c r="J189" s="271">
        <f t="shared" si="20"/>
        <v>0</v>
      </c>
      <c r="K189" s="283">
        <f t="shared" si="21"/>
        <v>0</v>
      </c>
      <c r="L189" s="272"/>
      <c r="M189" s="272"/>
      <c r="N189" s="272"/>
      <c r="O189" s="284"/>
      <c r="P189" s="275"/>
      <c r="Q189" s="272"/>
      <c r="R189" s="274"/>
      <c r="S189" s="358" t="s">
        <v>35</v>
      </c>
      <c r="T189" s="346">
        <v>30</v>
      </c>
      <c r="U189" s="272"/>
      <c r="V189" s="272"/>
      <c r="W189" s="272"/>
      <c r="X189" s="272"/>
      <c r="Y189" s="272"/>
      <c r="Z189" s="272"/>
      <c r="AA189" s="272"/>
      <c r="AB189" s="272"/>
      <c r="AC189" s="272"/>
      <c r="AD189" s="272"/>
      <c r="AE189" s="272"/>
      <c r="AF189" s="272"/>
      <c r="AG189" s="272"/>
      <c r="AH189" s="284"/>
      <c r="AI189" s="305"/>
      <c r="AJ189" s="272"/>
      <c r="AK189" s="274"/>
      <c r="AL189" s="358" t="s">
        <v>35</v>
      </c>
    </row>
    <row r="190" spans="1:38" s="25" customFormat="1" ht="12.75" customHeight="1" x14ac:dyDescent="0.2">
      <c r="A190" s="483">
        <v>31</v>
      </c>
      <c r="B190" s="286"/>
      <c r="C190" s="286"/>
      <c r="D190" s="286"/>
      <c r="E190" s="286"/>
      <c r="F190" s="289"/>
      <c r="G190" s="484"/>
      <c r="H190" s="307"/>
      <c r="I190" s="485"/>
      <c r="J190" s="486">
        <f t="shared" si="20"/>
        <v>0</v>
      </c>
      <c r="K190" s="487">
        <f t="shared" si="21"/>
        <v>0</v>
      </c>
      <c r="L190" s="286"/>
      <c r="M190" s="286"/>
      <c r="N190" s="286"/>
      <c r="O190" s="287"/>
      <c r="P190" s="291"/>
      <c r="Q190" s="286"/>
      <c r="R190" s="289"/>
      <c r="S190" s="488" t="s">
        <v>36</v>
      </c>
      <c r="T190" s="483">
        <v>31</v>
      </c>
      <c r="U190" s="286"/>
      <c r="V190" s="286"/>
      <c r="W190" s="286"/>
      <c r="X190" s="286"/>
      <c r="Y190" s="286"/>
      <c r="Z190" s="286"/>
      <c r="AA190" s="286"/>
      <c r="AB190" s="286"/>
      <c r="AC190" s="286"/>
      <c r="AD190" s="286"/>
      <c r="AE190" s="286"/>
      <c r="AF190" s="286"/>
      <c r="AG190" s="286"/>
      <c r="AH190" s="287"/>
      <c r="AI190" s="307"/>
      <c r="AJ190" s="286"/>
      <c r="AK190" s="289"/>
      <c r="AL190" s="488" t="s">
        <v>36</v>
      </c>
    </row>
    <row r="191" spans="1:38" s="48" customFormat="1" ht="12.75" customHeight="1" thickBot="1" x14ac:dyDescent="0.25">
      <c r="A191" s="81"/>
      <c r="B191" s="292">
        <f>SUM(B159:B190)</f>
        <v>0</v>
      </c>
      <c r="C191" s="288">
        <f>SUM(C159:C190)</f>
        <v>0</v>
      </c>
      <c r="D191" s="288">
        <f>SUM(D159:D190)</f>
        <v>0</v>
      </c>
      <c r="E191" s="288">
        <f>SUM(E159:E190)</f>
        <v>0</v>
      </c>
      <c r="F191" s="293">
        <f>SUM(F159:F190)</f>
        <v>0</v>
      </c>
      <c r="G191" s="255"/>
      <c r="H191" s="82" t="s">
        <v>112</v>
      </c>
      <c r="I191" s="304"/>
      <c r="J191" s="279">
        <f t="shared" ref="J191:R191" si="22">SUM(J159:J190)</f>
        <v>0</v>
      </c>
      <c r="K191" s="279">
        <f t="shared" si="22"/>
        <v>0</v>
      </c>
      <c r="L191" s="279">
        <f t="shared" si="22"/>
        <v>0</v>
      </c>
      <c r="M191" s="279">
        <f t="shared" si="22"/>
        <v>0</v>
      </c>
      <c r="N191" s="279">
        <f t="shared" si="22"/>
        <v>0</v>
      </c>
      <c r="O191" s="279">
        <f t="shared" si="22"/>
        <v>0</v>
      </c>
      <c r="P191" s="279">
        <f t="shared" si="22"/>
        <v>0</v>
      </c>
      <c r="Q191" s="279">
        <f t="shared" si="22"/>
        <v>0</v>
      </c>
      <c r="R191" s="297">
        <f t="shared" si="22"/>
        <v>0</v>
      </c>
      <c r="S191" s="365"/>
      <c r="T191" s="81"/>
      <c r="U191" s="288">
        <f t="shared" ref="U191:AH191" si="23">SUM(U159:U190)</f>
        <v>0</v>
      </c>
      <c r="V191" s="288">
        <f t="shared" si="23"/>
        <v>0</v>
      </c>
      <c r="W191" s="288">
        <f t="shared" si="23"/>
        <v>0</v>
      </c>
      <c r="X191" s="288">
        <f t="shared" si="23"/>
        <v>0</v>
      </c>
      <c r="Y191" s="288">
        <f t="shared" si="23"/>
        <v>0</v>
      </c>
      <c r="Z191" s="288">
        <f t="shared" si="23"/>
        <v>0</v>
      </c>
      <c r="AA191" s="288">
        <f t="shared" si="23"/>
        <v>0</v>
      </c>
      <c r="AB191" s="288">
        <f t="shared" si="23"/>
        <v>0</v>
      </c>
      <c r="AC191" s="288">
        <f t="shared" si="23"/>
        <v>0</v>
      </c>
      <c r="AD191" s="288">
        <f t="shared" si="23"/>
        <v>0</v>
      </c>
      <c r="AE191" s="288">
        <f t="shared" si="23"/>
        <v>0</v>
      </c>
      <c r="AF191" s="288">
        <f t="shared" si="23"/>
        <v>0</v>
      </c>
      <c r="AG191" s="288">
        <f t="shared" si="23"/>
        <v>0</v>
      </c>
      <c r="AH191" s="288">
        <f t="shared" si="23"/>
        <v>0</v>
      </c>
      <c r="AI191" s="249"/>
      <c r="AJ191" s="288">
        <f>SUM(AJ159:AJ190)</f>
        <v>0</v>
      </c>
      <c r="AK191" s="290">
        <f>SUM(AK159:AK190)</f>
        <v>0</v>
      </c>
      <c r="AL191" s="367"/>
    </row>
    <row r="192" spans="1:38" s="9" customFormat="1" ht="12.75" customHeight="1" thickTop="1" x14ac:dyDescent="0.2">
      <c r="A192" s="71"/>
      <c r="B192" s="25"/>
      <c r="C192" s="25"/>
      <c r="D192" s="25"/>
      <c r="E192" s="25"/>
      <c r="F192" s="25"/>
      <c r="G192" s="53"/>
      <c r="H192" s="25"/>
      <c r="I192" s="53"/>
      <c r="J192" s="25"/>
      <c r="K192" s="25"/>
      <c r="L192" s="25"/>
      <c r="M192" s="25"/>
      <c r="N192" s="25"/>
      <c r="O192" s="25"/>
      <c r="P192" s="25"/>
      <c r="Q192" s="25"/>
      <c r="R192" s="25"/>
      <c r="S192" s="71"/>
      <c r="T192" s="71"/>
      <c r="U192" s="25"/>
      <c r="V192" s="25"/>
      <c r="W192" s="25"/>
      <c r="X192" s="25"/>
      <c r="Y192" s="25"/>
      <c r="Z192" s="25"/>
      <c r="AA192" s="25"/>
      <c r="AB192" s="25"/>
      <c r="AC192" s="25"/>
      <c r="AD192" s="25"/>
      <c r="AE192" s="25"/>
      <c r="AF192" s="25"/>
      <c r="AG192" s="25"/>
      <c r="AH192" s="25"/>
      <c r="AI192" s="25"/>
      <c r="AJ192" s="25"/>
      <c r="AK192" s="25"/>
      <c r="AL192" s="71"/>
    </row>
    <row r="193" spans="1:38" s="9" customFormat="1" ht="12.75" customHeight="1" x14ac:dyDescent="0.2">
      <c r="A193" s="347"/>
      <c r="G193" s="60"/>
      <c r="H193" s="9" t="s">
        <v>397</v>
      </c>
      <c r="I193" s="60"/>
      <c r="J193" s="456">
        <f>SUM(J191-K191)</f>
        <v>0</v>
      </c>
      <c r="S193" s="347"/>
      <c r="T193" s="347"/>
      <c r="AL193" s="347"/>
    </row>
    <row r="194" spans="1:38" ht="12.75" customHeight="1" thickBot="1" x14ac:dyDescent="0.25">
      <c r="A194" s="347"/>
      <c r="B194" s="79"/>
      <c r="C194" s="79"/>
      <c r="D194" s="79"/>
      <c r="E194" s="79"/>
      <c r="F194" s="79"/>
      <c r="G194" s="79"/>
      <c r="H194" s="79"/>
      <c r="I194" s="79"/>
      <c r="J194" s="79"/>
      <c r="K194" s="79"/>
      <c r="L194" s="9"/>
      <c r="M194" s="9"/>
      <c r="N194" s="9"/>
      <c r="O194" s="9"/>
      <c r="P194" s="9"/>
      <c r="Q194" s="9"/>
      <c r="R194" s="9"/>
      <c r="S194" s="347"/>
      <c r="T194" s="347"/>
      <c r="U194" s="9"/>
      <c r="V194" s="9"/>
      <c r="W194" s="9"/>
      <c r="X194" s="9"/>
      <c r="Y194" s="9"/>
      <c r="Z194" s="9"/>
      <c r="AA194" s="9"/>
      <c r="AB194" s="9"/>
      <c r="AC194" s="9"/>
      <c r="AD194" s="9"/>
      <c r="AE194" s="9"/>
      <c r="AF194" s="9"/>
      <c r="AG194" s="9"/>
      <c r="AH194" s="9"/>
      <c r="AI194" s="9"/>
      <c r="AJ194" s="9"/>
      <c r="AK194" s="9"/>
      <c r="AL194" s="347"/>
    </row>
    <row r="195" spans="1:38" s="26" customFormat="1" ht="12.75" customHeight="1" thickBot="1" x14ac:dyDescent="0.25">
      <c r="A195" s="27"/>
      <c r="B195" s="79"/>
      <c r="C195" s="79"/>
      <c r="D195" s="79"/>
      <c r="E195" s="79"/>
      <c r="F195" s="79"/>
      <c r="G195" s="79"/>
      <c r="H195" s="79"/>
      <c r="I195" s="79"/>
      <c r="J195" s="79"/>
      <c r="K195" s="79"/>
      <c r="L195" s="587" t="s">
        <v>76</v>
      </c>
      <c r="M195" s="588"/>
      <c r="N195" s="588"/>
      <c r="O195" s="588"/>
      <c r="P195" s="590"/>
      <c r="Q195" s="590"/>
      <c r="R195" s="40"/>
      <c r="S195" s="27"/>
      <c r="T195" s="27"/>
      <c r="U195" s="566" t="s">
        <v>376</v>
      </c>
      <c r="V195" s="567"/>
      <c r="W195" s="567"/>
      <c r="X195" s="568"/>
      <c r="Y195" s="84"/>
      <c r="Z195" s="566" t="s">
        <v>376</v>
      </c>
      <c r="AA195" s="567"/>
      <c r="AB195" s="567"/>
      <c r="AC195" s="568"/>
      <c r="AD195" s="84"/>
      <c r="AE195" s="566" t="s">
        <v>376</v>
      </c>
      <c r="AF195" s="567"/>
      <c r="AG195" s="567"/>
      <c r="AH195" s="568"/>
      <c r="AL195" s="27"/>
    </row>
    <row r="196" spans="1:38" s="26" customFormat="1" ht="12.75" customHeight="1" x14ac:dyDescent="0.2">
      <c r="A196" s="27"/>
      <c r="B196" s="587" t="s">
        <v>80</v>
      </c>
      <c r="C196" s="588"/>
      <c r="D196" s="588"/>
      <c r="E196" s="589"/>
      <c r="F196" s="77"/>
      <c r="G196" s="75"/>
      <c r="H196" s="75"/>
      <c r="I196" s="75"/>
      <c r="J196" s="75"/>
      <c r="K196" s="75"/>
      <c r="L196" s="591" t="s">
        <v>386</v>
      </c>
      <c r="M196" s="592"/>
      <c r="N196" s="592"/>
      <c r="O196" s="592"/>
      <c r="P196" s="593"/>
      <c r="Q196" s="593"/>
      <c r="R196" s="41"/>
      <c r="S196" s="27"/>
      <c r="T196" s="27"/>
      <c r="U196" s="406" t="s">
        <v>78</v>
      </c>
      <c r="V196" s="605">
        <f>JANVIER!V196</f>
        <v>0</v>
      </c>
      <c r="W196" s="605"/>
      <c r="X196" s="606"/>
      <c r="Y196" s="84"/>
      <c r="Z196" s="406" t="s">
        <v>104</v>
      </c>
      <c r="AA196" s="605">
        <f>JANVIER!AA196</f>
        <v>0</v>
      </c>
      <c r="AB196" s="605"/>
      <c r="AC196" s="606"/>
      <c r="AD196" s="84"/>
      <c r="AE196" s="406" t="s">
        <v>109</v>
      </c>
      <c r="AF196" s="605">
        <f>JANVIER!AF196</f>
        <v>0</v>
      </c>
      <c r="AG196" s="605"/>
      <c r="AH196" s="606"/>
      <c r="AL196" s="27"/>
    </row>
    <row r="197" spans="1:38" s="26" customFormat="1" ht="12.75" customHeight="1" thickBot="1" x14ac:dyDescent="0.25">
      <c r="A197" s="27"/>
      <c r="B197" s="470" t="s">
        <v>81</v>
      </c>
      <c r="C197" s="471" t="s">
        <v>82</v>
      </c>
      <c r="D197" s="471" t="s">
        <v>81</v>
      </c>
      <c r="E197" s="117" t="s">
        <v>82</v>
      </c>
      <c r="F197" s="77"/>
      <c r="G197" s="75"/>
      <c r="H197" s="75"/>
      <c r="I197" s="75"/>
      <c r="J197" s="75"/>
      <c r="K197" s="75"/>
      <c r="L197" s="569" t="s">
        <v>398</v>
      </c>
      <c r="M197" s="570"/>
      <c r="N197" s="570"/>
      <c r="O197" s="570"/>
      <c r="P197" s="571">
        <f>J21</f>
        <v>0</v>
      </c>
      <c r="Q197" s="571"/>
      <c r="R197" s="41"/>
      <c r="S197" s="27"/>
      <c r="T197" s="27"/>
      <c r="U197" s="406" t="s">
        <v>68</v>
      </c>
      <c r="V197" s="605">
        <f>JANVIER!V197</f>
        <v>0</v>
      </c>
      <c r="W197" s="605"/>
      <c r="X197" s="606"/>
      <c r="Y197" s="84"/>
      <c r="Z197" s="406" t="s">
        <v>68</v>
      </c>
      <c r="AA197" s="605">
        <f>JANVIER!AA197:AC197</f>
        <v>0</v>
      </c>
      <c r="AB197" s="605"/>
      <c r="AC197" s="606"/>
      <c r="AD197" s="84"/>
      <c r="AE197" s="406" t="s">
        <v>68</v>
      </c>
      <c r="AF197" s="605">
        <f>JANVIER!AF197:AH197</f>
        <v>0</v>
      </c>
      <c r="AG197" s="605"/>
      <c r="AH197" s="606"/>
      <c r="AL197" s="27"/>
    </row>
    <row r="198" spans="1:38" s="26" customFormat="1" ht="12.75" customHeight="1" x14ac:dyDescent="0.2">
      <c r="A198" s="27"/>
      <c r="B198" s="495"/>
      <c r="C198" s="464">
        <v>0</v>
      </c>
      <c r="D198" s="492"/>
      <c r="E198" s="465">
        <v>0</v>
      </c>
      <c r="F198" s="75"/>
      <c r="G198" s="75"/>
      <c r="H198" s="75"/>
      <c r="I198" s="75"/>
      <c r="J198" s="75"/>
      <c r="K198" s="75"/>
      <c r="L198" s="521" t="s">
        <v>388</v>
      </c>
      <c r="M198" s="522"/>
      <c r="N198" s="522"/>
      <c r="O198" s="522"/>
      <c r="P198" s="571">
        <f>J7</f>
        <v>0</v>
      </c>
      <c r="Q198" s="571"/>
      <c r="R198" s="41"/>
      <c r="S198" s="27"/>
      <c r="T198" s="27"/>
      <c r="U198" s="413" t="s">
        <v>83</v>
      </c>
      <c r="V198" s="605">
        <f>JANVIER!V198</f>
        <v>0</v>
      </c>
      <c r="W198" s="605"/>
      <c r="X198" s="606"/>
      <c r="Y198" s="84"/>
      <c r="Z198" s="413" t="s">
        <v>83</v>
      </c>
      <c r="AA198" s="605">
        <f>JANVIER!AA198:AC198</f>
        <v>0</v>
      </c>
      <c r="AB198" s="605"/>
      <c r="AC198" s="606"/>
      <c r="AD198" s="84"/>
      <c r="AE198" s="413" t="s">
        <v>83</v>
      </c>
      <c r="AF198" s="605">
        <f>JANVIER!AF198:AH198</f>
        <v>0</v>
      </c>
      <c r="AG198" s="605"/>
      <c r="AH198" s="606"/>
      <c r="AL198" s="27"/>
    </row>
    <row r="199" spans="1:38" s="26" customFormat="1" ht="12.75" customHeight="1" x14ac:dyDescent="0.2">
      <c r="A199" s="27"/>
      <c r="B199" s="490"/>
      <c r="C199" s="466">
        <v>0</v>
      </c>
      <c r="D199" s="493"/>
      <c r="E199" s="467">
        <v>0</v>
      </c>
      <c r="F199" s="75"/>
      <c r="G199" s="75"/>
      <c r="H199" s="75"/>
      <c r="I199" s="75"/>
      <c r="J199" s="75"/>
      <c r="K199" s="75"/>
      <c r="L199" s="521" t="s">
        <v>389</v>
      </c>
      <c r="M199" s="522"/>
      <c r="N199" s="522"/>
      <c r="O199" s="522"/>
      <c r="P199" s="571">
        <f>SUM(P197:Q198)</f>
        <v>0</v>
      </c>
      <c r="Q199" s="571"/>
      <c r="R199" s="41"/>
      <c r="S199" s="27"/>
      <c r="T199" s="27"/>
      <c r="U199" s="408" t="s">
        <v>132</v>
      </c>
      <c r="V199" s="581">
        <f>FÉVRIER!V203</f>
        <v>0</v>
      </c>
      <c r="W199" s="581"/>
      <c r="X199" s="582"/>
      <c r="Y199" s="84"/>
      <c r="Z199" s="408" t="s">
        <v>132</v>
      </c>
      <c r="AA199" s="581">
        <f>FÉVRIER!AA203</f>
        <v>0</v>
      </c>
      <c r="AB199" s="581"/>
      <c r="AC199" s="582"/>
      <c r="AD199" s="84"/>
      <c r="AE199" s="408" t="s">
        <v>132</v>
      </c>
      <c r="AF199" s="581">
        <f>FÉVRIER!AF203</f>
        <v>0</v>
      </c>
      <c r="AG199" s="581"/>
      <c r="AH199" s="582"/>
      <c r="AL199" s="27"/>
    </row>
    <row r="200" spans="1:38" s="26" customFormat="1" ht="12.75" customHeight="1" x14ac:dyDescent="0.2">
      <c r="A200" s="27"/>
      <c r="B200" s="490"/>
      <c r="C200" s="466">
        <v>0</v>
      </c>
      <c r="D200" s="493"/>
      <c r="E200" s="467">
        <v>0</v>
      </c>
      <c r="F200" s="75"/>
      <c r="G200" s="75"/>
      <c r="H200" s="75"/>
      <c r="I200" s="75"/>
      <c r="J200" s="75"/>
      <c r="K200" s="75"/>
      <c r="L200" s="521" t="s">
        <v>390</v>
      </c>
      <c r="M200" s="522"/>
      <c r="N200" s="522"/>
      <c r="O200" s="522"/>
      <c r="P200" s="571">
        <f>K191</f>
        <v>0</v>
      </c>
      <c r="Q200" s="571"/>
      <c r="R200" s="41"/>
      <c r="S200" s="27"/>
      <c r="T200" s="27"/>
      <c r="U200" s="406" t="s">
        <v>65</v>
      </c>
      <c r="V200" s="574">
        <v>0</v>
      </c>
      <c r="W200" s="574"/>
      <c r="X200" s="575"/>
      <c r="Y200" s="84"/>
      <c r="Z200" s="406" t="s">
        <v>65</v>
      </c>
      <c r="AA200" s="574">
        <v>0</v>
      </c>
      <c r="AB200" s="574"/>
      <c r="AC200" s="575"/>
      <c r="AD200" s="84"/>
      <c r="AE200" s="406" t="s">
        <v>65</v>
      </c>
      <c r="AF200" s="574">
        <v>0</v>
      </c>
      <c r="AG200" s="574"/>
      <c r="AH200" s="575"/>
      <c r="AL200" s="27"/>
    </row>
    <row r="201" spans="1:38" s="26" customFormat="1" ht="12.75" customHeight="1" x14ac:dyDescent="0.2">
      <c r="A201" s="27"/>
      <c r="B201" s="490"/>
      <c r="C201" s="466">
        <v>0</v>
      </c>
      <c r="D201" s="493"/>
      <c r="E201" s="467">
        <v>0</v>
      </c>
      <c r="F201" s="75"/>
      <c r="G201" s="75"/>
      <c r="H201" s="75"/>
      <c r="I201" s="75"/>
      <c r="J201" s="75"/>
      <c r="K201" s="75"/>
      <c r="L201" s="521" t="s">
        <v>391</v>
      </c>
      <c r="M201" s="522"/>
      <c r="N201" s="522"/>
      <c r="O201" s="522"/>
      <c r="P201" s="523"/>
      <c r="Q201" s="523"/>
      <c r="R201" s="41" t="s">
        <v>87</v>
      </c>
      <c r="S201" s="27"/>
      <c r="T201" s="27"/>
      <c r="U201" s="406" t="s">
        <v>66</v>
      </c>
      <c r="V201" s="574">
        <v>0</v>
      </c>
      <c r="W201" s="574"/>
      <c r="X201" s="575"/>
      <c r="Y201" s="84"/>
      <c r="Z201" s="406" t="s">
        <v>66</v>
      </c>
      <c r="AA201" s="574">
        <v>0</v>
      </c>
      <c r="AB201" s="574"/>
      <c r="AC201" s="575"/>
      <c r="AD201" s="84"/>
      <c r="AE201" s="406" t="s">
        <v>66</v>
      </c>
      <c r="AF201" s="574">
        <v>0</v>
      </c>
      <c r="AG201" s="574"/>
      <c r="AH201" s="575"/>
      <c r="AL201" s="27"/>
    </row>
    <row r="202" spans="1:38" s="26" customFormat="1" ht="12.75" customHeight="1" x14ac:dyDescent="0.2">
      <c r="A202" s="27"/>
      <c r="B202" s="490"/>
      <c r="C202" s="466">
        <v>0</v>
      </c>
      <c r="D202" s="493"/>
      <c r="E202" s="467">
        <v>0</v>
      </c>
      <c r="F202" s="75"/>
      <c r="G202" s="75"/>
      <c r="H202" s="75"/>
      <c r="I202" s="75"/>
      <c r="J202" s="75"/>
      <c r="K202" s="75"/>
      <c r="L202" s="569" t="s">
        <v>399</v>
      </c>
      <c r="M202" s="570"/>
      <c r="N202" s="570"/>
      <c r="O202" s="570"/>
      <c r="P202" s="571">
        <f>SUM(P199-P200+P201)</f>
        <v>0</v>
      </c>
      <c r="Q202" s="571"/>
      <c r="R202" s="41"/>
      <c r="S202" s="27"/>
      <c r="T202" s="27"/>
      <c r="U202" s="406" t="s">
        <v>62</v>
      </c>
      <c r="V202" s="574">
        <v>0</v>
      </c>
      <c r="W202" s="574"/>
      <c r="X202" s="575"/>
      <c r="Y202" s="84"/>
      <c r="Z202" s="406" t="s">
        <v>62</v>
      </c>
      <c r="AA202" s="574">
        <v>0</v>
      </c>
      <c r="AB202" s="574"/>
      <c r="AC202" s="575"/>
      <c r="AD202" s="84"/>
      <c r="AE202" s="406" t="s">
        <v>62</v>
      </c>
      <c r="AF202" s="574">
        <v>0</v>
      </c>
      <c r="AG202" s="574"/>
      <c r="AH202" s="575"/>
      <c r="AL202" s="27"/>
    </row>
    <row r="203" spans="1:38" s="26" customFormat="1" ht="12.75" customHeight="1" x14ac:dyDescent="0.2">
      <c r="A203" s="27"/>
      <c r="B203" s="490"/>
      <c r="C203" s="466">
        <v>0</v>
      </c>
      <c r="D203" s="493"/>
      <c r="E203" s="467">
        <v>0</v>
      </c>
      <c r="F203" s="75"/>
      <c r="G203" s="75"/>
      <c r="H203" s="75"/>
      <c r="I203" s="75"/>
      <c r="J203" s="75"/>
      <c r="K203" s="75"/>
      <c r="L203" s="521"/>
      <c r="M203" s="522"/>
      <c r="N203" s="522"/>
      <c r="O203" s="522"/>
      <c r="P203" s="597"/>
      <c r="Q203" s="597"/>
      <c r="R203" s="41"/>
      <c r="S203" s="27"/>
      <c r="T203" s="27"/>
      <c r="U203" s="408" t="s">
        <v>133</v>
      </c>
      <c r="V203" s="581">
        <f>V199+V200+V201-V202</f>
        <v>0</v>
      </c>
      <c r="W203" s="581"/>
      <c r="X203" s="582"/>
      <c r="Y203" s="84"/>
      <c r="Z203" s="408" t="s">
        <v>133</v>
      </c>
      <c r="AA203" s="581">
        <f>AA199+AA200+AA201-AA202</f>
        <v>0</v>
      </c>
      <c r="AB203" s="581"/>
      <c r="AC203" s="582"/>
      <c r="AD203" s="84"/>
      <c r="AE203" s="408" t="s">
        <v>133</v>
      </c>
      <c r="AF203" s="581">
        <f>AF199+AF200+AF201-AF202</f>
        <v>0</v>
      </c>
      <c r="AG203" s="581"/>
      <c r="AH203" s="582"/>
      <c r="AL203" s="27"/>
    </row>
    <row r="204" spans="1:38" s="26" customFormat="1" ht="12.75" customHeight="1" x14ac:dyDescent="0.2">
      <c r="A204" s="27"/>
      <c r="B204" s="490"/>
      <c r="C204" s="466">
        <v>0</v>
      </c>
      <c r="D204" s="493"/>
      <c r="E204" s="467">
        <v>0</v>
      </c>
      <c r="F204" s="75"/>
      <c r="G204" s="75"/>
      <c r="H204" s="75"/>
      <c r="I204" s="75"/>
      <c r="J204" s="75"/>
      <c r="K204" s="75"/>
      <c r="L204" s="521"/>
      <c r="M204" s="522"/>
      <c r="N204" s="522"/>
      <c r="O204" s="522"/>
      <c r="P204" s="597"/>
      <c r="Q204" s="597"/>
      <c r="R204" s="41"/>
      <c r="S204" s="27"/>
      <c r="T204" s="27"/>
      <c r="U204" s="409"/>
      <c r="V204" s="115"/>
      <c r="W204" s="115"/>
      <c r="X204" s="113"/>
      <c r="Y204" s="84"/>
      <c r="Z204" s="409"/>
      <c r="AA204" s="115"/>
      <c r="AB204" s="115"/>
      <c r="AC204" s="113"/>
      <c r="AD204" s="84"/>
      <c r="AE204" s="409"/>
      <c r="AF204" s="115"/>
      <c r="AG204" s="115"/>
      <c r="AH204" s="113"/>
      <c r="AL204" s="27"/>
    </row>
    <row r="205" spans="1:38" s="26" customFormat="1" ht="12.75" customHeight="1" x14ac:dyDescent="0.2">
      <c r="A205" s="27"/>
      <c r="B205" s="490"/>
      <c r="C205" s="466">
        <v>0</v>
      </c>
      <c r="D205" s="493"/>
      <c r="E205" s="467">
        <v>0</v>
      </c>
      <c r="F205" s="75"/>
      <c r="G205" s="75"/>
      <c r="H205" s="75"/>
      <c r="I205" s="75"/>
      <c r="J205" s="75"/>
      <c r="K205" s="75"/>
      <c r="L205" s="569" t="s">
        <v>142</v>
      </c>
      <c r="M205" s="570"/>
      <c r="N205" s="570"/>
      <c r="O205" s="570"/>
      <c r="P205" s="609"/>
      <c r="Q205" s="609"/>
      <c r="R205" s="41"/>
      <c r="S205" s="27"/>
      <c r="T205" s="27"/>
      <c r="U205" s="409"/>
      <c r="V205" s="115"/>
      <c r="W205" s="115"/>
      <c r="X205" s="113"/>
      <c r="Y205" s="84"/>
      <c r="Z205" s="409"/>
      <c r="AA205" s="115"/>
      <c r="AB205" s="115"/>
      <c r="AC205" s="113"/>
      <c r="AD205" s="84"/>
      <c r="AE205" s="409"/>
      <c r="AF205" s="115"/>
      <c r="AG205" s="115"/>
      <c r="AH205" s="113"/>
      <c r="AL205" s="27"/>
    </row>
    <row r="206" spans="1:38" s="26" customFormat="1" ht="12.75" customHeight="1" x14ac:dyDescent="0.2">
      <c r="A206" s="27"/>
      <c r="B206" s="490"/>
      <c r="C206" s="466">
        <v>0</v>
      </c>
      <c r="D206" s="493"/>
      <c r="E206" s="467">
        <v>0</v>
      </c>
      <c r="F206" s="75"/>
      <c r="G206" s="75"/>
      <c r="H206" s="75"/>
      <c r="I206" s="75"/>
      <c r="J206" s="75"/>
      <c r="K206" s="75"/>
      <c r="L206" s="521" t="s">
        <v>64</v>
      </c>
      <c r="M206" s="522"/>
      <c r="N206" s="522"/>
      <c r="O206" s="522"/>
      <c r="P206" s="523"/>
      <c r="Q206" s="523"/>
      <c r="R206" s="41"/>
      <c r="S206" s="27"/>
      <c r="T206" s="27"/>
      <c r="U206" s="406" t="s">
        <v>67</v>
      </c>
      <c r="V206" s="605">
        <f>JANVIER!V206</f>
        <v>0</v>
      </c>
      <c r="W206" s="605"/>
      <c r="X206" s="606"/>
      <c r="Y206" s="84"/>
      <c r="Z206" s="406" t="s">
        <v>105</v>
      </c>
      <c r="AA206" s="605">
        <f>JANVIER!AA206</f>
        <v>0</v>
      </c>
      <c r="AB206" s="605"/>
      <c r="AC206" s="606"/>
      <c r="AD206" s="84"/>
      <c r="AE206" s="406" t="s">
        <v>110</v>
      </c>
      <c r="AF206" s="605">
        <f>JANVIER!AF206</f>
        <v>0</v>
      </c>
      <c r="AG206" s="605"/>
      <c r="AH206" s="606"/>
      <c r="AL206" s="27"/>
    </row>
    <row r="207" spans="1:38" s="26" customFormat="1" ht="12.75" customHeight="1" x14ac:dyDescent="0.2">
      <c r="A207" s="27"/>
      <c r="B207" s="490"/>
      <c r="C207" s="466">
        <v>0</v>
      </c>
      <c r="D207" s="493"/>
      <c r="E207" s="467">
        <v>0</v>
      </c>
      <c r="F207" s="75"/>
      <c r="G207" s="75"/>
      <c r="H207" s="75"/>
      <c r="I207" s="75"/>
      <c r="J207" s="75"/>
      <c r="K207" s="75"/>
      <c r="L207" s="521" t="s">
        <v>393</v>
      </c>
      <c r="M207" s="522"/>
      <c r="N207" s="522"/>
      <c r="O207" s="522"/>
      <c r="P207" s="601">
        <f>H238</f>
        <v>0</v>
      </c>
      <c r="Q207" s="601"/>
      <c r="R207" s="41"/>
      <c r="S207" s="509" t="s">
        <v>77</v>
      </c>
      <c r="T207" s="27"/>
      <c r="U207" s="406" t="s">
        <v>68</v>
      </c>
      <c r="V207" s="605">
        <f>JANVIER!V207</f>
        <v>0</v>
      </c>
      <c r="W207" s="605"/>
      <c r="X207" s="606"/>
      <c r="Y207" s="84"/>
      <c r="Z207" s="406" t="s">
        <v>68</v>
      </c>
      <c r="AA207" s="605">
        <f>JANVIER!AA207:AC207</f>
        <v>0</v>
      </c>
      <c r="AB207" s="605"/>
      <c r="AC207" s="606"/>
      <c r="AD207" s="84"/>
      <c r="AE207" s="406" t="s">
        <v>68</v>
      </c>
      <c r="AF207" s="605">
        <f>JANVIER!AF207:AH207</f>
        <v>0</v>
      </c>
      <c r="AG207" s="605"/>
      <c r="AH207" s="606"/>
      <c r="AL207" s="27"/>
    </row>
    <row r="208" spans="1:38" s="26" customFormat="1" ht="12.75" customHeight="1" x14ac:dyDescent="0.2">
      <c r="A208" s="27"/>
      <c r="B208" s="490"/>
      <c r="C208" s="466">
        <v>0</v>
      </c>
      <c r="D208" s="493"/>
      <c r="E208" s="467">
        <v>0</v>
      </c>
      <c r="F208" s="75"/>
      <c r="G208" s="75"/>
      <c r="H208" s="75"/>
      <c r="I208" s="75"/>
      <c r="J208" s="75"/>
      <c r="K208" s="75"/>
      <c r="L208" s="521" t="s">
        <v>391</v>
      </c>
      <c r="M208" s="522"/>
      <c r="N208" s="522"/>
      <c r="O208" s="522"/>
      <c r="P208" s="523"/>
      <c r="Q208" s="523"/>
      <c r="R208" s="41" t="s">
        <v>87</v>
      </c>
      <c r="S208" s="463">
        <f>SUM(E2-P209)</f>
        <v>0</v>
      </c>
      <c r="T208" s="27"/>
      <c r="U208" s="413" t="s">
        <v>69</v>
      </c>
      <c r="V208" s="605">
        <f>JANVIER!V208</f>
        <v>0</v>
      </c>
      <c r="W208" s="605"/>
      <c r="X208" s="606"/>
      <c r="Y208" s="84"/>
      <c r="Z208" s="413" t="s">
        <v>69</v>
      </c>
      <c r="AA208" s="605">
        <f>JANVIER!AA208:AC208</f>
        <v>0</v>
      </c>
      <c r="AB208" s="605"/>
      <c r="AC208" s="606"/>
      <c r="AD208" s="84"/>
      <c r="AE208" s="413" t="s">
        <v>69</v>
      </c>
      <c r="AF208" s="605">
        <f>JANVIER!AF208:AH208</f>
        <v>0</v>
      </c>
      <c r="AG208" s="605"/>
      <c r="AH208" s="606"/>
      <c r="AL208" s="27"/>
    </row>
    <row r="209" spans="1:38" s="26" customFormat="1" ht="12.75" customHeight="1" x14ac:dyDescent="0.2">
      <c r="A209" s="27"/>
      <c r="B209" s="490"/>
      <c r="C209" s="466">
        <v>0</v>
      </c>
      <c r="D209" s="493"/>
      <c r="E209" s="467">
        <v>0</v>
      </c>
      <c r="F209" s="75"/>
      <c r="G209" s="75"/>
      <c r="H209" s="75"/>
      <c r="I209" s="75"/>
      <c r="J209" s="75"/>
      <c r="K209" s="75"/>
      <c r="L209" s="569" t="s">
        <v>143</v>
      </c>
      <c r="M209" s="570"/>
      <c r="N209" s="570"/>
      <c r="O209" s="570"/>
      <c r="P209" s="571">
        <f>SUM(P205-P207+P208+P206)</f>
        <v>0</v>
      </c>
      <c r="Q209" s="571"/>
      <c r="R209" s="41"/>
      <c r="S209" s="27"/>
      <c r="T209" s="27"/>
      <c r="U209" s="408" t="s">
        <v>132</v>
      </c>
      <c r="V209" s="581">
        <f>FÉVRIER!V213</f>
        <v>0</v>
      </c>
      <c r="W209" s="581"/>
      <c r="X209" s="582"/>
      <c r="Y209" s="84"/>
      <c r="Z209" s="408" t="s">
        <v>132</v>
      </c>
      <c r="AA209" s="581">
        <f>FÉVRIER!AA213</f>
        <v>0</v>
      </c>
      <c r="AB209" s="581"/>
      <c r="AC209" s="582"/>
      <c r="AD209" s="84"/>
      <c r="AE209" s="408" t="s">
        <v>132</v>
      </c>
      <c r="AF209" s="581">
        <f>FÉVRIER!AF213</f>
        <v>0</v>
      </c>
      <c r="AG209" s="581"/>
      <c r="AH209" s="582"/>
      <c r="AL209" s="27"/>
    </row>
    <row r="210" spans="1:38" s="26" customFormat="1" ht="12.75" customHeight="1" thickBot="1" x14ac:dyDescent="0.25">
      <c r="A210" s="27"/>
      <c r="B210" s="490"/>
      <c r="C210" s="466">
        <v>0</v>
      </c>
      <c r="D210" s="493"/>
      <c r="E210" s="467">
        <v>0</v>
      </c>
      <c r="F210" s="75"/>
      <c r="G210" s="75"/>
      <c r="H210" s="75"/>
      <c r="I210" s="75"/>
      <c r="J210" s="75"/>
      <c r="K210" s="75"/>
      <c r="L210" s="598"/>
      <c r="M210" s="599"/>
      <c r="N210" s="599"/>
      <c r="O210" s="599"/>
      <c r="P210" s="600"/>
      <c r="Q210" s="600"/>
      <c r="R210" s="42"/>
      <c r="S210" s="27"/>
      <c r="T210" s="27"/>
      <c r="U210" s="406" t="s">
        <v>70</v>
      </c>
      <c r="V210" s="574">
        <v>0</v>
      </c>
      <c r="W210" s="574"/>
      <c r="X210" s="575"/>
      <c r="Y210" s="84"/>
      <c r="Z210" s="406" t="s">
        <v>70</v>
      </c>
      <c r="AA210" s="574">
        <v>0</v>
      </c>
      <c r="AB210" s="574"/>
      <c r="AC210" s="575"/>
      <c r="AD210" s="84"/>
      <c r="AE210" s="406" t="s">
        <v>70</v>
      </c>
      <c r="AF210" s="574">
        <v>0</v>
      </c>
      <c r="AG210" s="574"/>
      <c r="AH210" s="575"/>
      <c r="AL210" s="27"/>
    </row>
    <row r="211" spans="1:38" s="26" customFormat="1" ht="12.75" customHeight="1" x14ac:dyDescent="0.2">
      <c r="A211" s="27"/>
      <c r="B211" s="490"/>
      <c r="C211" s="466">
        <v>0</v>
      </c>
      <c r="D211" s="493"/>
      <c r="E211" s="467">
        <v>0</v>
      </c>
      <c r="F211" s="76"/>
      <c r="G211" s="76"/>
      <c r="H211" s="76"/>
      <c r="I211" s="76"/>
      <c r="J211" s="76"/>
      <c r="K211" s="76"/>
      <c r="S211" s="27"/>
      <c r="T211" s="27"/>
      <c r="U211" s="406" t="s">
        <v>66</v>
      </c>
      <c r="V211" s="574">
        <v>0</v>
      </c>
      <c r="W211" s="574"/>
      <c r="X211" s="575"/>
      <c r="Y211" s="84"/>
      <c r="Z211" s="406" t="s">
        <v>66</v>
      </c>
      <c r="AA211" s="574">
        <v>0</v>
      </c>
      <c r="AB211" s="574"/>
      <c r="AC211" s="575"/>
      <c r="AD211" s="84"/>
      <c r="AE211" s="406" t="s">
        <v>66</v>
      </c>
      <c r="AF211" s="574">
        <v>0</v>
      </c>
      <c r="AG211" s="574"/>
      <c r="AH211" s="575"/>
      <c r="AL211" s="27"/>
    </row>
    <row r="212" spans="1:38" s="26" customFormat="1" ht="12.75" customHeight="1" x14ac:dyDescent="0.2">
      <c r="A212" s="27"/>
      <c r="B212" s="490"/>
      <c r="C212" s="466">
        <v>0</v>
      </c>
      <c r="D212" s="493"/>
      <c r="E212" s="467">
        <v>0</v>
      </c>
      <c r="F212" s="76"/>
      <c r="G212" s="76"/>
      <c r="H212" s="76"/>
      <c r="I212" s="76"/>
      <c r="J212" s="76"/>
      <c r="K212" s="76"/>
      <c r="S212" s="27"/>
      <c r="T212" s="27"/>
      <c r="U212" s="406" t="s">
        <v>62</v>
      </c>
      <c r="V212" s="574">
        <v>0</v>
      </c>
      <c r="W212" s="574"/>
      <c r="X212" s="575"/>
      <c r="Y212" s="84"/>
      <c r="Z212" s="406" t="s">
        <v>62</v>
      </c>
      <c r="AA212" s="574">
        <v>0</v>
      </c>
      <c r="AB212" s="574"/>
      <c r="AC212" s="575"/>
      <c r="AD212" s="84"/>
      <c r="AE212" s="406" t="s">
        <v>62</v>
      </c>
      <c r="AF212" s="574">
        <v>0</v>
      </c>
      <c r="AG212" s="574"/>
      <c r="AH212" s="575"/>
      <c r="AL212" s="27"/>
    </row>
    <row r="213" spans="1:38" s="26" customFormat="1" ht="12.75" customHeight="1" x14ac:dyDescent="0.2">
      <c r="A213" s="27"/>
      <c r="B213" s="490"/>
      <c r="C213" s="466">
        <v>0</v>
      </c>
      <c r="D213" s="493"/>
      <c r="E213" s="467">
        <v>0</v>
      </c>
      <c r="F213" s="76"/>
      <c r="G213" s="76"/>
      <c r="H213" s="76"/>
      <c r="I213" s="76"/>
      <c r="J213" s="76"/>
      <c r="K213" s="76"/>
      <c r="S213" s="27"/>
      <c r="T213" s="27"/>
      <c r="U213" s="408" t="s">
        <v>133</v>
      </c>
      <c r="V213" s="581">
        <f>V209+V210+V211-V212</f>
        <v>0</v>
      </c>
      <c r="W213" s="581"/>
      <c r="X213" s="582"/>
      <c r="Y213" s="84"/>
      <c r="Z213" s="408" t="s">
        <v>133</v>
      </c>
      <c r="AA213" s="581">
        <f>AA209+AA210+AA211-AA212</f>
        <v>0</v>
      </c>
      <c r="AB213" s="581"/>
      <c r="AC213" s="582"/>
      <c r="AD213" s="84"/>
      <c r="AE213" s="408" t="s">
        <v>133</v>
      </c>
      <c r="AF213" s="581">
        <f>AF209+AF210+AF211-AF212</f>
        <v>0</v>
      </c>
      <c r="AG213" s="581"/>
      <c r="AH213" s="582"/>
      <c r="AL213" s="27"/>
    </row>
    <row r="214" spans="1:38" s="26" customFormat="1" ht="12.75" customHeight="1" x14ac:dyDescent="0.2">
      <c r="A214" s="27"/>
      <c r="B214" s="490"/>
      <c r="C214" s="466">
        <v>0</v>
      </c>
      <c r="D214" s="493"/>
      <c r="E214" s="467">
        <v>0</v>
      </c>
      <c r="F214" s="76"/>
      <c r="G214" s="76"/>
      <c r="H214" s="76"/>
      <c r="I214" s="76"/>
      <c r="J214" s="76"/>
      <c r="K214" s="76"/>
      <c r="S214" s="27"/>
      <c r="T214" s="27"/>
      <c r="U214" s="409"/>
      <c r="V214" s="115"/>
      <c r="W214" s="115"/>
      <c r="X214" s="113"/>
      <c r="Y214" s="84"/>
      <c r="Z214" s="409"/>
      <c r="AA214" s="115"/>
      <c r="AB214" s="115"/>
      <c r="AC214" s="113"/>
      <c r="AD214" s="84"/>
      <c r="AE214" s="409"/>
      <c r="AF214" s="115"/>
      <c r="AG214" s="115"/>
      <c r="AH214" s="113"/>
      <c r="AL214" s="27"/>
    </row>
    <row r="215" spans="1:38" s="26" customFormat="1" ht="12.75" customHeight="1" x14ac:dyDescent="0.2">
      <c r="A215" s="27"/>
      <c r="B215" s="490"/>
      <c r="C215" s="466">
        <v>0</v>
      </c>
      <c r="D215" s="493"/>
      <c r="E215" s="467">
        <v>0</v>
      </c>
      <c r="F215" s="76"/>
      <c r="G215" s="76"/>
      <c r="H215" s="76"/>
      <c r="I215" s="76"/>
      <c r="J215" s="76"/>
      <c r="K215" s="76"/>
      <c r="S215" s="27"/>
      <c r="T215" s="27"/>
      <c r="U215" s="409"/>
      <c r="V215" s="115"/>
      <c r="W215" s="115"/>
      <c r="X215" s="113"/>
      <c r="Y215" s="84"/>
      <c r="Z215" s="409"/>
      <c r="AA215" s="115"/>
      <c r="AB215" s="115"/>
      <c r="AC215" s="113"/>
      <c r="AD215" s="84"/>
      <c r="AE215" s="409"/>
      <c r="AF215" s="115"/>
      <c r="AG215" s="115"/>
      <c r="AH215" s="113"/>
      <c r="AL215" s="27"/>
    </row>
    <row r="216" spans="1:38" s="26" customFormat="1" ht="12.75" customHeight="1" x14ac:dyDescent="0.2">
      <c r="A216" s="27"/>
      <c r="B216" s="490"/>
      <c r="C216" s="466">
        <v>0</v>
      </c>
      <c r="D216" s="493"/>
      <c r="E216" s="467">
        <v>0</v>
      </c>
      <c r="F216" s="76"/>
      <c r="G216" s="76"/>
      <c r="H216" s="76"/>
      <c r="I216" s="76"/>
      <c r="J216" s="76"/>
      <c r="K216" s="76"/>
      <c r="S216" s="27"/>
      <c r="T216" s="27"/>
      <c r="U216" s="406" t="s">
        <v>71</v>
      </c>
      <c r="V216" s="605">
        <f>JANVIER!V216</f>
        <v>0</v>
      </c>
      <c r="W216" s="605"/>
      <c r="X216" s="606"/>
      <c r="Y216" s="84"/>
      <c r="Z216" s="406" t="s">
        <v>106</v>
      </c>
      <c r="AA216" s="605">
        <f>JANVIER!AA216</f>
        <v>0</v>
      </c>
      <c r="AB216" s="605"/>
      <c r="AC216" s="606"/>
      <c r="AD216" s="84"/>
      <c r="AE216" s="406" t="s">
        <v>111</v>
      </c>
      <c r="AF216" s="605">
        <f>JANVIER!AF216</f>
        <v>0</v>
      </c>
      <c r="AG216" s="605"/>
      <c r="AH216" s="606"/>
      <c r="AL216" s="27"/>
    </row>
    <row r="217" spans="1:38" s="26" customFormat="1" ht="12.75" customHeight="1" x14ac:dyDescent="0.2">
      <c r="A217" s="27"/>
      <c r="B217" s="490"/>
      <c r="C217" s="466">
        <v>0</v>
      </c>
      <c r="D217" s="493"/>
      <c r="E217" s="467">
        <v>0</v>
      </c>
      <c r="F217" s="76"/>
      <c r="G217" s="76"/>
      <c r="H217" s="76"/>
      <c r="I217" s="76"/>
      <c r="J217" s="76"/>
      <c r="K217" s="76"/>
      <c r="S217" s="27"/>
      <c r="T217" s="27"/>
      <c r="U217" s="406" t="s">
        <v>68</v>
      </c>
      <c r="V217" s="605">
        <f>JANVIER!V217</f>
        <v>0</v>
      </c>
      <c r="W217" s="605"/>
      <c r="X217" s="606"/>
      <c r="Y217" s="84"/>
      <c r="Z217" s="406" t="s">
        <v>68</v>
      </c>
      <c r="AA217" s="605">
        <f>JANVIER!AA217:AC217</f>
        <v>0</v>
      </c>
      <c r="AB217" s="605"/>
      <c r="AC217" s="606"/>
      <c r="AD217" s="84"/>
      <c r="AE217" s="406" t="s">
        <v>68</v>
      </c>
      <c r="AF217" s="605">
        <f>JANVIER!AF217:AH217</f>
        <v>0</v>
      </c>
      <c r="AG217" s="605"/>
      <c r="AH217" s="606"/>
      <c r="AL217" s="27"/>
    </row>
    <row r="218" spans="1:38" s="26" customFormat="1" ht="12.75" customHeight="1" x14ac:dyDescent="0.2">
      <c r="A218" s="27"/>
      <c r="B218" s="490"/>
      <c r="C218" s="466">
        <v>0</v>
      </c>
      <c r="D218" s="493"/>
      <c r="E218" s="467">
        <v>0</v>
      </c>
      <c r="F218" s="76"/>
      <c r="G218" s="76"/>
      <c r="H218" s="76"/>
      <c r="I218" s="76"/>
      <c r="J218" s="76"/>
      <c r="K218" s="76"/>
      <c r="S218" s="27"/>
      <c r="T218" s="27"/>
      <c r="U218" s="413" t="s">
        <v>69</v>
      </c>
      <c r="V218" s="605">
        <f>JANVIER!V218</f>
        <v>0</v>
      </c>
      <c r="W218" s="605"/>
      <c r="X218" s="606"/>
      <c r="Y218" s="84"/>
      <c r="Z218" s="413" t="s">
        <v>69</v>
      </c>
      <c r="AA218" s="605">
        <f>JANVIER!AA218:AC218</f>
        <v>0</v>
      </c>
      <c r="AB218" s="605"/>
      <c r="AC218" s="606"/>
      <c r="AD218" s="84"/>
      <c r="AE218" s="413" t="s">
        <v>69</v>
      </c>
      <c r="AF218" s="605">
        <f>JANVIER!AF218:AH218</f>
        <v>0</v>
      </c>
      <c r="AG218" s="605"/>
      <c r="AH218" s="606"/>
      <c r="AL218" s="27"/>
    </row>
    <row r="219" spans="1:38" s="26" customFormat="1" ht="12.75" customHeight="1" x14ac:dyDescent="0.2">
      <c r="A219" s="27"/>
      <c r="B219" s="490"/>
      <c r="C219" s="466">
        <v>0</v>
      </c>
      <c r="D219" s="493"/>
      <c r="E219" s="467">
        <v>0</v>
      </c>
      <c r="F219" s="76"/>
      <c r="G219" s="76"/>
      <c r="H219" s="76"/>
      <c r="I219" s="76"/>
      <c r="J219" s="76"/>
      <c r="K219" s="76"/>
      <c r="S219" s="27"/>
      <c r="T219" s="27"/>
      <c r="U219" s="408" t="s">
        <v>132</v>
      </c>
      <c r="V219" s="581">
        <f>FÉVRIER!V223</f>
        <v>0</v>
      </c>
      <c r="W219" s="581"/>
      <c r="X219" s="582"/>
      <c r="Y219" s="84"/>
      <c r="Z219" s="408" t="s">
        <v>132</v>
      </c>
      <c r="AA219" s="581">
        <f>FÉVRIER!AA223</f>
        <v>0</v>
      </c>
      <c r="AB219" s="581"/>
      <c r="AC219" s="582"/>
      <c r="AD219" s="84"/>
      <c r="AE219" s="408" t="s">
        <v>132</v>
      </c>
      <c r="AF219" s="581">
        <f>FÉVRIER!AF223</f>
        <v>0</v>
      </c>
      <c r="AG219" s="581"/>
      <c r="AH219" s="582"/>
      <c r="AL219" s="27"/>
    </row>
    <row r="220" spans="1:38" s="26" customFormat="1" ht="12.75" customHeight="1" x14ac:dyDescent="0.2">
      <c r="A220" s="27"/>
      <c r="B220" s="490"/>
      <c r="C220" s="466">
        <v>0</v>
      </c>
      <c r="D220" s="493"/>
      <c r="E220" s="467">
        <v>0</v>
      </c>
      <c r="F220" s="76"/>
      <c r="G220" s="76"/>
      <c r="H220" s="76"/>
      <c r="I220" s="76"/>
      <c r="J220" s="76"/>
      <c r="K220" s="76"/>
      <c r="S220" s="27"/>
      <c r="T220" s="27"/>
      <c r="U220" s="406" t="s">
        <v>70</v>
      </c>
      <c r="V220" s="574">
        <v>0</v>
      </c>
      <c r="W220" s="574"/>
      <c r="X220" s="575"/>
      <c r="Y220" s="84"/>
      <c r="Z220" s="406" t="s">
        <v>70</v>
      </c>
      <c r="AA220" s="574">
        <v>0</v>
      </c>
      <c r="AB220" s="574"/>
      <c r="AC220" s="575"/>
      <c r="AD220" s="84"/>
      <c r="AE220" s="406" t="s">
        <v>70</v>
      </c>
      <c r="AF220" s="574">
        <v>0</v>
      </c>
      <c r="AG220" s="574"/>
      <c r="AH220" s="575"/>
      <c r="AL220" s="27"/>
    </row>
    <row r="221" spans="1:38" s="26" customFormat="1" ht="12.75" customHeight="1" x14ac:dyDescent="0.2">
      <c r="A221" s="27"/>
      <c r="B221" s="490"/>
      <c r="C221" s="466">
        <v>0</v>
      </c>
      <c r="D221" s="493"/>
      <c r="E221" s="467">
        <v>0</v>
      </c>
      <c r="F221" s="76"/>
      <c r="G221" s="76"/>
      <c r="H221" s="76"/>
      <c r="I221" s="76"/>
      <c r="J221" s="76"/>
      <c r="K221" s="76"/>
      <c r="S221" s="27"/>
      <c r="T221" s="27"/>
      <c r="U221" s="406" t="s">
        <v>66</v>
      </c>
      <c r="V221" s="574">
        <v>0</v>
      </c>
      <c r="W221" s="574"/>
      <c r="X221" s="575"/>
      <c r="Y221" s="84"/>
      <c r="Z221" s="406" t="s">
        <v>66</v>
      </c>
      <c r="AA221" s="574">
        <v>0</v>
      </c>
      <c r="AB221" s="574"/>
      <c r="AC221" s="575"/>
      <c r="AD221" s="84"/>
      <c r="AE221" s="406" t="s">
        <v>66</v>
      </c>
      <c r="AF221" s="574">
        <v>0</v>
      </c>
      <c r="AG221" s="574"/>
      <c r="AH221" s="575"/>
      <c r="AL221" s="27"/>
    </row>
    <row r="222" spans="1:38" s="26" customFormat="1" ht="12.75" customHeight="1" x14ac:dyDescent="0.2">
      <c r="A222" s="27"/>
      <c r="B222" s="490"/>
      <c r="C222" s="466">
        <v>0</v>
      </c>
      <c r="D222" s="493"/>
      <c r="E222" s="467">
        <v>0</v>
      </c>
      <c r="F222" s="76"/>
      <c r="G222" s="76"/>
      <c r="H222" s="76"/>
      <c r="I222" s="76"/>
      <c r="J222" s="76"/>
      <c r="K222" s="76"/>
      <c r="S222" s="27"/>
      <c r="T222" s="27"/>
      <c r="U222" s="406" t="s">
        <v>62</v>
      </c>
      <c r="V222" s="574">
        <v>0</v>
      </c>
      <c r="W222" s="574"/>
      <c r="X222" s="575"/>
      <c r="Y222" s="84"/>
      <c r="Z222" s="406" t="s">
        <v>62</v>
      </c>
      <c r="AA222" s="574">
        <v>0</v>
      </c>
      <c r="AB222" s="574"/>
      <c r="AC222" s="575"/>
      <c r="AD222" s="84"/>
      <c r="AE222" s="406" t="s">
        <v>62</v>
      </c>
      <c r="AF222" s="574">
        <v>0</v>
      </c>
      <c r="AG222" s="574"/>
      <c r="AH222" s="575"/>
      <c r="AL222" s="27"/>
    </row>
    <row r="223" spans="1:38" s="26" customFormat="1" ht="12.75" customHeight="1" x14ac:dyDescent="0.2">
      <c r="A223" s="27"/>
      <c r="B223" s="490"/>
      <c r="C223" s="466">
        <v>0</v>
      </c>
      <c r="D223" s="493"/>
      <c r="E223" s="467">
        <v>0</v>
      </c>
      <c r="F223" s="76"/>
      <c r="G223" s="76"/>
      <c r="H223" s="76"/>
      <c r="I223" s="76"/>
      <c r="J223" s="76"/>
      <c r="K223" s="76"/>
      <c r="S223" s="27"/>
      <c r="T223" s="27"/>
      <c r="U223" s="408" t="s">
        <v>133</v>
      </c>
      <c r="V223" s="581">
        <f>V219+V220+V221-V222</f>
        <v>0</v>
      </c>
      <c r="W223" s="581"/>
      <c r="X223" s="582"/>
      <c r="Y223" s="84"/>
      <c r="Z223" s="408" t="s">
        <v>133</v>
      </c>
      <c r="AA223" s="581">
        <f>AA219+AA220+AA221-AA222</f>
        <v>0</v>
      </c>
      <c r="AB223" s="581"/>
      <c r="AC223" s="582"/>
      <c r="AD223" s="84"/>
      <c r="AE223" s="408" t="s">
        <v>133</v>
      </c>
      <c r="AF223" s="581">
        <f>AF219+AF220+AF221-AF222</f>
        <v>0</v>
      </c>
      <c r="AG223" s="581"/>
      <c r="AH223" s="582"/>
      <c r="AL223" s="27"/>
    </row>
    <row r="224" spans="1:38" s="26" customFormat="1" ht="12.75" customHeight="1" x14ac:dyDescent="0.2">
      <c r="A224" s="27"/>
      <c r="B224" s="490"/>
      <c r="C224" s="466">
        <v>0</v>
      </c>
      <c r="D224" s="493"/>
      <c r="E224" s="467">
        <v>0</v>
      </c>
      <c r="F224" s="76"/>
      <c r="G224" s="76"/>
      <c r="H224" s="76"/>
      <c r="I224" s="76"/>
      <c r="J224" s="76"/>
      <c r="K224" s="76"/>
      <c r="S224" s="27"/>
      <c r="T224" s="27"/>
      <c r="U224" s="409"/>
      <c r="V224" s="115"/>
      <c r="W224" s="115"/>
      <c r="X224" s="113"/>
      <c r="Y224" s="84"/>
      <c r="Z224" s="409"/>
      <c r="AA224" s="115"/>
      <c r="AB224" s="115"/>
      <c r="AC224" s="113"/>
      <c r="AD224" s="84"/>
      <c r="AE224" s="409"/>
      <c r="AF224" s="115"/>
      <c r="AG224" s="115"/>
      <c r="AH224" s="113"/>
      <c r="AL224" s="27"/>
    </row>
    <row r="225" spans="1:38" s="26" customFormat="1" ht="12.75" customHeight="1" x14ac:dyDescent="0.2">
      <c r="A225" s="27"/>
      <c r="B225" s="490"/>
      <c r="C225" s="466">
        <v>0</v>
      </c>
      <c r="D225" s="493"/>
      <c r="E225" s="467">
        <v>0</v>
      </c>
      <c r="F225" s="76"/>
      <c r="G225" s="76"/>
      <c r="H225" s="76"/>
      <c r="I225" s="76"/>
      <c r="J225" s="76"/>
      <c r="K225" s="76"/>
      <c r="S225" s="27"/>
      <c r="T225" s="27"/>
      <c r="U225" s="409"/>
      <c r="V225" s="115"/>
      <c r="W225" s="115"/>
      <c r="X225" s="113"/>
      <c r="Y225" s="84"/>
      <c r="Z225" s="409"/>
      <c r="AA225" s="115"/>
      <c r="AB225" s="115"/>
      <c r="AC225" s="113"/>
      <c r="AD225" s="84"/>
      <c r="AE225" s="409"/>
      <c r="AF225" s="115"/>
      <c r="AG225" s="115"/>
      <c r="AH225" s="113"/>
      <c r="AL225" s="27"/>
    </row>
    <row r="226" spans="1:38" s="26" customFormat="1" ht="12.75" customHeight="1" x14ac:dyDescent="0.2">
      <c r="A226" s="27"/>
      <c r="B226" s="490"/>
      <c r="C226" s="466">
        <v>0</v>
      </c>
      <c r="D226" s="493"/>
      <c r="E226" s="467">
        <v>0</v>
      </c>
      <c r="F226" s="76"/>
      <c r="G226" s="76"/>
      <c r="H226" s="76"/>
      <c r="I226" s="76"/>
      <c r="J226" s="76"/>
      <c r="K226" s="76"/>
      <c r="S226" s="27"/>
      <c r="T226" s="27"/>
      <c r="U226" s="406" t="s">
        <v>72</v>
      </c>
      <c r="V226" s="605">
        <f>JANVIER!V226</f>
        <v>0</v>
      </c>
      <c r="W226" s="605"/>
      <c r="X226" s="606"/>
      <c r="Y226" s="84"/>
      <c r="Z226" s="406" t="s">
        <v>107</v>
      </c>
      <c r="AA226" s="605">
        <f>JANVIER!AA226</f>
        <v>0</v>
      </c>
      <c r="AB226" s="605"/>
      <c r="AC226" s="606"/>
      <c r="AD226" s="84"/>
      <c r="AE226" s="406" t="s">
        <v>108</v>
      </c>
      <c r="AF226" s="605">
        <f>JANVIER!AF226</f>
        <v>0</v>
      </c>
      <c r="AG226" s="605"/>
      <c r="AH226" s="606"/>
      <c r="AL226" s="27"/>
    </row>
    <row r="227" spans="1:38" s="26" customFormat="1" ht="12.75" customHeight="1" x14ac:dyDescent="0.2">
      <c r="A227" s="27"/>
      <c r="B227" s="490"/>
      <c r="C227" s="466">
        <v>0</v>
      </c>
      <c r="D227" s="493"/>
      <c r="E227" s="467">
        <v>0</v>
      </c>
      <c r="F227" s="76"/>
      <c r="G227" s="76"/>
      <c r="H227" s="76"/>
      <c r="I227" s="76"/>
      <c r="J227" s="76"/>
      <c r="K227" s="76"/>
      <c r="S227" s="27"/>
      <c r="T227" s="27"/>
      <c r="U227" s="406" t="s">
        <v>68</v>
      </c>
      <c r="V227" s="605">
        <f>JANVIER!V227</f>
        <v>0</v>
      </c>
      <c r="W227" s="605"/>
      <c r="X227" s="606"/>
      <c r="Y227" s="84"/>
      <c r="Z227" s="406" t="s">
        <v>68</v>
      </c>
      <c r="AA227" s="605">
        <f>JANVIER!AA227:AC227</f>
        <v>0</v>
      </c>
      <c r="AB227" s="605"/>
      <c r="AC227" s="606"/>
      <c r="AD227" s="84"/>
      <c r="AE227" s="406" t="s">
        <v>68</v>
      </c>
      <c r="AF227" s="605">
        <f>JANVIER!AF227:AH227</f>
        <v>0</v>
      </c>
      <c r="AG227" s="605"/>
      <c r="AH227" s="606"/>
      <c r="AL227" s="27"/>
    </row>
    <row r="228" spans="1:38" s="26" customFormat="1" ht="12.75" customHeight="1" x14ac:dyDescent="0.2">
      <c r="A228" s="27"/>
      <c r="B228" s="490"/>
      <c r="C228" s="466">
        <v>0</v>
      </c>
      <c r="D228" s="493"/>
      <c r="E228" s="467">
        <v>0</v>
      </c>
      <c r="F228" s="76"/>
      <c r="G228" s="76"/>
      <c r="H228" s="76"/>
      <c r="I228" s="76"/>
      <c r="J228" s="76"/>
      <c r="K228" s="76"/>
      <c r="S228" s="27"/>
      <c r="T228" s="27"/>
      <c r="U228" s="413" t="s">
        <v>69</v>
      </c>
      <c r="V228" s="605">
        <f>JANVIER!V228</f>
        <v>0</v>
      </c>
      <c r="W228" s="605"/>
      <c r="X228" s="606"/>
      <c r="Y228" s="84"/>
      <c r="Z228" s="413" t="s">
        <v>69</v>
      </c>
      <c r="AA228" s="605">
        <f>JANVIER!AA228:AC228</f>
        <v>0</v>
      </c>
      <c r="AB228" s="605"/>
      <c r="AC228" s="606"/>
      <c r="AD228" s="84"/>
      <c r="AE228" s="413" t="s">
        <v>69</v>
      </c>
      <c r="AF228" s="605">
        <f>JANVIER!AF228:AH228</f>
        <v>0</v>
      </c>
      <c r="AG228" s="605"/>
      <c r="AH228" s="606"/>
      <c r="AL228" s="27"/>
    </row>
    <row r="229" spans="1:38" s="26" customFormat="1" ht="12.75" customHeight="1" x14ac:dyDescent="0.2">
      <c r="A229" s="27"/>
      <c r="B229" s="490"/>
      <c r="C229" s="466">
        <v>0</v>
      </c>
      <c r="D229" s="493"/>
      <c r="E229" s="467">
        <v>0</v>
      </c>
      <c r="F229" s="76"/>
      <c r="G229" s="76"/>
      <c r="H229" s="76"/>
      <c r="I229" s="76"/>
      <c r="J229" s="76"/>
      <c r="K229" s="76"/>
      <c r="S229" s="27"/>
      <c r="T229" s="27"/>
      <c r="U229" s="408" t="s">
        <v>132</v>
      </c>
      <c r="V229" s="581">
        <f>FÉVRIER!V233</f>
        <v>0</v>
      </c>
      <c r="W229" s="581"/>
      <c r="X229" s="582"/>
      <c r="Y229" s="84"/>
      <c r="Z229" s="408" t="s">
        <v>132</v>
      </c>
      <c r="AA229" s="581">
        <f>FÉVRIER!AA233</f>
        <v>0</v>
      </c>
      <c r="AB229" s="581"/>
      <c r="AC229" s="582"/>
      <c r="AD229" s="84"/>
      <c r="AE229" s="408" t="s">
        <v>132</v>
      </c>
      <c r="AF229" s="581">
        <f>FÉVRIER!AF233</f>
        <v>0</v>
      </c>
      <c r="AG229" s="581"/>
      <c r="AH229" s="582"/>
      <c r="AL229" s="27"/>
    </row>
    <row r="230" spans="1:38" s="26" customFormat="1" ht="12.75" customHeight="1" x14ac:dyDescent="0.2">
      <c r="A230" s="27"/>
      <c r="B230" s="490"/>
      <c r="C230" s="466">
        <v>0</v>
      </c>
      <c r="D230" s="493"/>
      <c r="E230" s="467">
        <v>0</v>
      </c>
      <c r="F230" s="76"/>
      <c r="G230" s="76"/>
      <c r="H230" s="76"/>
      <c r="I230" s="76"/>
      <c r="J230" s="76"/>
      <c r="K230" s="76"/>
      <c r="S230" s="27"/>
      <c r="T230" s="27"/>
      <c r="U230" s="406" t="s">
        <v>70</v>
      </c>
      <c r="V230" s="574">
        <v>0</v>
      </c>
      <c r="W230" s="574"/>
      <c r="X230" s="575"/>
      <c r="Y230" s="84"/>
      <c r="Z230" s="406" t="s">
        <v>70</v>
      </c>
      <c r="AA230" s="574">
        <v>0</v>
      </c>
      <c r="AB230" s="574"/>
      <c r="AC230" s="575"/>
      <c r="AD230" s="84"/>
      <c r="AE230" s="406" t="s">
        <v>70</v>
      </c>
      <c r="AF230" s="574">
        <v>0</v>
      </c>
      <c r="AG230" s="574"/>
      <c r="AH230" s="575"/>
      <c r="AL230" s="27"/>
    </row>
    <row r="231" spans="1:38" s="26" customFormat="1" ht="12.75" customHeight="1" x14ac:dyDescent="0.2">
      <c r="A231" s="27"/>
      <c r="B231" s="490"/>
      <c r="C231" s="466">
        <v>0</v>
      </c>
      <c r="D231" s="493"/>
      <c r="E231" s="467">
        <v>0</v>
      </c>
      <c r="F231" s="76"/>
      <c r="G231" s="76"/>
      <c r="H231" s="76"/>
      <c r="I231" s="76"/>
      <c r="J231" s="76"/>
      <c r="K231" s="76"/>
      <c r="S231" s="27"/>
      <c r="T231" s="27"/>
      <c r="U231" s="406" t="s">
        <v>66</v>
      </c>
      <c r="V231" s="574">
        <v>0</v>
      </c>
      <c r="W231" s="574"/>
      <c r="X231" s="575"/>
      <c r="Y231" s="84"/>
      <c r="Z231" s="406" t="s">
        <v>66</v>
      </c>
      <c r="AA231" s="574">
        <v>0</v>
      </c>
      <c r="AB231" s="574"/>
      <c r="AC231" s="575"/>
      <c r="AD231" s="84"/>
      <c r="AE231" s="406" t="s">
        <v>66</v>
      </c>
      <c r="AF231" s="574">
        <v>0</v>
      </c>
      <c r="AG231" s="574"/>
      <c r="AH231" s="575"/>
      <c r="AL231" s="27"/>
    </row>
    <row r="232" spans="1:38" s="26" customFormat="1" ht="12.75" customHeight="1" x14ac:dyDescent="0.2">
      <c r="A232" s="27"/>
      <c r="B232" s="490"/>
      <c r="C232" s="466">
        <v>0</v>
      </c>
      <c r="D232" s="493"/>
      <c r="E232" s="467">
        <v>0</v>
      </c>
      <c r="F232" s="76"/>
      <c r="G232" s="76"/>
      <c r="H232" s="76"/>
      <c r="I232" s="76"/>
      <c r="J232" s="76"/>
      <c r="K232" s="76"/>
      <c r="S232" s="27"/>
      <c r="T232" s="27"/>
      <c r="U232" s="406" t="s">
        <v>62</v>
      </c>
      <c r="V232" s="574">
        <v>0</v>
      </c>
      <c r="W232" s="574"/>
      <c r="X232" s="575"/>
      <c r="Y232" s="84"/>
      <c r="Z232" s="406" t="s">
        <v>62</v>
      </c>
      <c r="AA232" s="574">
        <v>0</v>
      </c>
      <c r="AB232" s="574"/>
      <c r="AC232" s="575"/>
      <c r="AD232" s="84"/>
      <c r="AE232" s="406" t="s">
        <v>62</v>
      </c>
      <c r="AF232" s="574">
        <v>0</v>
      </c>
      <c r="AG232" s="574"/>
      <c r="AH232" s="575"/>
      <c r="AL232" s="27"/>
    </row>
    <row r="233" spans="1:38" s="26" customFormat="1" ht="12.75" customHeight="1" x14ac:dyDescent="0.2">
      <c r="A233" s="27"/>
      <c r="B233" s="490"/>
      <c r="C233" s="466">
        <v>0</v>
      </c>
      <c r="D233" s="493"/>
      <c r="E233" s="467">
        <v>0</v>
      </c>
      <c r="F233" s="76"/>
      <c r="G233" s="76"/>
      <c r="H233" s="76"/>
      <c r="I233" s="76"/>
      <c r="J233" s="76"/>
      <c r="K233" s="76"/>
      <c r="S233" s="27"/>
      <c r="T233" s="27"/>
      <c r="U233" s="408" t="s">
        <v>133</v>
      </c>
      <c r="V233" s="581">
        <f>V229+V230+V231-V232</f>
        <v>0</v>
      </c>
      <c r="W233" s="581"/>
      <c r="X233" s="582"/>
      <c r="Y233" s="84"/>
      <c r="Z233" s="408" t="s">
        <v>133</v>
      </c>
      <c r="AA233" s="581">
        <f>AA229+AA230+AA231-AA232</f>
        <v>0</v>
      </c>
      <c r="AB233" s="581"/>
      <c r="AC233" s="582"/>
      <c r="AD233" s="84"/>
      <c r="AE233" s="408" t="s">
        <v>133</v>
      </c>
      <c r="AF233" s="581">
        <f>AF229+AF230+AF231-AF232</f>
        <v>0</v>
      </c>
      <c r="AG233" s="581"/>
      <c r="AH233" s="582"/>
      <c r="AL233" s="27"/>
    </row>
    <row r="234" spans="1:38" s="26" customFormat="1" ht="12.75" customHeight="1" thickBot="1" x14ac:dyDescent="0.25">
      <c r="A234" s="27"/>
      <c r="B234" s="490"/>
      <c r="C234" s="466">
        <v>0</v>
      </c>
      <c r="D234" s="493"/>
      <c r="E234" s="467">
        <v>0</v>
      </c>
      <c r="F234" s="76"/>
      <c r="G234" s="76"/>
      <c r="H234" s="76"/>
      <c r="I234" s="76"/>
      <c r="J234" s="76"/>
      <c r="K234" s="76"/>
      <c r="S234" s="27"/>
      <c r="T234" s="27"/>
      <c r="U234" s="410"/>
      <c r="V234" s="411"/>
      <c r="W234" s="411"/>
      <c r="X234" s="412"/>
      <c r="Y234" s="84"/>
      <c r="Z234" s="410"/>
      <c r="AA234" s="411"/>
      <c r="AB234" s="411"/>
      <c r="AC234" s="412"/>
      <c r="AD234" s="84"/>
      <c r="AE234" s="410"/>
      <c r="AF234" s="411"/>
      <c r="AG234" s="411"/>
      <c r="AH234" s="412"/>
      <c r="AL234" s="27"/>
    </row>
    <row r="235" spans="1:38" s="26" customFormat="1" ht="12.75" customHeight="1" x14ac:dyDescent="0.2">
      <c r="A235" s="27"/>
      <c r="B235" s="490"/>
      <c r="C235" s="466">
        <v>0</v>
      </c>
      <c r="D235" s="493"/>
      <c r="E235" s="467">
        <v>0</v>
      </c>
      <c r="F235" s="76"/>
      <c r="G235" s="76"/>
      <c r="H235" s="76"/>
      <c r="I235" s="76"/>
      <c r="J235" s="76"/>
      <c r="K235" s="76"/>
      <c r="S235" s="27"/>
      <c r="T235" s="27"/>
      <c r="AL235" s="27"/>
    </row>
    <row r="236" spans="1:38" s="26" customFormat="1" ht="12.75" customHeight="1" x14ac:dyDescent="0.2">
      <c r="A236" s="27"/>
      <c r="B236" s="490"/>
      <c r="C236" s="466">
        <v>0</v>
      </c>
      <c r="D236" s="493"/>
      <c r="E236" s="467">
        <v>0</v>
      </c>
      <c r="F236" s="76"/>
      <c r="G236" s="76"/>
      <c r="H236" s="76"/>
      <c r="I236" s="76"/>
      <c r="J236" s="76"/>
      <c r="K236" s="76"/>
      <c r="S236" s="27"/>
      <c r="T236" s="27"/>
      <c r="AL236" s="27"/>
    </row>
    <row r="237" spans="1:38" s="26" customFormat="1" ht="12.75" customHeight="1" x14ac:dyDescent="0.2">
      <c r="A237" s="27"/>
      <c r="B237" s="490"/>
      <c r="C237" s="466">
        <v>0</v>
      </c>
      <c r="D237" s="493"/>
      <c r="E237" s="467">
        <v>0</v>
      </c>
      <c r="F237" s="76"/>
      <c r="G237" s="76"/>
      <c r="H237" s="454" t="s">
        <v>427</v>
      </c>
      <c r="I237" s="76"/>
      <c r="J237" s="76"/>
      <c r="K237" s="76"/>
      <c r="S237" s="27"/>
      <c r="T237" s="27"/>
      <c r="AL237" s="27"/>
    </row>
    <row r="238" spans="1:38" s="26" customFormat="1" ht="12.75" customHeight="1" thickBot="1" x14ac:dyDescent="0.25">
      <c r="A238" s="27"/>
      <c r="B238" s="491"/>
      <c r="C238" s="468">
        <v>0</v>
      </c>
      <c r="D238" s="494"/>
      <c r="E238" s="469">
        <v>0</v>
      </c>
      <c r="F238" s="76"/>
      <c r="G238" s="76"/>
      <c r="H238" s="455">
        <f>+C239+E239</f>
        <v>0</v>
      </c>
      <c r="I238" s="76"/>
      <c r="J238" s="76"/>
      <c r="K238" s="76"/>
      <c r="S238" s="27"/>
      <c r="T238" s="27"/>
      <c r="AL238" s="27"/>
    </row>
    <row r="239" spans="1:38" s="26" customFormat="1" ht="12.75" customHeight="1" x14ac:dyDescent="0.2">
      <c r="A239" s="27"/>
      <c r="B239" s="479" t="s">
        <v>45</v>
      </c>
      <c r="C239" s="496">
        <f>SUM(C198:C238)</f>
        <v>0</v>
      </c>
      <c r="D239" s="497" t="s">
        <v>45</v>
      </c>
      <c r="E239" s="496">
        <f>SUM(E198:E238)</f>
        <v>0</v>
      </c>
      <c r="F239" s="480"/>
      <c r="G239" s="76"/>
      <c r="H239" s="76"/>
      <c r="I239" s="76"/>
      <c r="J239" s="76"/>
      <c r="K239" s="76"/>
      <c r="S239" s="27"/>
      <c r="T239" s="27"/>
      <c r="AL239" s="27"/>
    </row>
    <row r="240" spans="1:38" s="26" customFormat="1" ht="12.75" customHeight="1" x14ac:dyDescent="0.2">
      <c r="A240" s="27"/>
      <c r="G240" s="61"/>
      <c r="I240" s="61"/>
      <c r="S240" s="27"/>
      <c r="T240" s="27"/>
      <c r="AL240" s="27"/>
    </row>
  </sheetData>
  <sheetProtection algorithmName="SHA-512" hashValue="HHygbQE7XPGS2F7/UtjlcvbIOeDSk+UWDMSyoNgWVPi73AtS03Fc8mdsXhP6nd3WCvB0FisukqSckMz9DTtzDQ==" saltValue="h1IZVngsr927IcAZO2r+Kg==" spinCount="100000" sheet="1" objects="1" scenarios="1" formatColumns="0" formatRows="0"/>
  <protectedRanges>
    <protectedRange sqref="P205:Q206 P201:Q201 P208:Q208 B198:E238" name="Plage3"/>
    <protectedRange sqref="B160:I190 L160:R190 U160:AK190 B114:I144 L114:R144 U114:AK144 B68:I98 L68:R98 U68:AK98 B22:I52 L22:R52 U22:AK52" name="Plage1"/>
    <protectedRange sqref="V200:X202 AA200:AC202 AF200:AH202 AF210:AH212 AA210:AC212 V210:X212 V220:X222 AA220:AC222 AF220:AH222 AF230:AH232 AA230:AC232 V230:X232" name="Plage2"/>
    <protectedRange sqref="D57 D11 D103 D149" name="Plage1_2"/>
  </protectedRanges>
  <mergeCells count="286">
    <mergeCell ref="AA229:AC229"/>
    <mergeCell ref="AF222:AH222"/>
    <mergeCell ref="V233:X233"/>
    <mergeCell ref="V232:X232"/>
    <mergeCell ref="V231:X231"/>
    <mergeCell ref="V230:X230"/>
    <mergeCell ref="V229:X229"/>
    <mergeCell ref="AF220:AH220"/>
    <mergeCell ref="AA232:AC232"/>
    <mergeCell ref="AA231:AC231"/>
    <mergeCell ref="AA230:AC230"/>
    <mergeCell ref="V228:X228"/>
    <mergeCell ref="V226:X226"/>
    <mergeCell ref="V227:X227"/>
    <mergeCell ref="AF221:AH221"/>
    <mergeCell ref="AA228:AC228"/>
    <mergeCell ref="AF228:AH228"/>
    <mergeCell ref="AA223:AC223"/>
    <mergeCell ref="AA222:AC222"/>
    <mergeCell ref="AF233:AH233"/>
    <mergeCell ref="AF232:AH232"/>
    <mergeCell ref="AF231:AH231"/>
    <mergeCell ref="AF230:AH230"/>
    <mergeCell ref="AF229:AH229"/>
    <mergeCell ref="AA233:AC233"/>
    <mergeCell ref="AF223:AH223"/>
    <mergeCell ref="V219:X219"/>
    <mergeCell ref="V223:X223"/>
    <mergeCell ref="V222:X222"/>
    <mergeCell ref="V221:X221"/>
    <mergeCell ref="V220:X220"/>
    <mergeCell ref="AA221:AC221"/>
    <mergeCell ref="V203:X203"/>
    <mergeCell ref="AF209:AH209"/>
    <mergeCell ref="AF203:AH203"/>
    <mergeCell ref="V216:X216"/>
    <mergeCell ref="AF218:AH218"/>
    <mergeCell ref="AF226:AH226"/>
    <mergeCell ref="AA226:AC226"/>
    <mergeCell ref="AF227:AH227"/>
    <mergeCell ref="AA227:AC227"/>
    <mergeCell ref="AF217:AH217"/>
    <mergeCell ref="AA219:AC219"/>
    <mergeCell ref="AA216:AC216"/>
    <mergeCell ref="AF216:AH216"/>
    <mergeCell ref="AA220:AC220"/>
    <mergeCell ref="AA217:AC217"/>
    <mergeCell ref="AF219:AH219"/>
    <mergeCell ref="V217:X217"/>
    <mergeCell ref="V218:X218"/>
    <mergeCell ref="V213:X213"/>
    <mergeCell ref="AA218:AC218"/>
    <mergeCell ref="AF197:AH197"/>
    <mergeCell ref="AA197:AC197"/>
    <mergeCell ref="AA207:AC207"/>
    <mergeCell ref="AF207:AH207"/>
    <mergeCell ref="AA200:AC200"/>
    <mergeCell ref="V207:X207"/>
    <mergeCell ref="AF200:AH200"/>
    <mergeCell ref="AF199:AH199"/>
    <mergeCell ref="AA202:AC202"/>
    <mergeCell ref="AA201:AC201"/>
    <mergeCell ref="V202:X202"/>
    <mergeCell ref="V201:X201"/>
    <mergeCell ref="V197:X197"/>
    <mergeCell ref="V198:X198"/>
    <mergeCell ref="V206:X206"/>
    <mergeCell ref="AA198:AC198"/>
    <mergeCell ref="AF198:AH198"/>
    <mergeCell ref="AF211:AH211"/>
    <mergeCell ref="AF210:AH210"/>
    <mergeCell ref="AF202:AH202"/>
    <mergeCell ref="AF201:AH201"/>
    <mergeCell ref="AA206:AC206"/>
    <mergeCell ref="AA213:AC213"/>
    <mergeCell ref="AA212:AC212"/>
    <mergeCell ref="AA211:AC211"/>
    <mergeCell ref="AA210:AC210"/>
    <mergeCell ref="AA209:AC209"/>
    <mergeCell ref="AA203:AC203"/>
    <mergeCell ref="AA208:AC208"/>
    <mergeCell ref="AF208:AH208"/>
    <mergeCell ref="AF206:AH206"/>
    <mergeCell ref="AF213:AH213"/>
    <mergeCell ref="AF212:AH212"/>
    <mergeCell ref="L202:O202"/>
    <mergeCell ref="L203:O203"/>
    <mergeCell ref="L204:O204"/>
    <mergeCell ref="AA199:AC199"/>
    <mergeCell ref="V212:X212"/>
    <mergeCell ref="V211:X211"/>
    <mergeCell ref="V210:X210"/>
    <mergeCell ref="V209:X209"/>
    <mergeCell ref="P204:Q204"/>
    <mergeCell ref="P205:Q205"/>
    <mergeCell ref="P207:Q207"/>
    <mergeCell ref="V199:X199"/>
    <mergeCell ref="V208:X208"/>
    <mergeCell ref="V200:X200"/>
    <mergeCell ref="P208:Q208"/>
    <mergeCell ref="P203:Q203"/>
    <mergeCell ref="P202:Q202"/>
    <mergeCell ref="L210:O210"/>
    <mergeCell ref="P209:Q209"/>
    <mergeCell ref="P210:Q210"/>
    <mergeCell ref="L209:O209"/>
    <mergeCell ref="L208:O208"/>
    <mergeCell ref="L205:O205"/>
    <mergeCell ref="L207:O207"/>
    <mergeCell ref="P64:P66"/>
    <mergeCell ref="Q64:Q66"/>
    <mergeCell ref="R64:R66"/>
    <mergeCell ref="P110:P112"/>
    <mergeCell ref="Q110:Q112"/>
    <mergeCell ref="R110:R112"/>
    <mergeCell ref="P156:P158"/>
    <mergeCell ref="Q156:Q158"/>
    <mergeCell ref="R156:R158"/>
    <mergeCell ref="P197:Q197"/>
    <mergeCell ref="P198:Q198"/>
    <mergeCell ref="P199:Q199"/>
    <mergeCell ref="P200:Q200"/>
    <mergeCell ref="P201:Q201"/>
    <mergeCell ref="L199:O199"/>
    <mergeCell ref="L197:O197"/>
    <mergeCell ref="L198:O198"/>
    <mergeCell ref="L200:O200"/>
    <mergeCell ref="L201:O201"/>
    <mergeCell ref="Z195:AC195"/>
    <mergeCell ref="AE195:AH195"/>
    <mergeCell ref="B196:E196"/>
    <mergeCell ref="AA196:AC196"/>
    <mergeCell ref="AF196:AH196"/>
    <mergeCell ref="L195:O195"/>
    <mergeCell ref="L196:O196"/>
    <mergeCell ref="B2:D2"/>
    <mergeCell ref="E2:F2"/>
    <mergeCell ref="U195:X195"/>
    <mergeCell ref="V196:X196"/>
    <mergeCell ref="U4:Y4"/>
    <mergeCell ref="U156:Y156"/>
    <mergeCell ref="P195:Q195"/>
    <mergeCell ref="P196:Q196"/>
    <mergeCell ref="H148:J148"/>
    <mergeCell ref="H102:J102"/>
    <mergeCell ref="U110:Y110"/>
    <mergeCell ref="J15:K15"/>
    <mergeCell ref="J61:K61"/>
    <mergeCell ref="J107:K107"/>
    <mergeCell ref="J153:K153"/>
    <mergeCell ref="U64:Y64"/>
    <mergeCell ref="H10:J10"/>
    <mergeCell ref="E64:E66"/>
    <mergeCell ref="F64:F66"/>
    <mergeCell ref="B110:B112"/>
    <mergeCell ref="C110:C112"/>
    <mergeCell ref="D110:D112"/>
    <mergeCell ref="E110:E112"/>
    <mergeCell ref="F110:F112"/>
    <mergeCell ref="B4:B6"/>
    <mergeCell ref="C4:C6"/>
    <mergeCell ref="D4:D6"/>
    <mergeCell ref="E4:E6"/>
    <mergeCell ref="F4:F6"/>
    <mergeCell ref="B18:B20"/>
    <mergeCell ref="C18:C20"/>
    <mergeCell ref="D18:D20"/>
    <mergeCell ref="E18:E20"/>
    <mergeCell ref="F18:F20"/>
    <mergeCell ref="B156:B158"/>
    <mergeCell ref="C156:C158"/>
    <mergeCell ref="D156:D158"/>
    <mergeCell ref="E156:E158"/>
    <mergeCell ref="F156:F158"/>
    <mergeCell ref="L4:L6"/>
    <mergeCell ref="M4:M6"/>
    <mergeCell ref="N4:N6"/>
    <mergeCell ref="O4:O6"/>
    <mergeCell ref="L64:L66"/>
    <mergeCell ref="M64:M66"/>
    <mergeCell ref="N64:N66"/>
    <mergeCell ref="O64:O66"/>
    <mergeCell ref="L110:L112"/>
    <mergeCell ref="M110:M112"/>
    <mergeCell ref="N110:N112"/>
    <mergeCell ref="O110:O112"/>
    <mergeCell ref="L156:L158"/>
    <mergeCell ref="M156:M158"/>
    <mergeCell ref="N156:N158"/>
    <mergeCell ref="O156:O158"/>
    <mergeCell ref="B64:B66"/>
    <mergeCell ref="C64:C66"/>
    <mergeCell ref="D64:D66"/>
    <mergeCell ref="P4:P6"/>
    <mergeCell ref="Q4:Q6"/>
    <mergeCell ref="R4:R6"/>
    <mergeCell ref="L18:L20"/>
    <mergeCell ref="M18:M20"/>
    <mergeCell ref="N18:N20"/>
    <mergeCell ref="O18:O20"/>
    <mergeCell ref="P18:P20"/>
    <mergeCell ref="Q18:Q20"/>
    <mergeCell ref="R18:R20"/>
    <mergeCell ref="AE4:AE6"/>
    <mergeCell ref="AF4:AF6"/>
    <mergeCell ref="AG4:AG6"/>
    <mergeCell ref="AH4:AH6"/>
    <mergeCell ref="Z18:Z20"/>
    <mergeCell ref="AA18:AA20"/>
    <mergeCell ref="AB18:AB20"/>
    <mergeCell ref="AC18:AC20"/>
    <mergeCell ref="Z4:Z6"/>
    <mergeCell ref="AA4:AA6"/>
    <mergeCell ref="AB4:AB6"/>
    <mergeCell ref="AC4:AC6"/>
    <mergeCell ref="AD4:AD6"/>
    <mergeCell ref="AD18:AD20"/>
    <mergeCell ref="AE18:AE20"/>
    <mergeCell ref="AF18:AF20"/>
    <mergeCell ref="AG18:AG20"/>
    <mergeCell ref="AH18:AH20"/>
    <mergeCell ref="W19:W20"/>
    <mergeCell ref="X19:X20"/>
    <mergeCell ref="Y19:Y20"/>
    <mergeCell ref="U5:U6"/>
    <mergeCell ref="V5:V6"/>
    <mergeCell ref="W5:W6"/>
    <mergeCell ref="X5:X6"/>
    <mergeCell ref="Y5:Y6"/>
    <mergeCell ref="Z64:Z66"/>
    <mergeCell ref="U65:U66"/>
    <mergeCell ref="V65:V66"/>
    <mergeCell ref="W65:W66"/>
    <mergeCell ref="X65:X66"/>
    <mergeCell ref="Y65:Y66"/>
    <mergeCell ref="U19:U20"/>
    <mergeCell ref="U18:Y18"/>
    <mergeCell ref="V19:V20"/>
    <mergeCell ref="AA64:AA66"/>
    <mergeCell ref="AB64:AB66"/>
    <mergeCell ref="AC64:AC66"/>
    <mergeCell ref="AD110:AD112"/>
    <mergeCell ref="AE64:AE66"/>
    <mergeCell ref="AF64:AF66"/>
    <mergeCell ref="AG64:AG66"/>
    <mergeCell ref="AH64:AH66"/>
    <mergeCell ref="AD64:AD66"/>
    <mergeCell ref="AE110:AE112"/>
    <mergeCell ref="AF110:AF112"/>
    <mergeCell ref="AG110:AG112"/>
    <mergeCell ref="AH110:AH112"/>
    <mergeCell ref="AG156:AG158"/>
    <mergeCell ref="AH156:AH158"/>
    <mergeCell ref="U111:U112"/>
    <mergeCell ref="V111:V112"/>
    <mergeCell ref="W111:W112"/>
    <mergeCell ref="X111:X112"/>
    <mergeCell ref="Y111:Y112"/>
    <mergeCell ref="Z110:Z112"/>
    <mergeCell ref="AA110:AA112"/>
    <mergeCell ref="AB110:AB112"/>
    <mergeCell ref="AC110:AC112"/>
    <mergeCell ref="L206:O206"/>
    <mergeCell ref="P206:Q206"/>
    <mergeCell ref="U157:U158"/>
    <mergeCell ref="V157:V158"/>
    <mergeCell ref="W157:W158"/>
    <mergeCell ref="X157:X158"/>
    <mergeCell ref="Y157:Y158"/>
    <mergeCell ref="AJ4:AJ6"/>
    <mergeCell ref="AK4:AK6"/>
    <mergeCell ref="AJ110:AJ112"/>
    <mergeCell ref="AK110:AK112"/>
    <mergeCell ref="AJ156:AJ158"/>
    <mergeCell ref="AK156:AK158"/>
    <mergeCell ref="AJ64:AJ66"/>
    <mergeCell ref="AK64:AK66"/>
    <mergeCell ref="AJ18:AJ20"/>
    <mergeCell ref="AK18:AK20"/>
    <mergeCell ref="Z156:Z158"/>
    <mergeCell ref="AA156:AA158"/>
    <mergeCell ref="AB156:AB158"/>
    <mergeCell ref="AC156:AC158"/>
    <mergeCell ref="AD156:AD158"/>
    <mergeCell ref="AE156:AE158"/>
    <mergeCell ref="AF156:AF158"/>
  </mergeCells>
  <phoneticPr fontId="4" type="noConversion"/>
  <printOptions horizontalCentered="1" vertic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5" manualBreakCount="5">
    <brk id="8" max="16383" man="1"/>
    <brk id="54" max="16383" man="1"/>
    <brk id="100" max="16383" man="1"/>
    <brk id="146" max="16383" man="1"/>
    <brk id="193" max="16383" man="1"/>
  </rowBreaks>
  <colBreaks count="1" manualBreakCount="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K50"/>
  <sheetViews>
    <sheetView showGridLines="0" zoomScaleNormal="100" workbookViewId="0">
      <selection activeCell="J21" sqref="J21"/>
    </sheetView>
  </sheetViews>
  <sheetFormatPr defaultColWidth="9.140625" defaultRowHeight="15.6" customHeight="1" x14ac:dyDescent="0.2"/>
  <cols>
    <col min="1" max="7" width="9.140625" style="211" customWidth="1"/>
    <col min="8" max="10" width="11.7109375" style="211" customWidth="1"/>
    <col min="11" max="256" width="11.42578125" style="211" customWidth="1"/>
    <col min="257" max="16384" width="9.140625" style="211"/>
  </cols>
  <sheetData>
    <row r="1" spans="1:11" ht="15.6" customHeight="1" x14ac:dyDescent="0.2">
      <c r="A1" s="210"/>
      <c r="B1" s="210"/>
      <c r="C1" s="210"/>
      <c r="D1" s="210"/>
      <c r="E1" s="210"/>
      <c r="F1" s="210"/>
      <c r="G1" s="210"/>
      <c r="H1" s="210"/>
      <c r="I1" s="210"/>
      <c r="J1" s="210"/>
      <c r="K1" s="210"/>
    </row>
    <row r="2" spans="1:11" ht="15.6" customHeight="1" x14ac:dyDescent="0.25">
      <c r="A2" s="608" t="str">
        <f>JANVIER!H10</f>
        <v xml:space="preserve">SYNDICAT DES MÉTALLOS SL </v>
      </c>
      <c r="B2" s="608"/>
      <c r="C2" s="608"/>
      <c r="D2" s="608"/>
      <c r="E2" s="608"/>
      <c r="F2" s="608"/>
      <c r="G2" s="608"/>
      <c r="H2" s="608"/>
      <c r="I2" s="608"/>
      <c r="J2" s="608"/>
      <c r="K2" s="210"/>
    </row>
    <row r="3" spans="1:11" ht="15.6" customHeight="1" x14ac:dyDescent="0.25">
      <c r="A3" s="608" t="s">
        <v>315</v>
      </c>
      <c r="B3" s="608"/>
      <c r="C3" s="608"/>
      <c r="D3" s="608"/>
      <c r="E3" s="608"/>
      <c r="F3" s="608"/>
      <c r="G3" s="608"/>
      <c r="H3" s="608"/>
      <c r="I3" s="608"/>
      <c r="J3" s="608"/>
      <c r="K3" s="210"/>
    </row>
    <row r="4" spans="1:11" ht="15.6" customHeight="1" x14ac:dyDescent="0.25">
      <c r="A4" s="212"/>
      <c r="B4" s="212"/>
      <c r="C4" s="212"/>
      <c r="D4" s="212"/>
      <c r="E4" s="213"/>
      <c r="F4" s="214" t="s">
        <v>286</v>
      </c>
      <c r="G4" s="215">
        <f>JANVIER!E11</f>
        <v>0</v>
      </c>
      <c r="H4" s="210"/>
      <c r="I4" s="210"/>
      <c r="J4" s="210"/>
      <c r="K4" s="210"/>
    </row>
    <row r="5" spans="1:11" ht="15.6" customHeight="1" x14ac:dyDescent="0.2">
      <c r="A5" s="210" t="s">
        <v>162</v>
      </c>
      <c r="B5" s="210"/>
      <c r="C5" s="210"/>
      <c r="D5" s="210"/>
      <c r="E5" s="210"/>
      <c r="F5" s="210"/>
      <c r="G5" s="418" t="s">
        <v>377</v>
      </c>
      <c r="H5" s="216" t="s">
        <v>196</v>
      </c>
      <c r="J5" s="210"/>
      <c r="K5" s="210"/>
    </row>
    <row r="6" spans="1:11" ht="15.6" customHeight="1" thickBot="1" x14ac:dyDescent="0.25">
      <c r="A6" s="210"/>
      <c r="B6" s="210"/>
      <c r="C6" s="210"/>
      <c r="D6" s="210"/>
      <c r="E6" s="210"/>
      <c r="F6" s="210"/>
      <c r="G6" s="210"/>
      <c r="H6" s="210"/>
      <c r="I6" s="210"/>
      <c r="J6" s="210"/>
      <c r="K6" s="210"/>
    </row>
    <row r="7" spans="1:11" ht="15.6" customHeight="1" x14ac:dyDescent="0.2">
      <c r="A7" s="210" t="s">
        <v>381</v>
      </c>
      <c r="B7" s="210"/>
      <c r="C7" s="210"/>
      <c r="D7" s="210"/>
      <c r="E7" s="210"/>
      <c r="F7" s="210"/>
      <c r="G7" s="210"/>
      <c r="H7" s="210"/>
      <c r="I7" s="210"/>
      <c r="J7" s="221">
        <f>MARS!J21</f>
        <v>0</v>
      </c>
      <c r="K7" s="210"/>
    </row>
    <row r="8" spans="1:11" ht="15.6" customHeight="1" thickBot="1" x14ac:dyDescent="0.25">
      <c r="A8" s="212" t="s">
        <v>165</v>
      </c>
      <c r="B8" s="212"/>
      <c r="C8" s="212"/>
      <c r="D8" s="212"/>
      <c r="E8" s="212"/>
      <c r="F8" s="210"/>
      <c r="G8" s="210"/>
      <c r="H8" s="210"/>
      <c r="I8" s="210"/>
      <c r="J8" s="217"/>
      <c r="K8" s="210"/>
    </row>
    <row r="9" spans="1:11" ht="15.6" customHeight="1" x14ac:dyDescent="0.2">
      <c r="A9" s="210" t="s">
        <v>166</v>
      </c>
      <c r="B9" s="210"/>
      <c r="C9" s="210"/>
      <c r="D9" s="210"/>
      <c r="E9" s="210"/>
      <c r="F9" s="210"/>
      <c r="G9" s="210"/>
      <c r="H9" s="210"/>
      <c r="I9" s="221">
        <f>MARS!B7</f>
        <v>0</v>
      </c>
      <c r="J9" s="218"/>
      <c r="K9" s="210"/>
    </row>
    <row r="10" spans="1:11" ht="15.6" customHeight="1" x14ac:dyDescent="0.2">
      <c r="A10" s="210" t="s">
        <v>167</v>
      </c>
      <c r="B10" s="210"/>
      <c r="C10" s="210"/>
      <c r="D10" s="210"/>
      <c r="E10" s="210"/>
      <c r="F10" s="210"/>
      <c r="G10" s="210"/>
      <c r="H10" s="210"/>
      <c r="I10" s="232">
        <f>MARS!C7</f>
        <v>0</v>
      </c>
      <c r="J10" s="218"/>
      <c r="K10" s="210"/>
    </row>
    <row r="11" spans="1:11" ht="15.6" customHeight="1" x14ac:dyDescent="0.2">
      <c r="A11" s="210" t="s">
        <v>168</v>
      </c>
      <c r="B11" s="210"/>
      <c r="C11" s="210"/>
      <c r="D11" s="210"/>
      <c r="E11" s="210"/>
      <c r="F11" s="210"/>
      <c r="G11" s="210"/>
      <c r="H11" s="210"/>
      <c r="I11" s="232">
        <f>MARS!D7</f>
        <v>0</v>
      </c>
      <c r="J11" s="218"/>
      <c r="K11" s="210"/>
    </row>
    <row r="12" spans="1:11" ht="15.6" customHeight="1" x14ac:dyDescent="0.2">
      <c r="A12" s="210" t="s">
        <v>197</v>
      </c>
      <c r="B12" s="210"/>
      <c r="C12" s="210"/>
      <c r="D12" s="210"/>
      <c r="E12" s="210"/>
      <c r="F12" s="210"/>
      <c r="G12" s="210"/>
      <c r="H12" s="210"/>
      <c r="I12" s="232">
        <f>MARS!E7</f>
        <v>0</v>
      </c>
      <c r="J12" s="218"/>
      <c r="K12" s="210"/>
    </row>
    <row r="13" spans="1:11" ht="15.6" customHeight="1" x14ac:dyDescent="0.2">
      <c r="A13" s="210" t="s">
        <v>169</v>
      </c>
      <c r="B13" s="210"/>
      <c r="C13" s="210"/>
      <c r="D13" s="210"/>
      <c r="E13" s="210"/>
      <c r="F13" s="210"/>
      <c r="G13" s="210"/>
      <c r="H13" s="210"/>
      <c r="I13" s="232">
        <f>MARS!F7</f>
        <v>0</v>
      </c>
      <c r="J13" s="218"/>
      <c r="K13" s="210"/>
    </row>
    <row r="14" spans="1:11" ht="15.6" customHeight="1" x14ac:dyDescent="0.2">
      <c r="A14" s="210" t="s">
        <v>170</v>
      </c>
      <c r="B14" s="210"/>
      <c r="C14" s="210"/>
      <c r="D14" s="210"/>
      <c r="E14" s="210"/>
      <c r="F14" s="210"/>
      <c r="G14" s="210"/>
      <c r="H14" s="210"/>
      <c r="I14" s="232">
        <f>SUM(MARS!L7:O7)</f>
        <v>0</v>
      </c>
      <c r="J14" s="218"/>
      <c r="K14" s="210"/>
    </row>
    <row r="15" spans="1:11" ht="15.6" customHeight="1" x14ac:dyDescent="0.2">
      <c r="A15" s="210"/>
      <c r="B15" s="210" t="s">
        <v>171</v>
      </c>
      <c r="C15" s="210" t="s">
        <v>257</v>
      </c>
      <c r="D15" s="210"/>
      <c r="E15" s="210"/>
      <c r="F15" s="210"/>
      <c r="G15" s="210"/>
      <c r="H15" s="210"/>
      <c r="I15" s="232">
        <f>SUM(MARS!Q7:R7)</f>
        <v>0</v>
      </c>
      <c r="J15" s="218"/>
      <c r="K15" s="210"/>
    </row>
    <row r="16" spans="1:11" ht="15.6" customHeight="1" thickBot="1" x14ac:dyDescent="0.25">
      <c r="A16" s="210"/>
      <c r="B16" s="210"/>
      <c r="C16" s="210" t="s">
        <v>258</v>
      </c>
      <c r="D16" s="210"/>
      <c r="E16" s="210"/>
      <c r="F16" s="210"/>
      <c r="G16" s="210"/>
      <c r="H16" s="210"/>
      <c r="I16" s="233">
        <f>MARS!P7</f>
        <v>0</v>
      </c>
      <c r="J16" s="218"/>
      <c r="K16" s="210"/>
    </row>
    <row r="17" spans="1:11" ht="15.6" customHeight="1" thickBot="1" x14ac:dyDescent="0.25">
      <c r="A17" s="210"/>
      <c r="B17" s="212" t="s">
        <v>172</v>
      </c>
      <c r="C17" s="210"/>
      <c r="D17" s="210"/>
      <c r="E17" s="210"/>
      <c r="F17" s="210"/>
      <c r="G17" s="210"/>
      <c r="H17" s="210"/>
      <c r="I17" s="212"/>
      <c r="J17" s="222">
        <f>SUM(I9:I16)</f>
        <v>0</v>
      </c>
      <c r="K17" s="210"/>
    </row>
    <row r="18" spans="1:11" ht="15.6" customHeight="1" thickTop="1" thickBot="1" x14ac:dyDescent="0.25">
      <c r="A18" s="210"/>
      <c r="B18" s="212" t="s">
        <v>233</v>
      </c>
      <c r="C18" s="210"/>
      <c r="D18" s="210"/>
      <c r="E18" s="210"/>
      <c r="F18" s="210"/>
      <c r="G18" s="210"/>
      <c r="H18" s="210"/>
      <c r="I18" s="210"/>
      <c r="J18" s="223">
        <f>SUM(J7+J17)</f>
        <v>0</v>
      </c>
      <c r="K18" s="210"/>
    </row>
    <row r="19" spans="1:11" ht="15.6" customHeight="1" x14ac:dyDescent="0.2">
      <c r="A19" s="210"/>
      <c r="B19" s="210"/>
      <c r="C19" s="210"/>
      <c r="D19" s="210"/>
      <c r="E19" s="210"/>
      <c r="F19" s="210"/>
      <c r="G19" s="210"/>
      <c r="H19" s="210"/>
      <c r="I19" s="210"/>
      <c r="J19" s="219" t="s">
        <v>162</v>
      </c>
      <c r="K19" s="210"/>
    </row>
    <row r="20" spans="1:11" ht="15.6" customHeight="1" x14ac:dyDescent="0.2">
      <c r="A20" s="212" t="s">
        <v>173</v>
      </c>
      <c r="B20" s="210"/>
      <c r="C20" s="210"/>
      <c r="D20" s="210"/>
      <c r="E20" s="210"/>
      <c r="F20" s="210"/>
      <c r="G20" s="210"/>
      <c r="H20" s="210"/>
      <c r="I20" s="210"/>
      <c r="J20" s="218"/>
      <c r="K20" s="210"/>
    </row>
    <row r="21" spans="1:11" ht="15.6" customHeight="1" thickBot="1" x14ac:dyDescent="0.25">
      <c r="A21" s="210" t="s">
        <v>174</v>
      </c>
      <c r="B21" s="210"/>
      <c r="C21" s="210"/>
      <c r="D21" s="210"/>
      <c r="E21" s="210"/>
      <c r="F21" s="210"/>
      <c r="G21" s="210"/>
      <c r="H21" s="210"/>
      <c r="I21" s="210"/>
      <c r="J21" s="218"/>
      <c r="K21" s="210"/>
    </row>
    <row r="22" spans="1:11" ht="15.6" customHeight="1" x14ac:dyDescent="0.2">
      <c r="A22" s="210" t="s">
        <v>175</v>
      </c>
      <c r="B22" s="210"/>
      <c r="C22" s="210"/>
      <c r="D22" s="210"/>
      <c r="E22" s="210"/>
      <c r="F22" s="210"/>
      <c r="G22" s="210"/>
      <c r="H22" s="221">
        <f>MARS!U7</f>
        <v>0</v>
      </c>
      <c r="I22" s="210"/>
      <c r="J22" s="218"/>
      <c r="K22" s="210"/>
    </row>
    <row r="23" spans="1:11" ht="15.6" customHeight="1" x14ac:dyDescent="0.2">
      <c r="A23" s="210" t="s">
        <v>236</v>
      </c>
      <c r="B23" s="210"/>
      <c r="C23" s="210"/>
      <c r="D23" s="210"/>
      <c r="E23" s="210"/>
      <c r="F23" s="210"/>
      <c r="G23" s="210"/>
      <c r="H23" s="234">
        <f>MARS!V7</f>
        <v>0</v>
      </c>
      <c r="I23" s="210"/>
      <c r="J23" s="218"/>
      <c r="K23" s="210"/>
    </row>
    <row r="24" spans="1:11" ht="15.6" customHeight="1" thickBot="1" x14ac:dyDescent="0.25">
      <c r="A24" s="210" t="s">
        <v>177</v>
      </c>
      <c r="B24" s="210"/>
      <c r="C24" s="210"/>
      <c r="D24" s="210"/>
      <c r="E24" s="210"/>
      <c r="F24" s="210"/>
      <c r="G24" s="210"/>
      <c r="H24" s="234">
        <f>SUM(MARS!W7:X7)</f>
        <v>0</v>
      </c>
      <c r="I24" s="210"/>
      <c r="J24" s="218"/>
      <c r="K24" s="210"/>
    </row>
    <row r="25" spans="1:11" ht="15.6" customHeight="1" thickBot="1" x14ac:dyDescent="0.25">
      <c r="A25" s="210" t="s">
        <v>178</v>
      </c>
      <c r="B25" s="210"/>
      <c r="C25" s="210"/>
      <c r="D25" s="210"/>
      <c r="E25" s="210"/>
      <c r="F25" s="210"/>
      <c r="G25" s="210"/>
      <c r="H25" s="233">
        <f>MARS!Y7</f>
        <v>0</v>
      </c>
      <c r="I25" s="224">
        <f>SUM(H22:H25)</f>
        <v>0</v>
      </c>
      <c r="J25" s="218"/>
      <c r="K25" s="210"/>
    </row>
    <row r="26" spans="1:11" ht="15.6" customHeight="1" x14ac:dyDescent="0.2">
      <c r="A26" s="210" t="s">
        <v>179</v>
      </c>
      <c r="B26" s="210"/>
      <c r="C26" s="210"/>
      <c r="D26" s="210"/>
      <c r="E26" s="210"/>
      <c r="F26" s="210"/>
      <c r="G26" s="210"/>
      <c r="H26" s="210"/>
      <c r="I26" s="232">
        <f>MARS!Z7</f>
        <v>0</v>
      </c>
      <c r="J26" s="218"/>
      <c r="K26" s="210"/>
    </row>
    <row r="27" spans="1:11" ht="15.6" customHeight="1" x14ac:dyDescent="0.2">
      <c r="A27" s="210" t="s">
        <v>180</v>
      </c>
      <c r="B27" s="210"/>
      <c r="C27" s="210"/>
      <c r="D27" s="210"/>
      <c r="E27" s="210"/>
      <c r="F27" s="210"/>
      <c r="G27" s="210"/>
      <c r="H27" s="210"/>
      <c r="I27" s="232">
        <f>MARS!AA7</f>
        <v>0</v>
      </c>
      <c r="J27" s="218"/>
      <c r="K27" s="210"/>
    </row>
    <row r="28" spans="1:11" ht="15.6" customHeight="1" x14ac:dyDescent="0.2">
      <c r="A28" s="210" t="s">
        <v>198</v>
      </c>
      <c r="B28" s="210"/>
      <c r="C28" s="210"/>
      <c r="D28" s="210"/>
      <c r="E28" s="210"/>
      <c r="F28" s="210"/>
      <c r="G28" s="210"/>
      <c r="H28" s="210"/>
      <c r="I28" s="232">
        <f>MARS!AB7</f>
        <v>0</v>
      </c>
      <c r="J28" s="218"/>
      <c r="K28" s="210"/>
    </row>
    <row r="29" spans="1:11" ht="15.6" customHeight="1" x14ac:dyDescent="0.2">
      <c r="A29" s="210" t="s">
        <v>181</v>
      </c>
      <c r="B29" s="210"/>
      <c r="C29" s="210"/>
      <c r="D29" s="210"/>
      <c r="E29" s="210"/>
      <c r="F29" s="210"/>
      <c r="G29" s="210"/>
      <c r="H29" s="210"/>
      <c r="I29" s="232">
        <f>MARS!AC7</f>
        <v>0</v>
      </c>
      <c r="J29" s="218"/>
      <c r="K29" s="210"/>
    </row>
    <row r="30" spans="1:11" ht="15.6" customHeight="1" x14ac:dyDescent="0.2">
      <c r="A30" s="210" t="s">
        <v>182</v>
      </c>
      <c r="B30" s="210"/>
      <c r="C30" s="210"/>
      <c r="D30" s="210"/>
      <c r="E30" s="210"/>
      <c r="F30" s="210"/>
      <c r="G30" s="210"/>
      <c r="H30" s="210"/>
      <c r="I30" s="232">
        <f>MARS!AD7</f>
        <v>0</v>
      </c>
      <c r="J30" s="218"/>
      <c r="K30" s="210"/>
    </row>
    <row r="31" spans="1:11" ht="15.6" customHeight="1" x14ac:dyDescent="0.2">
      <c r="A31" s="210" t="s">
        <v>234</v>
      </c>
      <c r="B31" s="210"/>
      <c r="C31" s="210"/>
      <c r="D31" s="210"/>
      <c r="E31" s="210"/>
      <c r="F31" s="210"/>
      <c r="G31" s="210"/>
      <c r="H31" s="210"/>
      <c r="I31" s="232">
        <f>MARS!AE7</f>
        <v>0</v>
      </c>
      <c r="J31" s="218"/>
      <c r="K31" s="210"/>
    </row>
    <row r="32" spans="1:11" ht="15.6" customHeight="1" x14ac:dyDescent="0.2">
      <c r="A32" s="210" t="s">
        <v>184</v>
      </c>
      <c r="B32" s="210"/>
      <c r="C32" s="210"/>
      <c r="D32" s="210"/>
      <c r="E32" s="210"/>
      <c r="F32" s="210"/>
      <c r="G32" s="210"/>
      <c r="H32" s="210"/>
      <c r="I32" s="232">
        <f>MARS!AF7</f>
        <v>0</v>
      </c>
      <c r="J32" s="218"/>
      <c r="K32" s="210"/>
    </row>
    <row r="33" spans="1:11" ht="15.6" customHeight="1" x14ac:dyDescent="0.2">
      <c r="A33" s="210" t="s">
        <v>185</v>
      </c>
      <c r="B33" s="210"/>
      <c r="C33" s="210"/>
      <c r="D33" s="210"/>
      <c r="E33" s="210"/>
      <c r="F33" s="210"/>
      <c r="G33" s="210"/>
      <c r="H33" s="210"/>
      <c r="I33" s="232">
        <f>MARS!AG7</f>
        <v>0</v>
      </c>
      <c r="J33" s="218"/>
      <c r="K33" s="210"/>
    </row>
    <row r="34" spans="1:11" ht="15.6" customHeight="1" x14ac:dyDescent="0.2">
      <c r="A34" s="210" t="s">
        <v>235</v>
      </c>
      <c r="B34" s="210"/>
      <c r="C34" s="210"/>
      <c r="D34" s="210"/>
      <c r="E34" s="210"/>
      <c r="F34" s="210"/>
      <c r="G34" s="210"/>
      <c r="H34" s="210"/>
      <c r="I34" s="232">
        <f>MARS!AH7</f>
        <v>0</v>
      </c>
      <c r="J34" s="218"/>
      <c r="K34" s="210"/>
    </row>
    <row r="35" spans="1:11" ht="15.6" customHeight="1" x14ac:dyDescent="0.2">
      <c r="A35" s="210" t="s">
        <v>235</v>
      </c>
      <c r="B35" s="210"/>
      <c r="C35" s="210"/>
      <c r="D35" s="210"/>
      <c r="E35" s="210"/>
      <c r="F35" s="210"/>
      <c r="G35" s="210"/>
      <c r="H35" s="210"/>
      <c r="I35" s="232">
        <v>0</v>
      </c>
      <c r="J35" s="218"/>
      <c r="K35" s="210"/>
    </row>
    <row r="36" spans="1:11" ht="15.6" customHeight="1" x14ac:dyDescent="0.2">
      <c r="A36" s="210" t="s">
        <v>187</v>
      </c>
      <c r="B36" s="210"/>
      <c r="C36" s="210"/>
      <c r="D36" s="210"/>
      <c r="E36" s="210"/>
      <c r="F36" s="210"/>
      <c r="G36" s="210"/>
      <c r="H36" s="210"/>
      <c r="I36" s="232">
        <f>MARS!AJ7</f>
        <v>0</v>
      </c>
      <c r="J36" s="218"/>
      <c r="K36" s="210"/>
    </row>
    <row r="37" spans="1:11" ht="15.6" customHeight="1" thickBot="1" x14ac:dyDescent="0.25">
      <c r="A37" s="210" t="s">
        <v>188</v>
      </c>
      <c r="B37" s="210"/>
      <c r="C37" s="210"/>
      <c r="D37" s="210"/>
      <c r="E37" s="210"/>
      <c r="F37" s="210"/>
      <c r="G37" s="210"/>
      <c r="H37" s="210"/>
      <c r="I37" s="233">
        <f>MARS!AK7</f>
        <v>0</v>
      </c>
      <c r="J37" s="218"/>
      <c r="K37" s="210"/>
    </row>
    <row r="38" spans="1:11" ht="15.6" customHeight="1" x14ac:dyDescent="0.2">
      <c r="A38" s="210"/>
      <c r="B38" s="210"/>
      <c r="C38" s="210"/>
      <c r="D38" s="210"/>
      <c r="E38" s="210"/>
      <c r="F38" s="210"/>
      <c r="G38" s="210"/>
      <c r="H38" s="210"/>
      <c r="I38" s="220"/>
      <c r="J38" s="218"/>
      <c r="K38" s="210"/>
    </row>
    <row r="39" spans="1:11" ht="15.6" customHeight="1" thickBot="1" x14ac:dyDescent="0.25">
      <c r="A39" s="210" t="s">
        <v>317</v>
      </c>
      <c r="B39" s="210"/>
      <c r="C39" s="210"/>
      <c r="D39" s="210"/>
      <c r="E39" s="210"/>
      <c r="F39" s="210"/>
      <c r="G39" s="210"/>
      <c r="H39" s="210"/>
      <c r="I39" s="220"/>
      <c r="J39" s="225">
        <f>SUM(I25:I37)</f>
        <v>0</v>
      </c>
      <c r="K39" s="210"/>
    </row>
    <row r="40" spans="1:11" ht="15.6" customHeight="1" thickTop="1" thickBot="1" x14ac:dyDescent="0.25">
      <c r="A40" s="212" t="s">
        <v>199</v>
      </c>
      <c r="B40" s="210"/>
      <c r="C40" s="210"/>
      <c r="D40" s="210"/>
      <c r="E40" s="210"/>
      <c r="F40" s="210"/>
      <c r="G40" s="210"/>
      <c r="H40" s="210"/>
      <c r="I40" s="210"/>
      <c r="J40" s="226">
        <f>SUM(J18-J39)</f>
        <v>0</v>
      </c>
      <c r="K40" s="210"/>
    </row>
    <row r="41" spans="1:11" ht="15.6" customHeight="1" x14ac:dyDescent="0.2">
      <c r="A41" s="210"/>
      <c r="B41" s="210"/>
      <c r="C41" s="210"/>
      <c r="D41" s="210"/>
      <c r="E41" s="210"/>
      <c r="F41" s="210"/>
      <c r="G41" s="210"/>
      <c r="H41" s="210"/>
      <c r="I41" s="210"/>
      <c r="J41" s="210"/>
      <c r="K41" s="210"/>
    </row>
    <row r="42" spans="1:11" customFormat="1" ht="15.6" customHeight="1" x14ac:dyDescent="0.2">
      <c r="A42" s="83" t="s">
        <v>189</v>
      </c>
      <c r="B42" s="83"/>
      <c r="C42" s="83"/>
      <c r="D42" s="83"/>
      <c r="E42" s="83"/>
      <c r="F42" s="83"/>
      <c r="G42" s="83"/>
      <c r="H42" s="83"/>
      <c r="I42" s="83"/>
      <c r="J42" s="83"/>
      <c r="K42" s="83"/>
    </row>
    <row r="43" spans="1:11" customFormat="1" ht="15.6" customHeight="1" x14ac:dyDescent="0.2">
      <c r="A43" s="83" t="s">
        <v>190</v>
      </c>
      <c r="B43" s="83"/>
      <c r="C43" s="83"/>
      <c r="D43" s="83"/>
      <c r="E43" s="83"/>
      <c r="F43" s="83"/>
      <c r="G43" s="83"/>
      <c r="H43" s="83"/>
      <c r="I43" s="83"/>
      <c r="J43" s="83"/>
      <c r="K43" s="83"/>
    </row>
    <row r="44" spans="1:11" customFormat="1" ht="15.6" customHeight="1" x14ac:dyDescent="0.2">
      <c r="A44" s="83" t="s">
        <v>191</v>
      </c>
      <c r="B44" s="83"/>
      <c r="C44" s="83"/>
      <c r="D44" s="83"/>
      <c r="E44" s="83"/>
      <c r="F44" s="83"/>
      <c r="G44" s="83"/>
      <c r="H44" s="83"/>
      <c r="I44" s="602"/>
      <c r="J44" s="603"/>
      <c r="K44" s="83"/>
    </row>
    <row r="45" spans="1:11" customFormat="1" ht="15.6" customHeight="1" x14ac:dyDescent="0.2">
      <c r="A45" s="83"/>
      <c r="B45" s="83"/>
      <c r="C45" s="83"/>
      <c r="D45" s="83"/>
      <c r="E45" s="83"/>
      <c r="F45" s="83"/>
      <c r="G45" s="83"/>
      <c r="H45" s="83"/>
      <c r="I45" s="83"/>
      <c r="J45" s="83"/>
      <c r="K45" s="83"/>
    </row>
    <row r="46" spans="1:11" customFormat="1" ht="15.6" customHeight="1" x14ac:dyDescent="0.2">
      <c r="A46" s="92"/>
      <c r="B46" s="92"/>
      <c r="C46" s="92" t="s">
        <v>162</v>
      </c>
      <c r="D46" s="92"/>
      <c r="E46" s="83"/>
      <c r="F46" s="83"/>
      <c r="G46" s="83"/>
      <c r="H46" s="92"/>
      <c r="I46" s="92"/>
      <c r="J46" s="92"/>
      <c r="K46" s="83"/>
    </row>
    <row r="47" spans="1:11" customFormat="1" ht="15.6" customHeight="1" x14ac:dyDescent="0.2">
      <c r="A47" s="83"/>
      <c r="B47" s="83"/>
      <c r="C47" s="83"/>
      <c r="D47" s="93" t="s">
        <v>192</v>
      </c>
      <c r="E47" s="83"/>
      <c r="F47" s="83"/>
      <c r="G47" s="83"/>
      <c r="H47" s="91"/>
      <c r="I47" s="91"/>
      <c r="J47" s="94" t="s">
        <v>193</v>
      </c>
      <c r="K47" s="83"/>
    </row>
    <row r="48" spans="1:11" customFormat="1" ht="15.6" customHeight="1" x14ac:dyDescent="0.2">
      <c r="A48" s="83"/>
      <c r="B48" s="83"/>
      <c r="C48" s="83"/>
      <c r="D48" s="93"/>
      <c r="E48" s="83"/>
      <c r="F48" s="83"/>
      <c r="G48" s="83"/>
      <c r="H48" s="91"/>
      <c r="I48" s="91"/>
      <c r="J48" s="420" t="s">
        <v>378</v>
      </c>
      <c r="K48" s="83"/>
    </row>
    <row r="49" spans="1:11" customFormat="1" ht="15.6" customHeight="1" x14ac:dyDescent="0.2">
      <c r="A49" s="421" t="s">
        <v>379</v>
      </c>
      <c r="B49" s="421"/>
      <c r="C49" s="421"/>
      <c r="D49" s="421"/>
      <c r="E49" s="421"/>
      <c r="F49" s="421"/>
      <c r="G49" s="421"/>
      <c r="H49" s="421"/>
      <c r="I49" s="421"/>
      <c r="J49" s="83"/>
      <c r="K49" s="83"/>
    </row>
    <row r="50" spans="1:11" customFormat="1" ht="15.6" customHeight="1" x14ac:dyDescent="0.2">
      <c r="A50" s="421" t="s">
        <v>380</v>
      </c>
      <c r="B50" s="421"/>
      <c r="C50" s="421"/>
      <c r="D50" s="421"/>
      <c r="E50" s="421"/>
      <c r="F50" s="421"/>
      <c r="G50" s="421"/>
      <c r="H50" s="421"/>
      <c r="I50" s="421"/>
      <c r="J50" s="83"/>
      <c r="K50" s="83"/>
    </row>
  </sheetData>
  <sheetProtection algorithmName="SHA-512" hashValue="LFJYgwY3ZHGh5MmFxhCacJp6A6Mbt6gk30CJApQ+p4Oe+CaaE2qCotqhVpZKRwFcxZbDacjeMs4qNl8FGBfhjQ==" saltValue="xHfHzk042Aw51xvM3WsACw==" spinCount="100000" sheet="1" objects="1" scenarios="1" formatColumns="0" formatRows="0"/>
  <mergeCells count="3">
    <mergeCell ref="I44:J44"/>
    <mergeCell ref="A2:J2"/>
    <mergeCell ref="A3:J3"/>
  </mergeCells>
  <phoneticPr fontId="4" type="noConversion"/>
  <printOptions horizontalCentered="1" verticalCentered="1"/>
  <pageMargins left="0" right="0" top="0" bottom="0" header="0" footer="0"/>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L240"/>
  <sheetViews>
    <sheetView zoomScaleNormal="100" workbookViewId="0">
      <pane ySplit="8" topLeftCell="A9" activePane="bottomLeft" state="frozen"/>
      <selection activeCell="G22" sqref="G22"/>
      <selection pane="bottomLeft" activeCell="G22" sqref="G22"/>
    </sheetView>
  </sheetViews>
  <sheetFormatPr defaultColWidth="9.140625" defaultRowHeight="12.75" customHeight="1" x14ac:dyDescent="0.2"/>
  <cols>
    <col min="1" max="1" width="2.5703125" style="348" customWidth="1"/>
    <col min="2" max="6" width="9.140625" customWidth="1"/>
    <col min="7" max="7" width="9.140625" style="28" customWidth="1"/>
    <col min="8" max="8" width="30.42578125" customWidth="1"/>
    <col min="9" max="9" width="9.140625" style="28" customWidth="1"/>
    <col min="10" max="18" width="9.140625" customWidth="1"/>
    <col min="19" max="20" width="9.140625" style="348" customWidth="1"/>
    <col min="21" max="34" width="9.140625" customWidth="1"/>
    <col min="35" max="35" width="36.42578125" customWidth="1"/>
    <col min="36" max="37" width="9.140625" customWidth="1"/>
    <col min="38" max="38" width="2.5703125" style="348" customWidth="1"/>
    <col min="39" max="255" width="11.42578125" customWidth="1"/>
  </cols>
  <sheetData>
    <row r="1" spans="1:38" ht="12.75" customHeight="1" x14ac:dyDescent="0.2">
      <c r="A1" s="71"/>
      <c r="B1" s="29" t="s">
        <v>73</v>
      </c>
      <c r="C1" s="25"/>
      <c r="D1" s="25"/>
      <c r="E1" s="25"/>
      <c r="F1" s="25"/>
      <c r="G1" s="53"/>
      <c r="H1" s="25"/>
      <c r="I1" s="53"/>
      <c r="J1" s="25"/>
      <c r="K1" s="25"/>
      <c r="L1" s="25"/>
      <c r="M1" s="25"/>
      <c r="N1" s="25"/>
      <c r="O1" s="25"/>
      <c r="P1" s="25"/>
      <c r="Q1" s="25"/>
      <c r="R1" s="25"/>
      <c r="S1" s="71"/>
      <c r="T1" s="71"/>
      <c r="U1" s="25"/>
      <c r="V1" s="25"/>
      <c r="W1" s="25"/>
      <c r="X1" s="25"/>
      <c r="Y1" s="25"/>
      <c r="Z1" s="25"/>
      <c r="AA1" s="25"/>
      <c r="AB1" s="25"/>
      <c r="AC1" s="25"/>
      <c r="AD1" s="25"/>
      <c r="AE1" s="25"/>
      <c r="AF1" s="25"/>
      <c r="AG1" s="25"/>
      <c r="AH1" s="25"/>
      <c r="AI1" s="25"/>
      <c r="AJ1" s="25"/>
      <c r="AK1" s="25"/>
      <c r="AL1" s="71"/>
    </row>
    <row r="2" spans="1:38" ht="12.75" customHeight="1" x14ac:dyDescent="0.2">
      <c r="A2" s="71"/>
      <c r="B2" s="583" t="s">
        <v>373</v>
      </c>
      <c r="C2" s="584"/>
      <c r="D2" s="584"/>
      <c r="E2" s="585">
        <f>J193</f>
        <v>0</v>
      </c>
      <c r="F2" s="586"/>
      <c r="G2" s="53"/>
      <c r="H2" s="460"/>
      <c r="I2" s="461"/>
      <c r="J2" s="462"/>
      <c r="K2" s="458"/>
      <c r="L2" s="25"/>
      <c r="M2" s="25"/>
      <c r="N2" s="25"/>
      <c r="O2" s="25"/>
      <c r="P2" s="25"/>
      <c r="Q2" s="25"/>
      <c r="R2" s="25"/>
      <c r="S2" s="71"/>
      <c r="T2" s="71"/>
      <c r="U2" s="25"/>
      <c r="V2" s="25"/>
      <c r="W2" s="25"/>
      <c r="X2" s="25"/>
      <c r="Y2" s="25"/>
      <c r="Z2" s="25"/>
      <c r="AA2" s="25"/>
      <c r="AB2" s="25"/>
      <c r="AC2" s="25"/>
      <c r="AD2" s="25"/>
      <c r="AE2" s="25"/>
      <c r="AF2" s="25"/>
      <c r="AG2" s="25"/>
      <c r="AH2" s="25"/>
      <c r="AI2" s="25"/>
      <c r="AJ2" s="25"/>
      <c r="AK2" s="25"/>
      <c r="AL2" s="71"/>
    </row>
    <row r="3" spans="1:38" ht="12.75" customHeight="1" thickBot="1" x14ac:dyDescent="0.25">
      <c r="A3" s="31"/>
      <c r="B3" s="31">
        <v>1</v>
      </c>
      <c r="C3" s="31">
        <v>2</v>
      </c>
      <c r="D3" s="31">
        <v>3</v>
      </c>
      <c r="E3" s="31">
        <v>4</v>
      </c>
      <c r="F3" s="31">
        <v>5</v>
      </c>
      <c r="G3" s="32">
        <v>6</v>
      </c>
      <c r="H3" s="31">
        <v>7</v>
      </c>
      <c r="I3" s="32">
        <v>8</v>
      </c>
      <c r="J3" s="31">
        <v>9</v>
      </c>
      <c r="K3" s="31">
        <v>10</v>
      </c>
      <c r="L3" s="31">
        <v>11</v>
      </c>
      <c r="M3" s="31" t="s">
        <v>0</v>
      </c>
      <c r="N3" s="31">
        <v>12</v>
      </c>
      <c r="O3" s="31">
        <v>13</v>
      </c>
      <c r="P3" s="31">
        <v>14</v>
      </c>
      <c r="Q3" s="31">
        <v>15</v>
      </c>
      <c r="R3" s="31" t="s">
        <v>1</v>
      </c>
      <c r="S3" s="30"/>
      <c r="T3" s="30"/>
      <c r="U3" s="31">
        <v>16</v>
      </c>
      <c r="V3" s="31">
        <v>17</v>
      </c>
      <c r="W3" s="31">
        <v>18</v>
      </c>
      <c r="X3" s="31">
        <v>19</v>
      </c>
      <c r="Y3" s="31">
        <v>20</v>
      </c>
      <c r="Z3" s="31" t="s">
        <v>2</v>
      </c>
      <c r="AA3" s="31">
        <v>21</v>
      </c>
      <c r="AB3" s="31">
        <v>22</v>
      </c>
      <c r="AC3" s="31">
        <v>23</v>
      </c>
      <c r="AD3" s="31">
        <v>24</v>
      </c>
      <c r="AE3" s="31">
        <v>25</v>
      </c>
      <c r="AF3" s="31">
        <v>26</v>
      </c>
      <c r="AG3" s="31">
        <v>27</v>
      </c>
      <c r="AH3" s="31">
        <v>28</v>
      </c>
      <c r="AI3" s="31">
        <v>29</v>
      </c>
      <c r="AJ3" s="31">
        <v>30</v>
      </c>
      <c r="AK3" s="31">
        <v>31</v>
      </c>
      <c r="AL3" s="31"/>
    </row>
    <row r="4" spans="1:38" s="19" customFormat="1" ht="15.75" customHeight="1" thickTop="1" x14ac:dyDescent="0.2">
      <c r="A4" s="3"/>
      <c r="B4" s="559" t="s">
        <v>360</v>
      </c>
      <c r="C4" s="551" t="s">
        <v>361</v>
      </c>
      <c r="D4" s="551" t="s">
        <v>362</v>
      </c>
      <c r="E4" s="551" t="s">
        <v>374</v>
      </c>
      <c r="F4" s="594" t="s">
        <v>363</v>
      </c>
      <c r="G4" s="62"/>
      <c r="H4" s="4"/>
      <c r="I4" s="54"/>
      <c r="J4" s="3"/>
      <c r="K4" s="4"/>
      <c r="L4" s="559" t="s">
        <v>365</v>
      </c>
      <c r="M4" s="551" t="s">
        <v>366</v>
      </c>
      <c r="N4" s="551" t="s">
        <v>367</v>
      </c>
      <c r="O4" s="551" t="s">
        <v>368</v>
      </c>
      <c r="P4" s="551" t="s">
        <v>369</v>
      </c>
      <c r="Q4" s="553" t="s">
        <v>371</v>
      </c>
      <c r="R4" s="527" t="s">
        <v>370</v>
      </c>
      <c r="S4" s="349"/>
      <c r="T4" s="350"/>
      <c r="U4" s="545" t="s">
        <v>375</v>
      </c>
      <c r="V4" s="546"/>
      <c r="W4" s="546"/>
      <c r="X4" s="546"/>
      <c r="Y4" s="547"/>
      <c r="Z4" s="553" t="s">
        <v>346</v>
      </c>
      <c r="AA4" s="551" t="s">
        <v>347</v>
      </c>
      <c r="AB4" s="551" t="s">
        <v>348</v>
      </c>
      <c r="AC4" s="553" t="s">
        <v>349</v>
      </c>
      <c r="AD4" s="551" t="s">
        <v>350</v>
      </c>
      <c r="AE4" s="551" t="s">
        <v>351</v>
      </c>
      <c r="AF4" s="551" t="s">
        <v>352</v>
      </c>
      <c r="AG4" s="556" t="s">
        <v>353</v>
      </c>
      <c r="AH4" s="527" t="s">
        <v>354</v>
      </c>
      <c r="AI4" s="7"/>
      <c r="AJ4" s="524" t="s">
        <v>355</v>
      </c>
      <c r="AK4" s="527" t="s">
        <v>356</v>
      </c>
      <c r="AL4" s="43"/>
    </row>
    <row r="5" spans="1:38" s="19" customFormat="1" ht="15.75" customHeight="1" x14ac:dyDescent="0.2">
      <c r="A5" s="3"/>
      <c r="B5" s="560"/>
      <c r="C5" s="552"/>
      <c r="D5" s="552"/>
      <c r="E5" s="552"/>
      <c r="F5" s="595"/>
      <c r="G5" s="62" t="s">
        <v>3</v>
      </c>
      <c r="H5" s="4" t="s">
        <v>48</v>
      </c>
      <c r="I5" s="54" t="s">
        <v>79</v>
      </c>
      <c r="J5" s="3" t="s">
        <v>49</v>
      </c>
      <c r="K5" s="4" t="s">
        <v>50</v>
      </c>
      <c r="L5" s="560"/>
      <c r="M5" s="552"/>
      <c r="N5" s="552"/>
      <c r="O5" s="552"/>
      <c r="P5" s="552"/>
      <c r="Q5" s="554"/>
      <c r="R5" s="528"/>
      <c r="S5" s="351" t="s">
        <v>45</v>
      </c>
      <c r="T5" s="3" t="s">
        <v>45</v>
      </c>
      <c r="U5" s="548" t="s">
        <v>357</v>
      </c>
      <c r="V5" s="549" t="s">
        <v>358</v>
      </c>
      <c r="W5" s="549" t="s">
        <v>52</v>
      </c>
      <c r="X5" s="549" t="s">
        <v>51</v>
      </c>
      <c r="Y5" s="549" t="s">
        <v>359</v>
      </c>
      <c r="Z5" s="554"/>
      <c r="AA5" s="552"/>
      <c r="AB5" s="552"/>
      <c r="AC5" s="554"/>
      <c r="AD5" s="552"/>
      <c r="AE5" s="552"/>
      <c r="AF5" s="552"/>
      <c r="AG5" s="557"/>
      <c r="AH5" s="528"/>
      <c r="AI5" s="5" t="s">
        <v>53</v>
      </c>
      <c r="AJ5" s="525"/>
      <c r="AK5" s="528"/>
      <c r="AL5" s="43"/>
    </row>
    <row r="6" spans="1:38" s="19" customFormat="1" ht="15.75" customHeight="1" thickBot="1" x14ac:dyDescent="0.25">
      <c r="A6" s="13"/>
      <c r="B6" s="561"/>
      <c r="C6" s="550"/>
      <c r="D6" s="550"/>
      <c r="E6" s="550"/>
      <c r="F6" s="596"/>
      <c r="G6" s="63"/>
      <c r="H6" s="14"/>
      <c r="I6" s="55" t="s">
        <v>4</v>
      </c>
      <c r="J6" s="13"/>
      <c r="K6" s="14"/>
      <c r="L6" s="561"/>
      <c r="M6" s="550"/>
      <c r="N6" s="550"/>
      <c r="O6" s="550"/>
      <c r="P6" s="550"/>
      <c r="Q6" s="555"/>
      <c r="R6" s="529"/>
      <c r="S6" s="352" t="s">
        <v>44</v>
      </c>
      <c r="T6" s="13" t="s">
        <v>47</v>
      </c>
      <c r="U6" s="526"/>
      <c r="V6" s="550"/>
      <c r="W6" s="550"/>
      <c r="X6" s="550"/>
      <c r="Y6" s="550"/>
      <c r="Z6" s="555"/>
      <c r="AA6" s="550"/>
      <c r="AB6" s="550"/>
      <c r="AC6" s="555"/>
      <c r="AD6" s="550"/>
      <c r="AE6" s="550"/>
      <c r="AF6" s="550"/>
      <c r="AG6" s="558"/>
      <c r="AH6" s="529"/>
      <c r="AI6" s="17"/>
      <c r="AJ6" s="526"/>
      <c r="AK6" s="529"/>
      <c r="AL6" s="16"/>
    </row>
    <row r="7" spans="1:38" s="52" customFormat="1" ht="12.75" customHeight="1" thickTop="1" x14ac:dyDescent="0.2">
      <c r="A7" s="265"/>
      <c r="B7" s="265">
        <f>B191</f>
        <v>0</v>
      </c>
      <c r="C7" s="265">
        <f>C191</f>
        <v>0</v>
      </c>
      <c r="D7" s="265">
        <f>D191</f>
        <v>0</v>
      </c>
      <c r="E7" s="265">
        <f>E191</f>
        <v>0</v>
      </c>
      <c r="F7" s="266">
        <f>F191</f>
        <v>0</v>
      </c>
      <c r="G7" s="375" t="str">
        <f>C11</f>
        <v>Avril</v>
      </c>
      <c r="H7" s="266"/>
      <c r="I7" s="268"/>
      <c r="J7" s="265">
        <f>J191-J21</f>
        <v>0</v>
      </c>
      <c r="K7" s="266">
        <f t="shared" ref="K7:R7" si="0">K191</f>
        <v>0</v>
      </c>
      <c r="L7" s="269">
        <f t="shared" si="0"/>
        <v>0</v>
      </c>
      <c r="M7" s="265">
        <f t="shared" si="0"/>
        <v>0</v>
      </c>
      <c r="N7" s="265">
        <f t="shared" si="0"/>
        <v>0</v>
      </c>
      <c r="O7" s="265">
        <f t="shared" si="0"/>
        <v>0</v>
      </c>
      <c r="P7" s="265">
        <f t="shared" si="0"/>
        <v>0</v>
      </c>
      <c r="Q7" s="265">
        <f t="shared" si="0"/>
        <v>0</v>
      </c>
      <c r="R7" s="265">
        <f t="shared" si="0"/>
        <v>0</v>
      </c>
      <c r="S7" s="353">
        <f>SUM(L7:R7)</f>
        <v>0</v>
      </c>
      <c r="T7" s="354">
        <f>SUM(U7:AK7)</f>
        <v>0</v>
      </c>
      <c r="U7" s="265">
        <f t="shared" ref="U7:AH7" si="1">U191</f>
        <v>0</v>
      </c>
      <c r="V7" s="265">
        <f t="shared" si="1"/>
        <v>0</v>
      </c>
      <c r="W7" s="265">
        <f t="shared" si="1"/>
        <v>0</v>
      </c>
      <c r="X7" s="265">
        <f t="shared" si="1"/>
        <v>0</v>
      </c>
      <c r="Y7" s="265">
        <f t="shared" si="1"/>
        <v>0</v>
      </c>
      <c r="Z7" s="265">
        <f t="shared" si="1"/>
        <v>0</v>
      </c>
      <c r="AA7" s="265">
        <f t="shared" si="1"/>
        <v>0</v>
      </c>
      <c r="AB7" s="265">
        <f t="shared" si="1"/>
        <v>0</v>
      </c>
      <c r="AC7" s="265">
        <f t="shared" si="1"/>
        <v>0</v>
      </c>
      <c r="AD7" s="265">
        <f t="shared" si="1"/>
        <v>0</v>
      </c>
      <c r="AE7" s="265">
        <f t="shared" si="1"/>
        <v>0</v>
      </c>
      <c r="AF7" s="265">
        <f t="shared" si="1"/>
        <v>0</v>
      </c>
      <c r="AG7" s="265">
        <f t="shared" si="1"/>
        <v>0</v>
      </c>
      <c r="AH7" s="266">
        <f t="shared" si="1"/>
        <v>0</v>
      </c>
      <c r="AI7" s="267"/>
      <c r="AJ7" s="265">
        <f>AJ191</f>
        <v>0</v>
      </c>
      <c r="AK7" s="270">
        <f>AK191</f>
        <v>0</v>
      </c>
      <c r="AL7" s="353"/>
    </row>
    <row r="8" spans="1:38" s="51" customFormat="1" ht="12.75" customHeight="1" x14ac:dyDescent="0.2">
      <c r="A8" s="78"/>
      <c r="B8" s="50"/>
      <c r="C8" s="50"/>
      <c r="D8" s="50"/>
      <c r="E8" s="50"/>
      <c r="F8" s="50"/>
      <c r="G8" s="53"/>
      <c r="H8" s="50"/>
      <c r="I8" s="53"/>
      <c r="J8" s="50"/>
      <c r="K8" s="50"/>
      <c r="L8" s="50"/>
      <c r="M8" s="50"/>
      <c r="N8" s="50"/>
      <c r="O8" s="50"/>
      <c r="P8" s="50"/>
      <c r="Q8" s="50"/>
      <c r="R8" s="50"/>
      <c r="S8" s="78"/>
      <c r="T8" s="362">
        <f>SUM(K7:R7)-T7</f>
        <v>0</v>
      </c>
      <c r="U8" s="50"/>
      <c r="V8" s="50"/>
      <c r="W8" s="50"/>
      <c r="X8" s="50"/>
      <c r="Y8" s="50"/>
      <c r="Z8" s="50"/>
      <c r="AA8" s="50"/>
      <c r="AB8" s="50"/>
      <c r="AC8" s="50"/>
      <c r="AD8" s="50"/>
      <c r="AE8" s="50"/>
      <c r="AF8" s="50"/>
      <c r="AG8" s="50"/>
      <c r="AH8" s="50"/>
      <c r="AI8" s="50"/>
      <c r="AJ8" s="50"/>
      <c r="AK8" s="50"/>
      <c r="AL8" s="78"/>
    </row>
    <row r="9" spans="1:38" ht="12.75" customHeight="1" x14ac:dyDescent="0.2">
      <c r="A9" s="71"/>
      <c r="B9" s="25"/>
      <c r="C9" s="25"/>
      <c r="D9" s="25"/>
      <c r="E9" s="25"/>
      <c r="F9" s="25"/>
      <c r="G9" s="1"/>
      <c r="H9" s="25"/>
      <c r="I9" s="1"/>
      <c r="J9" s="25"/>
      <c r="K9" s="25"/>
      <c r="L9" s="25"/>
      <c r="M9" s="25"/>
      <c r="N9" s="25"/>
      <c r="O9" s="25"/>
      <c r="P9" s="25"/>
      <c r="Q9" s="25"/>
      <c r="R9" s="25"/>
      <c r="S9" s="71"/>
      <c r="T9" s="71"/>
      <c r="U9" s="25"/>
      <c r="V9" s="25"/>
      <c r="W9" s="25"/>
      <c r="X9" s="25"/>
      <c r="Y9" s="25"/>
      <c r="Z9" s="25"/>
      <c r="AA9" s="25"/>
      <c r="AB9" s="25"/>
      <c r="AC9" s="25"/>
      <c r="AD9" s="25"/>
      <c r="AE9" s="25"/>
      <c r="AF9" s="25"/>
      <c r="AG9" s="25"/>
      <c r="AH9" s="25"/>
      <c r="AI9" s="25"/>
      <c r="AJ9" s="25"/>
      <c r="AK9" s="25"/>
      <c r="AL9" s="71"/>
    </row>
    <row r="10" spans="1:38" ht="12.75" customHeight="1" x14ac:dyDescent="0.2">
      <c r="A10" s="71"/>
      <c r="B10" s="25"/>
      <c r="C10" s="25"/>
      <c r="D10" s="25"/>
      <c r="E10" s="25"/>
      <c r="F10" s="25"/>
      <c r="G10" s="1"/>
      <c r="H10" s="607" t="str">
        <f>JANVIER!H10</f>
        <v xml:space="preserve">SYNDICAT DES MÉTALLOS SL </v>
      </c>
      <c r="I10" s="607"/>
      <c r="J10" s="607"/>
      <c r="K10" s="25"/>
      <c r="L10" s="25"/>
      <c r="M10" s="25"/>
      <c r="N10" s="25"/>
      <c r="O10" s="25"/>
      <c r="P10" s="25"/>
      <c r="Q10" s="25"/>
      <c r="R10" s="25"/>
      <c r="S10" s="71"/>
      <c r="T10" s="71"/>
      <c r="U10" s="25"/>
      <c r="V10" s="25"/>
      <c r="W10" s="25"/>
      <c r="X10" s="25"/>
      <c r="Y10" s="25"/>
      <c r="Z10" s="25"/>
      <c r="AA10" s="18" t="s">
        <v>61</v>
      </c>
      <c r="AB10" s="25"/>
      <c r="AC10" s="25"/>
      <c r="AD10" s="25"/>
      <c r="AE10" s="25"/>
      <c r="AF10" s="25"/>
      <c r="AG10" s="25"/>
      <c r="AH10" s="25"/>
      <c r="AI10" s="25"/>
      <c r="AJ10" s="25"/>
      <c r="AK10" s="25"/>
      <c r="AL10" s="71"/>
    </row>
    <row r="11" spans="1:38" ht="12.75" customHeight="1" x14ac:dyDescent="0.2">
      <c r="A11" s="71"/>
      <c r="B11" s="68" t="s">
        <v>54</v>
      </c>
      <c r="C11" s="122" t="s">
        <v>209</v>
      </c>
      <c r="D11" s="138" t="s">
        <v>103</v>
      </c>
      <c r="E11" s="133">
        <f>JANVIER!E11</f>
        <v>0</v>
      </c>
      <c r="F11" s="25"/>
      <c r="G11" s="1"/>
      <c r="H11" s="243"/>
      <c r="I11" s="243"/>
      <c r="J11" s="243"/>
      <c r="K11" s="25"/>
      <c r="L11" s="25"/>
      <c r="M11" s="25"/>
      <c r="N11" s="25"/>
      <c r="O11" s="25"/>
      <c r="P11" s="25"/>
      <c r="Q11" s="25"/>
      <c r="R11" s="25"/>
      <c r="S11" s="71"/>
      <c r="T11" s="71"/>
      <c r="U11" s="68"/>
      <c r="V11" s="131"/>
      <c r="W11" s="131"/>
      <c r="X11" s="25"/>
      <c r="Y11" s="25"/>
      <c r="Z11" s="25"/>
      <c r="AA11" s="25"/>
      <c r="AB11" s="25"/>
      <c r="AC11" s="25"/>
      <c r="AD11" s="25"/>
      <c r="AE11" s="25"/>
      <c r="AF11" s="25"/>
      <c r="AG11" s="25"/>
      <c r="AH11" s="25"/>
      <c r="AI11" s="68"/>
      <c r="AJ11" s="122" t="str">
        <f>$C$11</f>
        <v>Avril</v>
      </c>
      <c r="AK11" s="44">
        <f>$E$11</f>
        <v>0</v>
      </c>
      <c r="AL11" s="71"/>
    </row>
    <row r="12" spans="1:38" ht="12.75" customHeight="1" x14ac:dyDescent="0.2">
      <c r="A12" s="71"/>
      <c r="B12" s="68" t="s">
        <v>5</v>
      </c>
      <c r="C12" s="69" t="s">
        <v>46</v>
      </c>
      <c r="D12" s="44"/>
      <c r="E12" s="25"/>
      <c r="F12" s="25"/>
      <c r="G12" s="1"/>
      <c r="H12" s="25"/>
      <c r="I12" s="56" t="s">
        <v>56</v>
      </c>
      <c r="J12" s="25"/>
      <c r="K12" s="25"/>
      <c r="L12" s="10"/>
      <c r="M12" s="25"/>
      <c r="N12" s="25"/>
      <c r="O12" s="25"/>
      <c r="P12" s="36"/>
      <c r="Q12" s="25"/>
      <c r="R12" s="36"/>
      <c r="S12" s="71"/>
      <c r="T12" s="71"/>
      <c r="U12" s="68"/>
      <c r="V12" s="131"/>
      <c r="W12" s="131"/>
      <c r="X12" s="25"/>
      <c r="Y12" s="25"/>
      <c r="Z12" s="25"/>
      <c r="AA12" s="25"/>
      <c r="AB12" s="37" t="s">
        <v>62</v>
      </c>
      <c r="AC12" s="25"/>
      <c r="AD12" s="25"/>
      <c r="AE12" s="25"/>
      <c r="AF12" s="25"/>
      <c r="AG12" s="25"/>
      <c r="AH12" s="25"/>
      <c r="AI12" s="68" t="str">
        <f>$B$12</f>
        <v>Page No.</v>
      </c>
      <c r="AJ12" s="264" t="str">
        <f>C12</f>
        <v>1</v>
      </c>
      <c r="AK12" s="72"/>
      <c r="AL12" s="71"/>
    </row>
    <row r="13" spans="1:38" ht="12.75" customHeight="1" x14ac:dyDescent="0.2">
      <c r="A13" s="74"/>
      <c r="B13" s="8"/>
      <c r="C13" s="8"/>
      <c r="D13" s="8"/>
      <c r="E13" s="8"/>
      <c r="F13" s="8"/>
      <c r="G13" s="56"/>
      <c r="H13" s="8"/>
      <c r="I13" s="56"/>
      <c r="J13" s="8"/>
      <c r="K13" s="8"/>
      <c r="L13" s="25"/>
      <c r="M13" s="8"/>
      <c r="N13" s="8"/>
      <c r="O13" s="8"/>
      <c r="P13" s="8"/>
      <c r="Q13" s="8"/>
      <c r="R13" s="8"/>
      <c r="S13" s="74"/>
      <c r="T13" s="74"/>
      <c r="U13" s="8"/>
      <c r="V13" s="8"/>
      <c r="W13" s="8"/>
      <c r="X13" s="8"/>
      <c r="Y13" s="8"/>
      <c r="Z13" s="8"/>
      <c r="AA13" s="8"/>
      <c r="AB13" s="8"/>
      <c r="AC13" s="8"/>
      <c r="AD13" s="8"/>
      <c r="AE13" s="25"/>
      <c r="AF13" s="8"/>
      <c r="AG13" s="8"/>
      <c r="AH13" s="8"/>
      <c r="AI13" s="8"/>
      <c r="AJ13" s="8"/>
      <c r="AK13" s="8"/>
      <c r="AL13" s="74"/>
    </row>
    <row r="14" spans="1:38" ht="12.75" customHeight="1" x14ac:dyDescent="0.2">
      <c r="A14" s="38"/>
      <c r="B14" s="38"/>
      <c r="C14" s="38"/>
      <c r="D14" s="38"/>
      <c r="E14" s="38"/>
      <c r="F14" s="38"/>
      <c r="G14" s="57"/>
      <c r="H14" s="38"/>
      <c r="I14" s="57"/>
      <c r="J14" s="38"/>
      <c r="K14" s="38"/>
      <c r="L14" s="39"/>
      <c r="M14" s="38"/>
      <c r="N14" s="38"/>
      <c r="O14" s="38"/>
      <c r="P14" s="38"/>
      <c r="Q14" s="38"/>
      <c r="R14" s="38"/>
      <c r="S14" s="38"/>
      <c r="T14" s="38"/>
      <c r="U14" s="38"/>
      <c r="V14" s="38"/>
      <c r="W14" s="38"/>
      <c r="X14" s="38"/>
      <c r="Y14" s="38"/>
      <c r="Z14" s="38"/>
      <c r="AA14" s="38"/>
      <c r="AB14" s="38"/>
      <c r="AC14" s="38"/>
      <c r="AD14" s="38"/>
      <c r="AE14" s="39"/>
      <c r="AF14" s="38"/>
      <c r="AG14" s="38"/>
      <c r="AH14" s="38"/>
      <c r="AI14" s="38"/>
      <c r="AJ14" s="38"/>
      <c r="AK14" s="38"/>
      <c r="AL14" s="38"/>
    </row>
    <row r="15" spans="1:38" ht="12.75" customHeight="1" x14ac:dyDescent="0.2">
      <c r="A15" s="2"/>
      <c r="B15" s="8"/>
      <c r="C15" s="8" t="s">
        <v>57</v>
      </c>
      <c r="D15" s="8"/>
      <c r="E15" s="73"/>
      <c r="F15" s="2"/>
      <c r="G15" s="64"/>
      <c r="H15" s="6" t="s">
        <v>58</v>
      </c>
      <c r="I15" s="399"/>
      <c r="J15" s="579" t="s">
        <v>59</v>
      </c>
      <c r="K15" s="580"/>
      <c r="L15" s="8"/>
      <c r="M15" s="8"/>
      <c r="N15" s="8"/>
      <c r="O15" s="10" t="s">
        <v>113</v>
      </c>
      <c r="P15" s="8"/>
      <c r="Q15" s="8"/>
      <c r="R15" s="2"/>
      <c r="S15" s="74"/>
      <c r="T15" s="2"/>
      <c r="U15" s="8"/>
      <c r="V15" s="8"/>
      <c r="W15" s="8"/>
      <c r="X15" s="8"/>
      <c r="Y15" s="8"/>
      <c r="Z15" s="8"/>
      <c r="AA15" s="8"/>
      <c r="AB15" s="8"/>
      <c r="AC15" s="8"/>
      <c r="AD15" s="8"/>
      <c r="AE15" s="8"/>
      <c r="AF15" s="8"/>
      <c r="AG15" s="8"/>
      <c r="AH15" s="8"/>
      <c r="AI15" s="21"/>
      <c r="AJ15" s="8"/>
      <c r="AK15" s="2"/>
      <c r="AL15" s="74"/>
    </row>
    <row r="16" spans="1:38" ht="12.75" customHeight="1" x14ac:dyDescent="0.2">
      <c r="A16" s="2"/>
      <c r="B16" s="8"/>
      <c r="C16" s="8"/>
      <c r="D16" s="8"/>
      <c r="E16" s="74"/>
      <c r="F16" s="2"/>
      <c r="G16" s="64"/>
      <c r="H16" s="21"/>
      <c r="I16" s="400"/>
      <c r="J16" s="8"/>
      <c r="K16" s="2"/>
      <c r="L16" s="8"/>
      <c r="M16" s="8"/>
      <c r="N16" s="8"/>
      <c r="O16" s="8"/>
      <c r="P16" s="8"/>
      <c r="Q16" s="8"/>
      <c r="R16" s="2"/>
      <c r="S16" s="74"/>
      <c r="T16" s="2"/>
      <c r="U16" s="8"/>
      <c r="V16" s="8"/>
      <c r="W16" s="8"/>
      <c r="X16" s="8"/>
      <c r="Y16" s="8"/>
      <c r="Z16" s="8"/>
      <c r="AA16" s="8"/>
      <c r="AB16" s="8"/>
      <c r="AC16" s="8"/>
      <c r="AD16" s="8"/>
      <c r="AE16" s="8"/>
      <c r="AF16" s="8"/>
      <c r="AG16" s="8"/>
      <c r="AH16" s="8"/>
      <c r="AI16" s="21"/>
      <c r="AJ16" s="8"/>
      <c r="AK16" s="2"/>
      <c r="AL16" s="74"/>
    </row>
    <row r="17" spans="1:38" ht="12.75" customHeight="1" thickBot="1" x14ac:dyDescent="0.25">
      <c r="A17" s="34"/>
      <c r="B17" s="31">
        <v>1</v>
      </c>
      <c r="C17" s="31">
        <v>2</v>
      </c>
      <c r="D17" s="31">
        <v>3</v>
      </c>
      <c r="E17" s="31">
        <v>4</v>
      </c>
      <c r="F17" s="33">
        <v>5</v>
      </c>
      <c r="G17" s="65">
        <v>6</v>
      </c>
      <c r="H17" s="33">
        <v>7</v>
      </c>
      <c r="I17" s="401">
        <v>8</v>
      </c>
      <c r="J17" s="31">
        <v>9</v>
      </c>
      <c r="K17" s="33">
        <v>10</v>
      </c>
      <c r="L17" s="31">
        <v>11</v>
      </c>
      <c r="M17" s="31" t="s">
        <v>0</v>
      </c>
      <c r="N17" s="31">
        <v>12</v>
      </c>
      <c r="O17" s="31">
        <v>13</v>
      </c>
      <c r="P17" s="31">
        <v>14</v>
      </c>
      <c r="Q17" s="31">
        <v>15</v>
      </c>
      <c r="R17" s="33" t="s">
        <v>1</v>
      </c>
      <c r="S17" s="30"/>
      <c r="T17" s="34"/>
      <c r="U17" s="31">
        <v>16</v>
      </c>
      <c r="V17" s="31">
        <v>17</v>
      </c>
      <c r="W17" s="31">
        <v>18</v>
      </c>
      <c r="X17" s="31">
        <v>19</v>
      </c>
      <c r="Y17" s="31">
        <v>20</v>
      </c>
      <c r="Z17" s="31" t="s">
        <v>2</v>
      </c>
      <c r="AA17" s="31">
        <v>21</v>
      </c>
      <c r="AB17" s="31">
        <v>22</v>
      </c>
      <c r="AC17" s="31">
        <v>23</v>
      </c>
      <c r="AD17" s="31">
        <v>24</v>
      </c>
      <c r="AE17" s="31">
        <v>25</v>
      </c>
      <c r="AF17" s="31">
        <v>26</v>
      </c>
      <c r="AG17" s="31">
        <v>27</v>
      </c>
      <c r="AH17" s="31">
        <v>28</v>
      </c>
      <c r="AI17" s="35">
        <v>29</v>
      </c>
      <c r="AJ17" s="31">
        <v>30</v>
      </c>
      <c r="AK17" s="33">
        <v>31</v>
      </c>
      <c r="AL17" s="30"/>
    </row>
    <row r="18" spans="1:38" s="9" customFormat="1" ht="15.75" customHeight="1" thickTop="1" x14ac:dyDescent="0.2">
      <c r="A18" s="2"/>
      <c r="B18" s="530" t="s">
        <v>360</v>
      </c>
      <c r="C18" s="543" t="s">
        <v>361</v>
      </c>
      <c r="D18" s="543" t="s">
        <v>362</v>
      </c>
      <c r="E18" s="543" t="s">
        <v>374</v>
      </c>
      <c r="F18" s="533" t="s">
        <v>364</v>
      </c>
      <c r="G18" s="66"/>
      <c r="H18" s="6"/>
      <c r="I18" s="58"/>
      <c r="J18" s="20"/>
      <c r="K18" s="6"/>
      <c r="L18" s="530" t="s">
        <v>365</v>
      </c>
      <c r="M18" s="543" t="s">
        <v>366</v>
      </c>
      <c r="N18" s="543" t="s">
        <v>367</v>
      </c>
      <c r="O18" s="543" t="s">
        <v>368</v>
      </c>
      <c r="P18" s="543" t="s">
        <v>369</v>
      </c>
      <c r="Q18" s="543" t="s">
        <v>371</v>
      </c>
      <c r="R18" s="533" t="s">
        <v>370</v>
      </c>
      <c r="S18" s="74"/>
      <c r="T18" s="2"/>
      <c r="U18" s="562" t="s">
        <v>260</v>
      </c>
      <c r="V18" s="563"/>
      <c r="W18" s="563"/>
      <c r="X18" s="563"/>
      <c r="Y18" s="564"/>
      <c r="Z18" s="543" t="s">
        <v>346</v>
      </c>
      <c r="AA18" s="543" t="s">
        <v>347</v>
      </c>
      <c r="AB18" s="543" t="s">
        <v>348</v>
      </c>
      <c r="AC18" s="543" t="s">
        <v>349</v>
      </c>
      <c r="AD18" s="543" t="s">
        <v>350</v>
      </c>
      <c r="AE18" s="543" t="s">
        <v>351</v>
      </c>
      <c r="AF18" s="543" t="s">
        <v>352</v>
      </c>
      <c r="AG18" s="536" t="s">
        <v>353</v>
      </c>
      <c r="AH18" s="533" t="s">
        <v>354</v>
      </c>
      <c r="AI18" s="21"/>
      <c r="AJ18" s="530" t="s">
        <v>355</v>
      </c>
      <c r="AK18" s="533" t="s">
        <v>356</v>
      </c>
      <c r="AL18" s="74"/>
    </row>
    <row r="19" spans="1:38" s="9" customFormat="1" ht="15.75" customHeight="1" x14ac:dyDescent="0.2">
      <c r="A19" s="2"/>
      <c r="B19" s="531"/>
      <c r="C19" s="544"/>
      <c r="D19" s="544"/>
      <c r="E19" s="544"/>
      <c r="F19" s="534"/>
      <c r="G19" s="66" t="s">
        <v>3</v>
      </c>
      <c r="H19" s="6" t="s">
        <v>48</v>
      </c>
      <c r="I19" s="58" t="s">
        <v>79</v>
      </c>
      <c r="J19" s="20" t="s">
        <v>49</v>
      </c>
      <c r="K19" s="6" t="s">
        <v>50</v>
      </c>
      <c r="L19" s="531"/>
      <c r="M19" s="544"/>
      <c r="N19" s="544"/>
      <c r="O19" s="544"/>
      <c r="P19" s="544"/>
      <c r="Q19" s="544"/>
      <c r="R19" s="534"/>
      <c r="S19" s="74"/>
      <c r="T19" s="2"/>
      <c r="U19" s="539" t="s">
        <v>357</v>
      </c>
      <c r="V19" s="541" t="s">
        <v>358</v>
      </c>
      <c r="W19" s="541" t="s">
        <v>52</v>
      </c>
      <c r="X19" s="541" t="s">
        <v>51</v>
      </c>
      <c r="Y19" s="541" t="s">
        <v>359</v>
      </c>
      <c r="Z19" s="544"/>
      <c r="AA19" s="544"/>
      <c r="AB19" s="544"/>
      <c r="AC19" s="544"/>
      <c r="AD19" s="544"/>
      <c r="AE19" s="544"/>
      <c r="AF19" s="544"/>
      <c r="AG19" s="537"/>
      <c r="AH19" s="534"/>
      <c r="AI19" s="11" t="s">
        <v>53</v>
      </c>
      <c r="AJ19" s="531"/>
      <c r="AK19" s="534"/>
      <c r="AL19" s="74"/>
    </row>
    <row r="20" spans="1:38" s="9" customFormat="1" ht="15.75" customHeight="1" thickBot="1" x14ac:dyDescent="0.25">
      <c r="A20" s="12"/>
      <c r="B20" s="532"/>
      <c r="C20" s="542"/>
      <c r="D20" s="542"/>
      <c r="E20" s="542"/>
      <c r="F20" s="535"/>
      <c r="G20" s="67"/>
      <c r="H20" s="15"/>
      <c r="I20" s="59" t="s">
        <v>4</v>
      </c>
      <c r="J20" s="22"/>
      <c r="K20" s="15"/>
      <c r="L20" s="532"/>
      <c r="M20" s="542"/>
      <c r="N20" s="542"/>
      <c r="O20" s="542"/>
      <c r="P20" s="542"/>
      <c r="Q20" s="542"/>
      <c r="R20" s="535"/>
      <c r="S20" s="356"/>
      <c r="T20" s="12"/>
      <c r="U20" s="540"/>
      <c r="V20" s="542"/>
      <c r="W20" s="542"/>
      <c r="X20" s="542"/>
      <c r="Y20" s="542"/>
      <c r="Z20" s="542"/>
      <c r="AA20" s="542"/>
      <c r="AB20" s="542"/>
      <c r="AC20" s="542"/>
      <c r="AD20" s="542"/>
      <c r="AE20" s="542"/>
      <c r="AF20" s="542"/>
      <c r="AG20" s="538"/>
      <c r="AH20" s="535"/>
      <c r="AI20" s="23"/>
      <c r="AJ20" s="532"/>
      <c r="AK20" s="535"/>
      <c r="AL20" s="356"/>
    </row>
    <row r="21" spans="1:38" s="48" customFormat="1" ht="12.75" customHeight="1" thickTop="1" x14ac:dyDescent="0.2">
      <c r="A21" s="47"/>
      <c r="B21" s="271"/>
      <c r="C21" s="271"/>
      <c r="D21" s="271"/>
      <c r="E21" s="271"/>
      <c r="F21" s="271"/>
      <c r="G21" s="377" t="str">
        <f>$C$11</f>
        <v>Avril</v>
      </c>
      <c r="H21" s="49" t="s">
        <v>63</v>
      </c>
      <c r="I21" s="301"/>
      <c r="J21" s="512">
        <f>MARS!E2</f>
        <v>0</v>
      </c>
      <c r="K21" s="294"/>
      <c r="L21" s="271"/>
      <c r="M21" s="271"/>
      <c r="N21" s="271"/>
      <c r="O21" s="271"/>
      <c r="P21" s="271"/>
      <c r="Q21" s="271"/>
      <c r="R21" s="294"/>
      <c r="S21" s="363"/>
      <c r="T21" s="47"/>
      <c r="U21" s="271"/>
      <c r="V21" s="271"/>
      <c r="W21" s="271"/>
      <c r="X21" s="271"/>
      <c r="Y21" s="271"/>
      <c r="Z21" s="271"/>
      <c r="AA21" s="271"/>
      <c r="AB21" s="271"/>
      <c r="AC21" s="271"/>
      <c r="AD21" s="271"/>
      <c r="AE21" s="271"/>
      <c r="AF21" s="271"/>
      <c r="AG21" s="271"/>
      <c r="AH21" s="271"/>
      <c r="AI21" s="308"/>
      <c r="AJ21" s="271"/>
      <c r="AK21" s="271"/>
      <c r="AL21" s="366"/>
    </row>
    <row r="22" spans="1:38" s="25" customFormat="1" ht="12.75" customHeight="1" x14ac:dyDescent="0.2">
      <c r="A22" s="346">
        <v>1</v>
      </c>
      <c r="B22" s="272"/>
      <c r="C22" s="272"/>
      <c r="D22" s="272"/>
      <c r="E22" s="272"/>
      <c r="F22" s="274"/>
      <c r="G22" s="251"/>
      <c r="H22" s="305"/>
      <c r="I22" s="481"/>
      <c r="J22" s="271">
        <f t="shared" ref="J22:J52" si="2">SUM(B22:F22)</f>
        <v>0</v>
      </c>
      <c r="K22" s="283">
        <f t="shared" ref="K22:K52" si="3">SUM(U22:AK22)-SUM(L22:R22)</f>
        <v>0</v>
      </c>
      <c r="L22" s="272"/>
      <c r="M22" s="272"/>
      <c r="N22" s="272"/>
      <c r="O22" s="284"/>
      <c r="P22" s="275"/>
      <c r="Q22" s="272"/>
      <c r="R22" s="274"/>
      <c r="S22" s="358" t="s">
        <v>6</v>
      </c>
      <c r="T22" s="346">
        <v>1</v>
      </c>
      <c r="U22" s="272"/>
      <c r="V22" s="272"/>
      <c r="W22" s="272"/>
      <c r="X22" s="272"/>
      <c r="Y22" s="272"/>
      <c r="Z22" s="272"/>
      <c r="AA22" s="272"/>
      <c r="AB22" s="272"/>
      <c r="AC22" s="272"/>
      <c r="AD22" s="272"/>
      <c r="AE22" s="272"/>
      <c r="AF22" s="272"/>
      <c r="AG22" s="272"/>
      <c r="AH22" s="284"/>
      <c r="AI22" s="305"/>
      <c r="AJ22" s="272"/>
      <c r="AK22" s="274"/>
      <c r="AL22" s="358" t="s">
        <v>6</v>
      </c>
    </row>
    <row r="23" spans="1:38" s="25" customFormat="1" ht="12.75" customHeight="1" x14ac:dyDescent="0.2">
      <c r="A23" s="346">
        <v>2</v>
      </c>
      <c r="B23" s="272"/>
      <c r="C23" s="272"/>
      <c r="D23" s="272"/>
      <c r="E23" s="272"/>
      <c r="F23" s="274"/>
      <c r="G23" s="251"/>
      <c r="H23" s="305"/>
      <c r="I23" s="481"/>
      <c r="J23" s="271">
        <f t="shared" si="2"/>
        <v>0</v>
      </c>
      <c r="K23" s="283">
        <f t="shared" si="3"/>
        <v>0</v>
      </c>
      <c r="L23" s="272"/>
      <c r="M23" s="272"/>
      <c r="N23" s="272"/>
      <c r="O23" s="284"/>
      <c r="P23" s="275"/>
      <c r="Q23" s="272"/>
      <c r="R23" s="274"/>
      <c r="S23" s="358" t="s">
        <v>7</v>
      </c>
      <c r="T23" s="346">
        <v>2</v>
      </c>
      <c r="U23" s="272"/>
      <c r="V23" s="272"/>
      <c r="W23" s="272"/>
      <c r="X23" s="272"/>
      <c r="Y23" s="272"/>
      <c r="Z23" s="272"/>
      <c r="AA23" s="272"/>
      <c r="AB23" s="272"/>
      <c r="AC23" s="272"/>
      <c r="AD23" s="272"/>
      <c r="AE23" s="272"/>
      <c r="AF23" s="272"/>
      <c r="AG23" s="272"/>
      <c r="AH23" s="284"/>
      <c r="AI23" s="305"/>
      <c r="AJ23" s="272"/>
      <c r="AK23" s="274"/>
      <c r="AL23" s="358" t="s">
        <v>7</v>
      </c>
    </row>
    <row r="24" spans="1:38" s="25" customFormat="1" ht="12.75" customHeight="1" x14ac:dyDescent="0.2">
      <c r="A24" s="346">
        <v>3</v>
      </c>
      <c r="B24" s="272"/>
      <c r="C24" s="272"/>
      <c r="D24" s="272"/>
      <c r="E24" s="272"/>
      <c r="F24" s="274"/>
      <c r="G24" s="251"/>
      <c r="H24" s="305"/>
      <c r="I24" s="481"/>
      <c r="J24" s="271">
        <f t="shared" si="2"/>
        <v>0</v>
      </c>
      <c r="K24" s="283">
        <f t="shared" si="3"/>
        <v>0</v>
      </c>
      <c r="L24" s="272"/>
      <c r="M24" s="272"/>
      <c r="N24" s="272"/>
      <c r="O24" s="284"/>
      <c r="P24" s="275"/>
      <c r="Q24" s="272"/>
      <c r="R24" s="274"/>
      <c r="S24" s="358" t="s">
        <v>8</v>
      </c>
      <c r="T24" s="346">
        <v>3</v>
      </c>
      <c r="U24" s="272"/>
      <c r="V24" s="272"/>
      <c r="W24" s="272"/>
      <c r="X24" s="272"/>
      <c r="Y24" s="272"/>
      <c r="Z24" s="272"/>
      <c r="AA24" s="272"/>
      <c r="AB24" s="272"/>
      <c r="AC24" s="272"/>
      <c r="AD24" s="272"/>
      <c r="AE24" s="272"/>
      <c r="AF24" s="272"/>
      <c r="AG24" s="272"/>
      <c r="AH24" s="284"/>
      <c r="AI24" s="305"/>
      <c r="AJ24" s="272"/>
      <c r="AK24" s="274"/>
      <c r="AL24" s="358" t="s">
        <v>8</v>
      </c>
    </row>
    <row r="25" spans="1:38" s="25" customFormat="1" ht="12.75" customHeight="1" x14ac:dyDescent="0.2">
      <c r="A25" s="346">
        <v>4</v>
      </c>
      <c r="B25" s="272"/>
      <c r="C25" s="272"/>
      <c r="D25" s="272"/>
      <c r="E25" s="272"/>
      <c r="F25" s="274"/>
      <c r="G25" s="251"/>
      <c r="H25" s="305"/>
      <c r="I25" s="481"/>
      <c r="J25" s="271">
        <f t="shared" si="2"/>
        <v>0</v>
      </c>
      <c r="K25" s="283">
        <f t="shared" si="3"/>
        <v>0</v>
      </c>
      <c r="L25" s="272"/>
      <c r="M25" s="272"/>
      <c r="N25" s="272"/>
      <c r="O25" s="284"/>
      <c r="P25" s="275"/>
      <c r="Q25" s="272"/>
      <c r="R25" s="274"/>
      <c r="S25" s="358" t="s">
        <v>9</v>
      </c>
      <c r="T25" s="346">
        <v>4</v>
      </c>
      <c r="U25" s="272"/>
      <c r="V25" s="272"/>
      <c r="W25" s="272"/>
      <c r="X25" s="272"/>
      <c r="Y25" s="272"/>
      <c r="Z25" s="272"/>
      <c r="AA25" s="272"/>
      <c r="AB25" s="272"/>
      <c r="AC25" s="272"/>
      <c r="AD25" s="272"/>
      <c r="AE25" s="272"/>
      <c r="AF25" s="272"/>
      <c r="AG25" s="272"/>
      <c r="AH25" s="284"/>
      <c r="AI25" s="305"/>
      <c r="AJ25" s="272"/>
      <c r="AK25" s="274"/>
      <c r="AL25" s="358" t="s">
        <v>9</v>
      </c>
    </row>
    <row r="26" spans="1:38" s="25" customFormat="1" ht="12.75" customHeight="1" x14ac:dyDescent="0.2">
      <c r="A26" s="346">
        <v>5</v>
      </c>
      <c r="B26" s="272"/>
      <c r="C26" s="272"/>
      <c r="D26" s="272"/>
      <c r="E26" s="272"/>
      <c r="F26" s="274"/>
      <c r="G26" s="252"/>
      <c r="H26" s="305"/>
      <c r="I26" s="481"/>
      <c r="J26" s="271">
        <f t="shared" si="2"/>
        <v>0</v>
      </c>
      <c r="K26" s="283">
        <f t="shared" si="3"/>
        <v>0</v>
      </c>
      <c r="L26" s="272"/>
      <c r="M26" s="272"/>
      <c r="N26" s="272"/>
      <c r="O26" s="284"/>
      <c r="P26" s="275"/>
      <c r="Q26" s="272"/>
      <c r="R26" s="274"/>
      <c r="S26" s="358" t="s">
        <v>10</v>
      </c>
      <c r="T26" s="346">
        <v>5</v>
      </c>
      <c r="U26" s="272"/>
      <c r="V26" s="272"/>
      <c r="W26" s="272"/>
      <c r="X26" s="272"/>
      <c r="Y26" s="272"/>
      <c r="Z26" s="272"/>
      <c r="AA26" s="272"/>
      <c r="AB26" s="272"/>
      <c r="AC26" s="272"/>
      <c r="AD26" s="272"/>
      <c r="AE26" s="272"/>
      <c r="AF26" s="272"/>
      <c r="AG26" s="272"/>
      <c r="AH26" s="284"/>
      <c r="AI26" s="305"/>
      <c r="AJ26" s="272"/>
      <c r="AK26" s="274"/>
      <c r="AL26" s="358" t="s">
        <v>10</v>
      </c>
    </row>
    <row r="27" spans="1:38" s="25" customFormat="1" ht="12.75" customHeight="1" x14ac:dyDescent="0.2">
      <c r="A27" s="24">
        <v>6</v>
      </c>
      <c r="B27" s="276"/>
      <c r="C27" s="276"/>
      <c r="D27" s="276"/>
      <c r="E27" s="276"/>
      <c r="F27" s="277"/>
      <c r="G27" s="251"/>
      <c r="H27" s="306"/>
      <c r="I27" s="482"/>
      <c r="J27" s="271">
        <f t="shared" si="2"/>
        <v>0</v>
      </c>
      <c r="K27" s="283">
        <f t="shared" si="3"/>
        <v>0</v>
      </c>
      <c r="L27" s="276"/>
      <c r="M27" s="276"/>
      <c r="N27" s="276"/>
      <c r="O27" s="285"/>
      <c r="P27" s="273"/>
      <c r="Q27" s="276"/>
      <c r="R27" s="277"/>
      <c r="S27" s="359" t="s">
        <v>11</v>
      </c>
      <c r="T27" s="24">
        <v>6</v>
      </c>
      <c r="U27" s="276"/>
      <c r="V27" s="276"/>
      <c r="W27" s="276"/>
      <c r="X27" s="276"/>
      <c r="Y27" s="276"/>
      <c r="Z27" s="276"/>
      <c r="AA27" s="276"/>
      <c r="AB27" s="276"/>
      <c r="AC27" s="276"/>
      <c r="AD27" s="276"/>
      <c r="AE27" s="276"/>
      <c r="AF27" s="276"/>
      <c r="AG27" s="276"/>
      <c r="AH27" s="285"/>
      <c r="AI27" s="306"/>
      <c r="AJ27" s="276"/>
      <c r="AK27" s="277"/>
      <c r="AL27" s="359" t="s">
        <v>11</v>
      </c>
    </row>
    <row r="28" spans="1:38" s="25" customFormat="1" ht="12.75" customHeight="1" x14ac:dyDescent="0.2">
      <c r="A28" s="346">
        <v>7</v>
      </c>
      <c r="B28" s="272"/>
      <c r="C28" s="272"/>
      <c r="D28" s="272"/>
      <c r="E28" s="272"/>
      <c r="F28" s="274"/>
      <c r="G28" s="251"/>
      <c r="H28" s="305"/>
      <c r="I28" s="481"/>
      <c r="J28" s="271">
        <f t="shared" si="2"/>
        <v>0</v>
      </c>
      <c r="K28" s="283">
        <f t="shared" si="3"/>
        <v>0</v>
      </c>
      <c r="L28" s="272"/>
      <c r="M28" s="272"/>
      <c r="N28" s="272"/>
      <c r="O28" s="284"/>
      <c r="P28" s="275"/>
      <c r="Q28" s="272"/>
      <c r="R28" s="274"/>
      <c r="S28" s="358" t="s">
        <v>12</v>
      </c>
      <c r="T28" s="346">
        <v>7</v>
      </c>
      <c r="U28" s="272"/>
      <c r="V28" s="272"/>
      <c r="W28" s="272"/>
      <c r="X28" s="272"/>
      <c r="Y28" s="272"/>
      <c r="Z28" s="272"/>
      <c r="AA28" s="272"/>
      <c r="AB28" s="272"/>
      <c r="AC28" s="272"/>
      <c r="AD28" s="272"/>
      <c r="AE28" s="272"/>
      <c r="AF28" s="272"/>
      <c r="AG28" s="272"/>
      <c r="AH28" s="284"/>
      <c r="AI28" s="305"/>
      <c r="AJ28" s="272"/>
      <c r="AK28" s="274"/>
      <c r="AL28" s="358" t="s">
        <v>12</v>
      </c>
    </row>
    <row r="29" spans="1:38" s="25" customFormat="1" ht="12.75" customHeight="1" x14ac:dyDescent="0.2">
      <c r="A29" s="346">
        <v>8</v>
      </c>
      <c r="B29" s="272"/>
      <c r="C29" s="272"/>
      <c r="D29" s="272"/>
      <c r="E29" s="272"/>
      <c r="F29" s="274"/>
      <c r="G29" s="251"/>
      <c r="H29" s="305"/>
      <c r="I29" s="481"/>
      <c r="J29" s="271">
        <f t="shared" si="2"/>
        <v>0</v>
      </c>
      <c r="K29" s="283">
        <f t="shared" si="3"/>
        <v>0</v>
      </c>
      <c r="L29" s="272"/>
      <c r="M29" s="272"/>
      <c r="N29" s="272"/>
      <c r="O29" s="284"/>
      <c r="P29" s="275"/>
      <c r="Q29" s="272"/>
      <c r="R29" s="274"/>
      <c r="S29" s="358" t="s">
        <v>13</v>
      </c>
      <c r="T29" s="346">
        <v>8</v>
      </c>
      <c r="U29" s="272"/>
      <c r="V29" s="272"/>
      <c r="W29" s="272"/>
      <c r="X29" s="272"/>
      <c r="Y29" s="272"/>
      <c r="Z29" s="272"/>
      <c r="AA29" s="272"/>
      <c r="AB29" s="272"/>
      <c r="AC29" s="272"/>
      <c r="AD29" s="272"/>
      <c r="AE29" s="272"/>
      <c r="AF29" s="272"/>
      <c r="AG29" s="272"/>
      <c r="AH29" s="284"/>
      <c r="AI29" s="305"/>
      <c r="AJ29" s="272"/>
      <c r="AK29" s="274"/>
      <c r="AL29" s="358" t="s">
        <v>13</v>
      </c>
    </row>
    <row r="30" spans="1:38" s="25" customFormat="1" ht="12.75" customHeight="1" x14ac:dyDescent="0.2">
      <c r="A30" s="346">
        <v>9</v>
      </c>
      <c r="B30" s="272"/>
      <c r="C30" s="272"/>
      <c r="D30" s="272"/>
      <c r="E30" s="272"/>
      <c r="F30" s="274"/>
      <c r="G30" s="251"/>
      <c r="H30" s="305"/>
      <c r="I30" s="481"/>
      <c r="J30" s="271">
        <f t="shared" si="2"/>
        <v>0</v>
      </c>
      <c r="K30" s="283">
        <f t="shared" si="3"/>
        <v>0</v>
      </c>
      <c r="L30" s="272"/>
      <c r="M30" s="272"/>
      <c r="N30" s="272"/>
      <c r="O30" s="284"/>
      <c r="P30" s="275"/>
      <c r="Q30" s="272"/>
      <c r="R30" s="274"/>
      <c r="S30" s="358" t="s">
        <v>14</v>
      </c>
      <c r="T30" s="346">
        <v>9</v>
      </c>
      <c r="U30" s="272"/>
      <c r="V30" s="272"/>
      <c r="W30" s="272"/>
      <c r="X30" s="272"/>
      <c r="Y30" s="272"/>
      <c r="Z30" s="272"/>
      <c r="AA30" s="272"/>
      <c r="AB30" s="272"/>
      <c r="AC30" s="272"/>
      <c r="AD30" s="272"/>
      <c r="AE30" s="272"/>
      <c r="AF30" s="272"/>
      <c r="AG30" s="272"/>
      <c r="AH30" s="284"/>
      <c r="AI30" s="305"/>
      <c r="AJ30" s="272"/>
      <c r="AK30" s="274"/>
      <c r="AL30" s="358" t="s">
        <v>14</v>
      </c>
    </row>
    <row r="31" spans="1:38" s="25" customFormat="1" ht="12.75" customHeight="1" x14ac:dyDescent="0.2">
      <c r="A31" s="346">
        <v>10</v>
      </c>
      <c r="B31" s="272"/>
      <c r="C31" s="272"/>
      <c r="D31" s="272"/>
      <c r="E31" s="272"/>
      <c r="F31" s="274"/>
      <c r="G31" s="251"/>
      <c r="H31" s="305"/>
      <c r="I31" s="481"/>
      <c r="J31" s="271">
        <f t="shared" si="2"/>
        <v>0</v>
      </c>
      <c r="K31" s="283">
        <f t="shared" si="3"/>
        <v>0</v>
      </c>
      <c r="L31" s="272"/>
      <c r="M31" s="272"/>
      <c r="N31" s="272"/>
      <c r="O31" s="284"/>
      <c r="P31" s="275"/>
      <c r="Q31" s="272"/>
      <c r="R31" s="274"/>
      <c r="S31" s="358" t="s">
        <v>15</v>
      </c>
      <c r="T31" s="346">
        <v>10</v>
      </c>
      <c r="U31" s="272"/>
      <c r="V31" s="272"/>
      <c r="W31" s="272"/>
      <c r="X31" s="272"/>
      <c r="Y31" s="272"/>
      <c r="Z31" s="272"/>
      <c r="AA31" s="272"/>
      <c r="AB31" s="272"/>
      <c r="AC31" s="272"/>
      <c r="AD31" s="272"/>
      <c r="AE31" s="272"/>
      <c r="AF31" s="272"/>
      <c r="AG31" s="272"/>
      <c r="AH31" s="284"/>
      <c r="AI31" s="305"/>
      <c r="AJ31" s="272"/>
      <c r="AK31" s="274"/>
      <c r="AL31" s="358" t="s">
        <v>15</v>
      </c>
    </row>
    <row r="32" spans="1:38" s="25" customFormat="1" ht="12.75" customHeight="1" x14ac:dyDescent="0.2">
      <c r="A32" s="346">
        <v>11</v>
      </c>
      <c r="B32" s="272"/>
      <c r="C32" s="272"/>
      <c r="D32" s="272"/>
      <c r="E32" s="272"/>
      <c r="F32" s="274"/>
      <c r="G32" s="251"/>
      <c r="H32" s="305"/>
      <c r="I32" s="481"/>
      <c r="J32" s="271">
        <f t="shared" si="2"/>
        <v>0</v>
      </c>
      <c r="K32" s="283">
        <f t="shared" si="3"/>
        <v>0</v>
      </c>
      <c r="L32" s="272"/>
      <c r="M32" s="272"/>
      <c r="N32" s="272"/>
      <c r="O32" s="284"/>
      <c r="P32" s="275"/>
      <c r="Q32" s="272"/>
      <c r="R32" s="274"/>
      <c r="S32" s="358" t="s">
        <v>16</v>
      </c>
      <c r="T32" s="346">
        <v>11</v>
      </c>
      <c r="U32" s="272"/>
      <c r="V32" s="272"/>
      <c r="W32" s="272"/>
      <c r="X32" s="272"/>
      <c r="Y32" s="272"/>
      <c r="Z32" s="272"/>
      <c r="AA32" s="272"/>
      <c r="AB32" s="272"/>
      <c r="AC32" s="272"/>
      <c r="AD32" s="272"/>
      <c r="AE32" s="272"/>
      <c r="AF32" s="272"/>
      <c r="AG32" s="272"/>
      <c r="AH32" s="284"/>
      <c r="AI32" s="305"/>
      <c r="AJ32" s="272"/>
      <c r="AK32" s="274"/>
      <c r="AL32" s="358" t="s">
        <v>16</v>
      </c>
    </row>
    <row r="33" spans="1:38" s="25" customFormat="1" ht="12.75" customHeight="1" x14ac:dyDescent="0.2">
      <c r="A33" s="346">
        <v>12</v>
      </c>
      <c r="B33" s="272"/>
      <c r="C33" s="272"/>
      <c r="D33" s="272"/>
      <c r="E33" s="272"/>
      <c r="F33" s="274"/>
      <c r="G33" s="251"/>
      <c r="H33" s="305"/>
      <c r="I33" s="481"/>
      <c r="J33" s="271">
        <f t="shared" si="2"/>
        <v>0</v>
      </c>
      <c r="K33" s="283">
        <f t="shared" si="3"/>
        <v>0</v>
      </c>
      <c r="L33" s="272"/>
      <c r="M33" s="272"/>
      <c r="N33" s="272"/>
      <c r="O33" s="284"/>
      <c r="P33" s="275"/>
      <c r="Q33" s="272"/>
      <c r="R33" s="274"/>
      <c r="S33" s="358" t="s">
        <v>17</v>
      </c>
      <c r="T33" s="346">
        <v>12</v>
      </c>
      <c r="U33" s="272"/>
      <c r="V33" s="272"/>
      <c r="W33" s="272"/>
      <c r="X33" s="272"/>
      <c r="Y33" s="272"/>
      <c r="Z33" s="272"/>
      <c r="AA33" s="272"/>
      <c r="AB33" s="272"/>
      <c r="AC33" s="272"/>
      <c r="AD33" s="272"/>
      <c r="AE33" s="272"/>
      <c r="AF33" s="272"/>
      <c r="AG33" s="272"/>
      <c r="AH33" s="284"/>
      <c r="AI33" s="305"/>
      <c r="AJ33" s="272"/>
      <c r="AK33" s="274"/>
      <c r="AL33" s="358" t="s">
        <v>17</v>
      </c>
    </row>
    <row r="34" spans="1:38" s="25" customFormat="1" ht="12.75" customHeight="1" x14ac:dyDescent="0.2">
      <c r="A34" s="346">
        <v>13</v>
      </c>
      <c r="B34" s="272"/>
      <c r="C34" s="272"/>
      <c r="D34" s="272"/>
      <c r="E34" s="272"/>
      <c r="F34" s="274"/>
      <c r="G34" s="251"/>
      <c r="H34" s="305"/>
      <c r="I34" s="481"/>
      <c r="J34" s="271">
        <f t="shared" si="2"/>
        <v>0</v>
      </c>
      <c r="K34" s="283">
        <f t="shared" si="3"/>
        <v>0</v>
      </c>
      <c r="L34" s="272"/>
      <c r="M34" s="272"/>
      <c r="N34" s="272"/>
      <c r="O34" s="284"/>
      <c r="P34" s="275"/>
      <c r="Q34" s="272"/>
      <c r="R34" s="274"/>
      <c r="S34" s="358" t="s">
        <v>18</v>
      </c>
      <c r="T34" s="346">
        <v>13</v>
      </c>
      <c r="U34" s="272"/>
      <c r="V34" s="272"/>
      <c r="W34" s="272"/>
      <c r="X34" s="272"/>
      <c r="Y34" s="272"/>
      <c r="Z34" s="272"/>
      <c r="AA34" s="272"/>
      <c r="AB34" s="272"/>
      <c r="AC34" s="272"/>
      <c r="AD34" s="272"/>
      <c r="AE34" s="272"/>
      <c r="AF34" s="272"/>
      <c r="AG34" s="272"/>
      <c r="AH34" s="284"/>
      <c r="AI34" s="305"/>
      <c r="AJ34" s="272"/>
      <c r="AK34" s="274"/>
      <c r="AL34" s="358" t="s">
        <v>18</v>
      </c>
    </row>
    <row r="35" spans="1:38" s="25" customFormat="1" ht="12.75" customHeight="1" x14ac:dyDescent="0.2">
      <c r="A35" s="346">
        <v>14</v>
      </c>
      <c r="B35" s="272"/>
      <c r="C35" s="272"/>
      <c r="D35" s="272"/>
      <c r="E35" s="272"/>
      <c r="F35" s="274"/>
      <c r="G35" s="251"/>
      <c r="H35" s="305"/>
      <c r="I35" s="481"/>
      <c r="J35" s="271">
        <f t="shared" si="2"/>
        <v>0</v>
      </c>
      <c r="K35" s="283">
        <f t="shared" si="3"/>
        <v>0</v>
      </c>
      <c r="L35" s="272"/>
      <c r="M35" s="272"/>
      <c r="N35" s="272"/>
      <c r="O35" s="284"/>
      <c r="P35" s="275"/>
      <c r="Q35" s="272"/>
      <c r="R35" s="274"/>
      <c r="S35" s="358" t="s">
        <v>19</v>
      </c>
      <c r="T35" s="346">
        <v>14</v>
      </c>
      <c r="U35" s="272"/>
      <c r="V35" s="272"/>
      <c r="W35" s="272"/>
      <c r="X35" s="272"/>
      <c r="Y35" s="272"/>
      <c r="Z35" s="272"/>
      <c r="AA35" s="272"/>
      <c r="AB35" s="272"/>
      <c r="AC35" s="272"/>
      <c r="AD35" s="272"/>
      <c r="AE35" s="272"/>
      <c r="AF35" s="272"/>
      <c r="AG35" s="272"/>
      <c r="AH35" s="284"/>
      <c r="AI35" s="305"/>
      <c r="AJ35" s="272"/>
      <c r="AK35" s="274"/>
      <c r="AL35" s="358" t="s">
        <v>19</v>
      </c>
    </row>
    <row r="36" spans="1:38" s="25" customFormat="1" ht="12.75" customHeight="1" x14ac:dyDescent="0.2">
      <c r="A36" s="346">
        <v>15</v>
      </c>
      <c r="B36" s="272"/>
      <c r="C36" s="272"/>
      <c r="D36" s="272"/>
      <c r="E36" s="272"/>
      <c r="F36" s="274"/>
      <c r="G36" s="251"/>
      <c r="H36" s="305"/>
      <c r="I36" s="481"/>
      <c r="J36" s="271">
        <f t="shared" si="2"/>
        <v>0</v>
      </c>
      <c r="K36" s="283">
        <f t="shared" si="3"/>
        <v>0</v>
      </c>
      <c r="L36" s="272"/>
      <c r="M36" s="272"/>
      <c r="N36" s="272"/>
      <c r="O36" s="284"/>
      <c r="P36" s="275"/>
      <c r="Q36" s="272"/>
      <c r="R36" s="274"/>
      <c r="S36" s="358" t="s">
        <v>20</v>
      </c>
      <c r="T36" s="346">
        <v>15</v>
      </c>
      <c r="U36" s="272"/>
      <c r="V36" s="272"/>
      <c r="W36" s="272"/>
      <c r="X36" s="272"/>
      <c r="Y36" s="272"/>
      <c r="Z36" s="272"/>
      <c r="AA36" s="272"/>
      <c r="AB36" s="272"/>
      <c r="AC36" s="272"/>
      <c r="AD36" s="272"/>
      <c r="AE36" s="272"/>
      <c r="AF36" s="272"/>
      <c r="AG36" s="272"/>
      <c r="AH36" s="284"/>
      <c r="AI36" s="305"/>
      <c r="AJ36" s="272"/>
      <c r="AK36" s="274"/>
      <c r="AL36" s="358" t="s">
        <v>20</v>
      </c>
    </row>
    <row r="37" spans="1:38" s="25" customFormat="1" ht="12.75" customHeight="1" x14ac:dyDescent="0.2">
      <c r="A37" s="346">
        <v>16</v>
      </c>
      <c r="B37" s="272"/>
      <c r="C37" s="272"/>
      <c r="D37" s="272"/>
      <c r="E37" s="272"/>
      <c r="F37" s="274"/>
      <c r="G37" s="251"/>
      <c r="H37" s="305"/>
      <c r="I37" s="481"/>
      <c r="J37" s="271">
        <f t="shared" si="2"/>
        <v>0</v>
      </c>
      <c r="K37" s="283">
        <f t="shared" si="3"/>
        <v>0</v>
      </c>
      <c r="L37" s="272"/>
      <c r="M37" s="272"/>
      <c r="N37" s="272"/>
      <c r="O37" s="284"/>
      <c r="P37" s="275"/>
      <c r="Q37" s="272"/>
      <c r="R37" s="274"/>
      <c r="S37" s="358" t="s">
        <v>21</v>
      </c>
      <c r="T37" s="346">
        <v>16</v>
      </c>
      <c r="U37" s="272"/>
      <c r="V37" s="272"/>
      <c r="W37" s="272"/>
      <c r="X37" s="272"/>
      <c r="Y37" s="272"/>
      <c r="Z37" s="272"/>
      <c r="AA37" s="272"/>
      <c r="AB37" s="272"/>
      <c r="AC37" s="272"/>
      <c r="AD37" s="272"/>
      <c r="AE37" s="272"/>
      <c r="AF37" s="272"/>
      <c r="AG37" s="272"/>
      <c r="AH37" s="284"/>
      <c r="AI37" s="305"/>
      <c r="AJ37" s="272"/>
      <c r="AK37" s="274"/>
      <c r="AL37" s="358" t="s">
        <v>21</v>
      </c>
    </row>
    <row r="38" spans="1:38" s="25" customFormat="1" ht="12.75" customHeight="1" x14ac:dyDescent="0.2">
      <c r="A38" s="346">
        <v>17</v>
      </c>
      <c r="B38" s="272"/>
      <c r="C38" s="272"/>
      <c r="D38" s="272"/>
      <c r="E38" s="272"/>
      <c r="F38" s="274"/>
      <c r="G38" s="251"/>
      <c r="H38" s="305"/>
      <c r="I38" s="481"/>
      <c r="J38" s="271">
        <f t="shared" si="2"/>
        <v>0</v>
      </c>
      <c r="K38" s="283">
        <f t="shared" si="3"/>
        <v>0</v>
      </c>
      <c r="L38" s="272"/>
      <c r="M38" s="272"/>
      <c r="N38" s="272"/>
      <c r="O38" s="284"/>
      <c r="P38" s="275"/>
      <c r="Q38" s="272"/>
      <c r="R38" s="274"/>
      <c r="S38" s="358" t="s">
        <v>22</v>
      </c>
      <c r="T38" s="346">
        <v>17</v>
      </c>
      <c r="U38" s="272"/>
      <c r="V38" s="272"/>
      <c r="W38" s="272"/>
      <c r="X38" s="272"/>
      <c r="Y38" s="272"/>
      <c r="Z38" s="272"/>
      <c r="AA38" s="272"/>
      <c r="AB38" s="272"/>
      <c r="AC38" s="272"/>
      <c r="AD38" s="272"/>
      <c r="AE38" s="272"/>
      <c r="AF38" s="272"/>
      <c r="AG38" s="272"/>
      <c r="AH38" s="284"/>
      <c r="AI38" s="305"/>
      <c r="AJ38" s="272"/>
      <c r="AK38" s="274"/>
      <c r="AL38" s="358" t="s">
        <v>22</v>
      </c>
    </row>
    <row r="39" spans="1:38" s="25" customFormat="1" ht="12.75" customHeight="1" x14ac:dyDescent="0.2">
      <c r="A39" s="346">
        <v>18</v>
      </c>
      <c r="B39" s="272"/>
      <c r="C39" s="272"/>
      <c r="D39" s="272"/>
      <c r="E39" s="272"/>
      <c r="F39" s="274"/>
      <c r="G39" s="251"/>
      <c r="H39" s="305"/>
      <c r="I39" s="481"/>
      <c r="J39" s="271">
        <f t="shared" si="2"/>
        <v>0</v>
      </c>
      <c r="K39" s="283">
        <f t="shared" si="3"/>
        <v>0</v>
      </c>
      <c r="L39" s="272"/>
      <c r="M39" s="272"/>
      <c r="N39" s="272"/>
      <c r="O39" s="284"/>
      <c r="P39" s="275"/>
      <c r="Q39" s="272"/>
      <c r="R39" s="274"/>
      <c r="S39" s="358" t="s">
        <v>23</v>
      </c>
      <c r="T39" s="346">
        <v>18</v>
      </c>
      <c r="U39" s="272"/>
      <c r="V39" s="272"/>
      <c r="W39" s="272"/>
      <c r="X39" s="272"/>
      <c r="Y39" s="272"/>
      <c r="Z39" s="272"/>
      <c r="AA39" s="272"/>
      <c r="AB39" s="272"/>
      <c r="AC39" s="272"/>
      <c r="AD39" s="272"/>
      <c r="AE39" s="272"/>
      <c r="AF39" s="272"/>
      <c r="AG39" s="272"/>
      <c r="AH39" s="284"/>
      <c r="AI39" s="305"/>
      <c r="AJ39" s="272"/>
      <c r="AK39" s="274"/>
      <c r="AL39" s="358" t="s">
        <v>23</v>
      </c>
    </row>
    <row r="40" spans="1:38" s="25" customFormat="1" ht="12.75" customHeight="1" x14ac:dyDescent="0.2">
      <c r="A40" s="346">
        <v>19</v>
      </c>
      <c r="B40" s="272"/>
      <c r="C40" s="272"/>
      <c r="D40" s="272"/>
      <c r="E40" s="272"/>
      <c r="F40" s="274"/>
      <c r="G40" s="251"/>
      <c r="H40" s="305"/>
      <c r="I40" s="481"/>
      <c r="J40" s="271">
        <f t="shared" si="2"/>
        <v>0</v>
      </c>
      <c r="K40" s="283">
        <f t="shared" si="3"/>
        <v>0</v>
      </c>
      <c r="L40" s="272"/>
      <c r="M40" s="272"/>
      <c r="N40" s="272"/>
      <c r="O40" s="284"/>
      <c r="P40" s="275"/>
      <c r="Q40" s="272"/>
      <c r="R40" s="274"/>
      <c r="S40" s="358" t="s">
        <v>24</v>
      </c>
      <c r="T40" s="346">
        <v>19</v>
      </c>
      <c r="U40" s="272"/>
      <c r="V40" s="272"/>
      <c r="W40" s="272"/>
      <c r="X40" s="272"/>
      <c r="Y40" s="272"/>
      <c r="Z40" s="272"/>
      <c r="AA40" s="272"/>
      <c r="AB40" s="272"/>
      <c r="AC40" s="272"/>
      <c r="AD40" s="272"/>
      <c r="AE40" s="272"/>
      <c r="AF40" s="272"/>
      <c r="AG40" s="272"/>
      <c r="AH40" s="284"/>
      <c r="AI40" s="305"/>
      <c r="AJ40" s="272"/>
      <c r="AK40" s="274"/>
      <c r="AL40" s="358" t="s">
        <v>24</v>
      </c>
    </row>
    <row r="41" spans="1:38" s="25" customFormat="1" ht="12.75" customHeight="1" x14ac:dyDescent="0.2">
      <c r="A41" s="346">
        <v>20</v>
      </c>
      <c r="B41" s="272"/>
      <c r="C41" s="272"/>
      <c r="D41" s="272"/>
      <c r="E41" s="272"/>
      <c r="F41" s="274"/>
      <c r="G41" s="251"/>
      <c r="H41" s="305"/>
      <c r="I41" s="481"/>
      <c r="J41" s="271">
        <f t="shared" si="2"/>
        <v>0</v>
      </c>
      <c r="K41" s="283">
        <f t="shared" si="3"/>
        <v>0</v>
      </c>
      <c r="L41" s="272"/>
      <c r="M41" s="272"/>
      <c r="N41" s="272"/>
      <c r="O41" s="284"/>
      <c r="P41" s="275"/>
      <c r="Q41" s="272"/>
      <c r="R41" s="274"/>
      <c r="S41" s="358" t="s">
        <v>25</v>
      </c>
      <c r="T41" s="346">
        <v>20</v>
      </c>
      <c r="U41" s="272"/>
      <c r="V41" s="272"/>
      <c r="W41" s="272"/>
      <c r="X41" s="272"/>
      <c r="Y41" s="272"/>
      <c r="Z41" s="272"/>
      <c r="AA41" s="272"/>
      <c r="AB41" s="272"/>
      <c r="AC41" s="272"/>
      <c r="AD41" s="272"/>
      <c r="AE41" s="272"/>
      <c r="AF41" s="272"/>
      <c r="AG41" s="272"/>
      <c r="AH41" s="284"/>
      <c r="AI41" s="305"/>
      <c r="AJ41" s="272"/>
      <c r="AK41" s="274"/>
      <c r="AL41" s="358" t="s">
        <v>25</v>
      </c>
    </row>
    <row r="42" spans="1:38" s="25" customFormat="1" ht="12.75" customHeight="1" x14ac:dyDescent="0.2">
      <c r="A42" s="346">
        <v>21</v>
      </c>
      <c r="B42" s="272"/>
      <c r="C42" s="272"/>
      <c r="D42" s="272"/>
      <c r="E42" s="272"/>
      <c r="F42" s="274"/>
      <c r="G42" s="251"/>
      <c r="H42" s="305"/>
      <c r="I42" s="481"/>
      <c r="J42" s="271">
        <f t="shared" si="2"/>
        <v>0</v>
      </c>
      <c r="K42" s="283">
        <f t="shared" si="3"/>
        <v>0</v>
      </c>
      <c r="L42" s="272"/>
      <c r="M42" s="272"/>
      <c r="N42" s="272"/>
      <c r="O42" s="284"/>
      <c r="P42" s="275"/>
      <c r="Q42" s="272"/>
      <c r="R42" s="274"/>
      <c r="S42" s="358" t="s">
        <v>26</v>
      </c>
      <c r="T42" s="346">
        <v>21</v>
      </c>
      <c r="U42" s="272"/>
      <c r="V42" s="272"/>
      <c r="W42" s="272"/>
      <c r="X42" s="272"/>
      <c r="Y42" s="272"/>
      <c r="Z42" s="272"/>
      <c r="AA42" s="272"/>
      <c r="AB42" s="272"/>
      <c r="AC42" s="272"/>
      <c r="AD42" s="272"/>
      <c r="AE42" s="272"/>
      <c r="AF42" s="272"/>
      <c r="AG42" s="272"/>
      <c r="AH42" s="284"/>
      <c r="AI42" s="305"/>
      <c r="AJ42" s="272"/>
      <c r="AK42" s="274"/>
      <c r="AL42" s="358" t="s">
        <v>26</v>
      </c>
    </row>
    <row r="43" spans="1:38" s="25" customFormat="1" ht="12.75" customHeight="1" x14ac:dyDescent="0.2">
      <c r="A43" s="346">
        <v>22</v>
      </c>
      <c r="B43" s="272"/>
      <c r="C43" s="272"/>
      <c r="D43" s="272"/>
      <c r="E43" s="272"/>
      <c r="F43" s="274"/>
      <c r="G43" s="251"/>
      <c r="H43" s="305"/>
      <c r="I43" s="481"/>
      <c r="J43" s="271">
        <f t="shared" si="2"/>
        <v>0</v>
      </c>
      <c r="K43" s="283">
        <f t="shared" si="3"/>
        <v>0</v>
      </c>
      <c r="L43" s="272"/>
      <c r="M43" s="272"/>
      <c r="N43" s="272"/>
      <c r="O43" s="284"/>
      <c r="P43" s="275"/>
      <c r="Q43" s="272"/>
      <c r="R43" s="274"/>
      <c r="S43" s="358" t="s">
        <v>27</v>
      </c>
      <c r="T43" s="346">
        <v>22</v>
      </c>
      <c r="U43" s="272"/>
      <c r="V43" s="272"/>
      <c r="W43" s="272"/>
      <c r="X43" s="272"/>
      <c r="Y43" s="272"/>
      <c r="Z43" s="272"/>
      <c r="AA43" s="272"/>
      <c r="AB43" s="272"/>
      <c r="AC43" s="272"/>
      <c r="AD43" s="272"/>
      <c r="AE43" s="272"/>
      <c r="AF43" s="272"/>
      <c r="AG43" s="272"/>
      <c r="AH43" s="284"/>
      <c r="AI43" s="305"/>
      <c r="AJ43" s="272"/>
      <c r="AK43" s="274"/>
      <c r="AL43" s="358" t="s">
        <v>27</v>
      </c>
    </row>
    <row r="44" spans="1:38" s="25" customFormat="1" ht="12.75" customHeight="1" x14ac:dyDescent="0.2">
      <c r="A44" s="346">
        <v>23</v>
      </c>
      <c r="B44" s="272"/>
      <c r="C44" s="272"/>
      <c r="D44" s="272"/>
      <c r="E44" s="272"/>
      <c r="F44" s="274"/>
      <c r="G44" s="251"/>
      <c r="H44" s="305"/>
      <c r="I44" s="481"/>
      <c r="J44" s="271">
        <f t="shared" si="2"/>
        <v>0</v>
      </c>
      <c r="K44" s="283">
        <f t="shared" si="3"/>
        <v>0</v>
      </c>
      <c r="L44" s="272"/>
      <c r="M44" s="272"/>
      <c r="N44" s="272"/>
      <c r="O44" s="284"/>
      <c r="P44" s="275"/>
      <c r="Q44" s="272"/>
      <c r="R44" s="274"/>
      <c r="S44" s="358" t="s">
        <v>28</v>
      </c>
      <c r="T44" s="346">
        <v>23</v>
      </c>
      <c r="U44" s="272"/>
      <c r="V44" s="272"/>
      <c r="W44" s="272"/>
      <c r="X44" s="272"/>
      <c r="Y44" s="272"/>
      <c r="Z44" s="272"/>
      <c r="AA44" s="272"/>
      <c r="AB44" s="272"/>
      <c r="AC44" s="272"/>
      <c r="AD44" s="272"/>
      <c r="AE44" s="272"/>
      <c r="AF44" s="272"/>
      <c r="AG44" s="272"/>
      <c r="AH44" s="284"/>
      <c r="AI44" s="305"/>
      <c r="AJ44" s="272"/>
      <c r="AK44" s="274"/>
      <c r="AL44" s="358" t="s">
        <v>28</v>
      </c>
    </row>
    <row r="45" spans="1:38" s="25" customFormat="1" ht="12.75" customHeight="1" x14ac:dyDescent="0.2">
      <c r="A45" s="346">
        <v>24</v>
      </c>
      <c r="B45" s="272"/>
      <c r="C45" s="272"/>
      <c r="D45" s="272"/>
      <c r="E45" s="272"/>
      <c r="F45" s="274"/>
      <c r="G45" s="251"/>
      <c r="H45" s="305"/>
      <c r="I45" s="481"/>
      <c r="J45" s="271">
        <f t="shared" si="2"/>
        <v>0</v>
      </c>
      <c r="K45" s="283">
        <f t="shared" si="3"/>
        <v>0</v>
      </c>
      <c r="L45" s="272"/>
      <c r="M45" s="272"/>
      <c r="N45" s="272"/>
      <c r="O45" s="284"/>
      <c r="P45" s="275"/>
      <c r="Q45" s="272"/>
      <c r="R45" s="274"/>
      <c r="S45" s="358" t="s">
        <v>29</v>
      </c>
      <c r="T45" s="346">
        <v>24</v>
      </c>
      <c r="U45" s="272"/>
      <c r="V45" s="272"/>
      <c r="W45" s="272"/>
      <c r="X45" s="272"/>
      <c r="Y45" s="272"/>
      <c r="Z45" s="272"/>
      <c r="AA45" s="272"/>
      <c r="AB45" s="272"/>
      <c r="AC45" s="272"/>
      <c r="AD45" s="272"/>
      <c r="AE45" s="272"/>
      <c r="AF45" s="272"/>
      <c r="AG45" s="272"/>
      <c r="AH45" s="284"/>
      <c r="AI45" s="305"/>
      <c r="AJ45" s="272"/>
      <c r="AK45" s="274"/>
      <c r="AL45" s="358" t="s">
        <v>29</v>
      </c>
    </row>
    <row r="46" spans="1:38" s="25" customFormat="1" ht="12.75" customHeight="1" x14ac:dyDescent="0.2">
      <c r="A46" s="346">
        <v>25</v>
      </c>
      <c r="B46" s="272"/>
      <c r="C46" s="272"/>
      <c r="D46" s="272"/>
      <c r="E46" s="272"/>
      <c r="F46" s="274"/>
      <c r="G46" s="251"/>
      <c r="H46" s="305"/>
      <c r="I46" s="481"/>
      <c r="J46" s="271">
        <f t="shared" si="2"/>
        <v>0</v>
      </c>
      <c r="K46" s="283">
        <f t="shared" si="3"/>
        <v>0</v>
      </c>
      <c r="L46" s="272"/>
      <c r="M46" s="272"/>
      <c r="N46" s="272"/>
      <c r="O46" s="284"/>
      <c r="P46" s="275"/>
      <c r="Q46" s="272"/>
      <c r="R46" s="274"/>
      <c r="S46" s="358" t="s">
        <v>30</v>
      </c>
      <c r="T46" s="346">
        <v>25</v>
      </c>
      <c r="U46" s="272"/>
      <c r="V46" s="272"/>
      <c r="W46" s="272"/>
      <c r="X46" s="272"/>
      <c r="Y46" s="272"/>
      <c r="Z46" s="272"/>
      <c r="AA46" s="272"/>
      <c r="AB46" s="272"/>
      <c r="AC46" s="272"/>
      <c r="AD46" s="272"/>
      <c r="AE46" s="272"/>
      <c r="AF46" s="272"/>
      <c r="AG46" s="272"/>
      <c r="AH46" s="284"/>
      <c r="AI46" s="305"/>
      <c r="AJ46" s="272"/>
      <c r="AK46" s="274"/>
      <c r="AL46" s="358" t="s">
        <v>30</v>
      </c>
    </row>
    <row r="47" spans="1:38" s="25" customFormat="1" ht="12.75" customHeight="1" x14ac:dyDescent="0.2">
      <c r="A47" s="346">
        <v>26</v>
      </c>
      <c r="B47" s="272"/>
      <c r="C47" s="272"/>
      <c r="D47" s="272"/>
      <c r="E47" s="272"/>
      <c r="F47" s="274"/>
      <c r="G47" s="251"/>
      <c r="H47" s="305"/>
      <c r="I47" s="481"/>
      <c r="J47" s="271">
        <f t="shared" si="2"/>
        <v>0</v>
      </c>
      <c r="K47" s="283">
        <f t="shared" si="3"/>
        <v>0</v>
      </c>
      <c r="L47" s="272"/>
      <c r="M47" s="272"/>
      <c r="N47" s="272"/>
      <c r="O47" s="284"/>
      <c r="P47" s="275"/>
      <c r="Q47" s="272"/>
      <c r="R47" s="274"/>
      <c r="S47" s="358" t="s">
        <v>31</v>
      </c>
      <c r="T47" s="346">
        <v>26</v>
      </c>
      <c r="U47" s="272"/>
      <c r="V47" s="272"/>
      <c r="W47" s="272"/>
      <c r="X47" s="272"/>
      <c r="Y47" s="272"/>
      <c r="Z47" s="272"/>
      <c r="AA47" s="272"/>
      <c r="AB47" s="272"/>
      <c r="AC47" s="272"/>
      <c r="AD47" s="272"/>
      <c r="AE47" s="272"/>
      <c r="AF47" s="272"/>
      <c r="AG47" s="272"/>
      <c r="AH47" s="284"/>
      <c r="AI47" s="305"/>
      <c r="AJ47" s="272"/>
      <c r="AK47" s="274"/>
      <c r="AL47" s="358" t="s">
        <v>31</v>
      </c>
    </row>
    <row r="48" spans="1:38" s="25" customFormat="1" ht="12.75" customHeight="1" x14ac:dyDescent="0.2">
      <c r="A48" s="346">
        <v>27</v>
      </c>
      <c r="B48" s="272"/>
      <c r="C48" s="272"/>
      <c r="D48" s="272"/>
      <c r="E48" s="272"/>
      <c r="F48" s="274"/>
      <c r="G48" s="251"/>
      <c r="H48" s="305"/>
      <c r="I48" s="481"/>
      <c r="J48" s="271">
        <f t="shared" si="2"/>
        <v>0</v>
      </c>
      <c r="K48" s="283">
        <f t="shared" si="3"/>
        <v>0</v>
      </c>
      <c r="L48" s="272"/>
      <c r="M48" s="272"/>
      <c r="N48" s="272"/>
      <c r="O48" s="284"/>
      <c r="P48" s="275"/>
      <c r="Q48" s="272"/>
      <c r="R48" s="274"/>
      <c r="S48" s="358" t="s">
        <v>32</v>
      </c>
      <c r="T48" s="346">
        <v>27</v>
      </c>
      <c r="U48" s="272"/>
      <c r="V48" s="272"/>
      <c r="W48" s="272"/>
      <c r="X48" s="272"/>
      <c r="Y48" s="272"/>
      <c r="Z48" s="272"/>
      <c r="AA48" s="272"/>
      <c r="AB48" s="272"/>
      <c r="AC48" s="272"/>
      <c r="AD48" s="272"/>
      <c r="AE48" s="272"/>
      <c r="AF48" s="272"/>
      <c r="AG48" s="272"/>
      <c r="AH48" s="284"/>
      <c r="AI48" s="305"/>
      <c r="AJ48" s="272"/>
      <c r="AK48" s="274"/>
      <c r="AL48" s="358" t="s">
        <v>32</v>
      </c>
    </row>
    <row r="49" spans="1:38" s="25" customFormat="1" ht="12.75" customHeight="1" x14ac:dyDescent="0.2">
      <c r="A49" s="346">
        <v>28</v>
      </c>
      <c r="B49" s="272"/>
      <c r="C49" s="272"/>
      <c r="D49" s="272"/>
      <c r="E49" s="272"/>
      <c r="F49" s="274"/>
      <c r="G49" s="251"/>
      <c r="H49" s="305"/>
      <c r="I49" s="481"/>
      <c r="J49" s="271">
        <f t="shared" si="2"/>
        <v>0</v>
      </c>
      <c r="K49" s="283">
        <f t="shared" si="3"/>
        <v>0</v>
      </c>
      <c r="L49" s="272"/>
      <c r="M49" s="272"/>
      <c r="N49" s="272"/>
      <c r="O49" s="284"/>
      <c r="P49" s="275"/>
      <c r="Q49" s="272"/>
      <c r="R49" s="274"/>
      <c r="S49" s="358" t="s">
        <v>33</v>
      </c>
      <c r="T49" s="346">
        <v>28</v>
      </c>
      <c r="U49" s="272"/>
      <c r="V49" s="272"/>
      <c r="W49" s="272"/>
      <c r="X49" s="272"/>
      <c r="Y49" s="272"/>
      <c r="Z49" s="272"/>
      <c r="AA49" s="272"/>
      <c r="AB49" s="272"/>
      <c r="AC49" s="272"/>
      <c r="AD49" s="272"/>
      <c r="AE49" s="272"/>
      <c r="AF49" s="272"/>
      <c r="AG49" s="272"/>
      <c r="AH49" s="284"/>
      <c r="AI49" s="305"/>
      <c r="AJ49" s="272"/>
      <c r="AK49" s="274"/>
      <c r="AL49" s="358" t="s">
        <v>33</v>
      </c>
    </row>
    <row r="50" spans="1:38" s="25" customFormat="1" ht="12.75" customHeight="1" x14ac:dyDescent="0.2">
      <c r="A50" s="346">
        <v>29</v>
      </c>
      <c r="B50" s="272"/>
      <c r="C50" s="272"/>
      <c r="D50" s="272"/>
      <c r="E50" s="272"/>
      <c r="F50" s="274"/>
      <c r="G50" s="251"/>
      <c r="H50" s="305"/>
      <c r="I50" s="481"/>
      <c r="J50" s="271">
        <f t="shared" si="2"/>
        <v>0</v>
      </c>
      <c r="K50" s="283">
        <f t="shared" si="3"/>
        <v>0</v>
      </c>
      <c r="L50" s="272"/>
      <c r="M50" s="272"/>
      <c r="N50" s="272"/>
      <c r="O50" s="284"/>
      <c r="P50" s="275"/>
      <c r="Q50" s="272"/>
      <c r="R50" s="274"/>
      <c r="S50" s="358" t="s">
        <v>34</v>
      </c>
      <c r="T50" s="346">
        <v>29</v>
      </c>
      <c r="U50" s="272"/>
      <c r="V50" s="272"/>
      <c r="W50" s="272"/>
      <c r="X50" s="273"/>
      <c r="Y50" s="272"/>
      <c r="Z50" s="272"/>
      <c r="AA50" s="272"/>
      <c r="AB50" s="272"/>
      <c r="AC50" s="272"/>
      <c r="AD50" s="272"/>
      <c r="AE50" s="272"/>
      <c r="AF50" s="272"/>
      <c r="AG50" s="272"/>
      <c r="AH50" s="284"/>
      <c r="AI50" s="305"/>
      <c r="AJ50" s="272"/>
      <c r="AK50" s="274"/>
      <c r="AL50" s="358" t="s">
        <v>34</v>
      </c>
    </row>
    <row r="51" spans="1:38" s="25" customFormat="1" ht="12.75" customHeight="1" x14ac:dyDescent="0.2">
      <c r="A51" s="346">
        <v>30</v>
      </c>
      <c r="B51" s="272"/>
      <c r="C51" s="272"/>
      <c r="D51" s="272"/>
      <c r="E51" s="272"/>
      <c r="F51" s="274"/>
      <c r="G51" s="254"/>
      <c r="H51" s="305"/>
      <c r="I51" s="481"/>
      <c r="J51" s="271">
        <f t="shared" si="2"/>
        <v>0</v>
      </c>
      <c r="K51" s="283">
        <f t="shared" si="3"/>
        <v>0</v>
      </c>
      <c r="L51" s="272"/>
      <c r="M51" s="272"/>
      <c r="N51" s="272"/>
      <c r="O51" s="284"/>
      <c r="P51" s="275"/>
      <c r="Q51" s="272"/>
      <c r="R51" s="274"/>
      <c r="S51" s="358" t="s">
        <v>35</v>
      </c>
      <c r="T51" s="346">
        <v>30</v>
      </c>
      <c r="U51" s="272"/>
      <c r="V51" s="272"/>
      <c r="W51" s="272"/>
      <c r="X51" s="272"/>
      <c r="Y51" s="272"/>
      <c r="Z51" s="272"/>
      <c r="AA51" s="272"/>
      <c r="AB51" s="272"/>
      <c r="AC51" s="272"/>
      <c r="AD51" s="272"/>
      <c r="AE51" s="272"/>
      <c r="AF51" s="272"/>
      <c r="AG51" s="272"/>
      <c r="AH51" s="284"/>
      <c r="AI51" s="305"/>
      <c r="AJ51" s="272"/>
      <c r="AK51" s="274"/>
      <c r="AL51" s="358" t="s">
        <v>35</v>
      </c>
    </row>
    <row r="52" spans="1:38" s="25" customFormat="1" ht="12.75" customHeight="1" x14ac:dyDescent="0.2">
      <c r="A52" s="483">
        <v>31</v>
      </c>
      <c r="B52" s="286"/>
      <c r="C52" s="286"/>
      <c r="D52" s="286"/>
      <c r="E52" s="286"/>
      <c r="F52" s="289"/>
      <c r="G52" s="484"/>
      <c r="H52" s="307"/>
      <c r="I52" s="485"/>
      <c r="J52" s="486">
        <f t="shared" si="2"/>
        <v>0</v>
      </c>
      <c r="K52" s="487">
        <f t="shared" si="3"/>
        <v>0</v>
      </c>
      <c r="L52" s="286"/>
      <c r="M52" s="286"/>
      <c r="N52" s="286"/>
      <c r="O52" s="287"/>
      <c r="P52" s="291"/>
      <c r="Q52" s="286"/>
      <c r="R52" s="289"/>
      <c r="S52" s="488" t="s">
        <v>36</v>
      </c>
      <c r="T52" s="483">
        <v>31</v>
      </c>
      <c r="U52" s="286"/>
      <c r="V52" s="286"/>
      <c r="W52" s="286"/>
      <c r="X52" s="286"/>
      <c r="Y52" s="286"/>
      <c r="Z52" s="286"/>
      <c r="AA52" s="286"/>
      <c r="AB52" s="286"/>
      <c r="AC52" s="286"/>
      <c r="AD52" s="286"/>
      <c r="AE52" s="286"/>
      <c r="AF52" s="286"/>
      <c r="AG52" s="286"/>
      <c r="AH52" s="287"/>
      <c r="AI52" s="307"/>
      <c r="AJ52" s="286"/>
      <c r="AK52" s="289"/>
      <c r="AL52" s="488" t="s">
        <v>36</v>
      </c>
    </row>
    <row r="53" spans="1:38" s="48" customFormat="1" ht="12.75" customHeight="1" thickBot="1" x14ac:dyDescent="0.25">
      <c r="A53" s="81"/>
      <c r="B53" s="292">
        <f>SUM(B21:B52)</f>
        <v>0</v>
      </c>
      <c r="C53" s="288">
        <f>SUM(C21:C52)</f>
        <v>0</v>
      </c>
      <c r="D53" s="288">
        <f>SUM(D21:D52)</f>
        <v>0</v>
      </c>
      <c r="E53" s="288">
        <f>SUM(E21:E52)</f>
        <v>0</v>
      </c>
      <c r="F53" s="293">
        <f>SUM(F21:F52)</f>
        <v>0</v>
      </c>
      <c r="G53" s="255"/>
      <c r="H53" s="82" t="s">
        <v>112</v>
      </c>
      <c r="I53" s="303"/>
      <c r="J53" s="288">
        <f t="shared" ref="J53:R53" si="4">SUM(J21:J52)</f>
        <v>0</v>
      </c>
      <c r="K53" s="295">
        <f t="shared" si="4"/>
        <v>0</v>
      </c>
      <c r="L53" s="288">
        <f t="shared" si="4"/>
        <v>0</v>
      </c>
      <c r="M53" s="288">
        <f t="shared" si="4"/>
        <v>0</v>
      </c>
      <c r="N53" s="288">
        <f t="shared" si="4"/>
        <v>0</v>
      </c>
      <c r="O53" s="288">
        <f t="shared" si="4"/>
        <v>0</v>
      </c>
      <c r="P53" s="288">
        <f t="shared" si="4"/>
        <v>0</v>
      </c>
      <c r="Q53" s="288">
        <f t="shared" si="4"/>
        <v>0</v>
      </c>
      <c r="R53" s="288">
        <f t="shared" si="4"/>
        <v>0</v>
      </c>
      <c r="S53" s="360"/>
      <c r="T53" s="81"/>
      <c r="U53" s="288">
        <f t="shared" ref="U53:AH53" si="5">SUM(U21:U52)</f>
        <v>0</v>
      </c>
      <c r="V53" s="288">
        <f t="shared" si="5"/>
        <v>0</v>
      </c>
      <c r="W53" s="288">
        <f t="shared" si="5"/>
        <v>0</v>
      </c>
      <c r="X53" s="288">
        <f t="shared" si="5"/>
        <v>0</v>
      </c>
      <c r="Y53" s="288">
        <f t="shared" si="5"/>
        <v>0</v>
      </c>
      <c r="Z53" s="288">
        <f t="shared" si="5"/>
        <v>0</v>
      </c>
      <c r="AA53" s="288">
        <f t="shared" si="5"/>
        <v>0</v>
      </c>
      <c r="AB53" s="288">
        <f t="shared" si="5"/>
        <v>0</v>
      </c>
      <c r="AC53" s="288">
        <f t="shared" si="5"/>
        <v>0</v>
      </c>
      <c r="AD53" s="288">
        <f t="shared" si="5"/>
        <v>0</v>
      </c>
      <c r="AE53" s="288">
        <f t="shared" si="5"/>
        <v>0</v>
      </c>
      <c r="AF53" s="288">
        <f t="shared" si="5"/>
        <v>0</v>
      </c>
      <c r="AG53" s="288">
        <f t="shared" si="5"/>
        <v>0</v>
      </c>
      <c r="AH53" s="288">
        <f t="shared" si="5"/>
        <v>0</v>
      </c>
      <c r="AI53" s="249"/>
      <c r="AJ53" s="288">
        <f>SUM(AJ21:AJ52)</f>
        <v>0</v>
      </c>
      <c r="AK53" s="290">
        <f>SUM(AK21:AK52)</f>
        <v>0</v>
      </c>
      <c r="AL53" s="367"/>
    </row>
    <row r="54" spans="1:38" s="48" customFormat="1" ht="12.75" customHeight="1" thickTop="1" x14ac:dyDescent="0.2">
      <c r="A54" s="256"/>
      <c r="B54" s="257"/>
      <c r="C54" s="257"/>
      <c r="D54" s="257"/>
      <c r="E54" s="257"/>
      <c r="F54" s="257"/>
      <c r="G54" s="258"/>
      <c r="H54" s="259"/>
      <c r="I54" s="258"/>
      <c r="J54" s="257"/>
      <c r="K54" s="257"/>
      <c r="L54" s="257"/>
      <c r="M54" s="257"/>
      <c r="N54" s="257"/>
      <c r="O54" s="257"/>
      <c r="P54" s="257"/>
      <c r="Q54" s="257"/>
      <c r="R54" s="257"/>
      <c r="S54" s="256"/>
      <c r="T54" s="256"/>
      <c r="U54" s="257"/>
      <c r="V54" s="257"/>
      <c r="W54" s="257"/>
      <c r="X54" s="257"/>
      <c r="Y54" s="257"/>
      <c r="Z54" s="257"/>
      <c r="AA54" s="257"/>
      <c r="AB54" s="257"/>
      <c r="AC54" s="257"/>
      <c r="AD54" s="257"/>
      <c r="AE54" s="257"/>
      <c r="AF54" s="257"/>
      <c r="AG54" s="257"/>
      <c r="AH54" s="257"/>
      <c r="AI54" s="260"/>
      <c r="AJ54" s="257"/>
      <c r="AK54" s="257"/>
      <c r="AL54" s="256"/>
    </row>
    <row r="55" spans="1:38" s="48" customFormat="1" ht="12.75" customHeight="1" x14ac:dyDescent="0.2">
      <c r="A55" s="256"/>
      <c r="B55" s="257"/>
      <c r="C55" s="257"/>
      <c r="D55" s="257"/>
      <c r="E55" s="257"/>
      <c r="F55" s="257"/>
      <c r="G55" s="258"/>
      <c r="H55" s="259"/>
      <c r="I55" s="258"/>
      <c r="J55" s="257"/>
      <c r="K55" s="257"/>
      <c r="L55" s="257"/>
      <c r="M55" s="257"/>
      <c r="N55" s="257"/>
      <c r="O55" s="257"/>
      <c r="P55" s="257"/>
      <c r="Q55" s="257"/>
      <c r="R55" s="257"/>
      <c r="S55" s="256"/>
      <c r="T55" s="256"/>
      <c r="U55" s="257"/>
      <c r="V55" s="257"/>
      <c r="W55" s="257"/>
      <c r="X55" s="257"/>
      <c r="Y55" s="257"/>
      <c r="Z55" s="257"/>
      <c r="AA55" s="257"/>
      <c r="AB55" s="257"/>
      <c r="AC55" s="257"/>
      <c r="AD55" s="257"/>
      <c r="AE55" s="257"/>
      <c r="AF55" s="257"/>
      <c r="AG55" s="257"/>
      <c r="AH55" s="257"/>
      <c r="AI55" s="260"/>
      <c r="AJ55" s="257"/>
      <c r="AK55" s="257"/>
      <c r="AL55" s="256"/>
    </row>
    <row r="56" spans="1:38" ht="12.75" customHeight="1" x14ac:dyDescent="0.2">
      <c r="A56" s="71"/>
      <c r="B56" s="25"/>
      <c r="C56" s="25"/>
      <c r="D56" s="25"/>
      <c r="E56" s="25"/>
      <c r="F56" s="25"/>
      <c r="G56" s="1"/>
      <c r="H56" s="430" t="str">
        <f>$H$10</f>
        <v xml:space="preserve">SYNDICAT DES MÉTALLOS SL </v>
      </c>
      <c r="I56" s="430"/>
      <c r="J56" s="430"/>
      <c r="K56" s="25"/>
      <c r="L56" s="25"/>
      <c r="M56" s="25"/>
      <c r="N56" s="25"/>
      <c r="O56" s="25"/>
      <c r="P56" s="25"/>
      <c r="Q56" s="25"/>
      <c r="R56" s="25"/>
      <c r="S56" s="71"/>
      <c r="T56" s="71"/>
      <c r="U56" s="25"/>
      <c r="V56" s="25"/>
      <c r="W56" s="25"/>
      <c r="X56" s="25"/>
      <c r="Y56" s="25"/>
      <c r="Z56" s="25"/>
      <c r="AA56" s="18" t="s">
        <v>61</v>
      </c>
      <c r="AB56" s="25"/>
      <c r="AC56" s="25"/>
      <c r="AD56" s="25"/>
      <c r="AE56" s="25"/>
      <c r="AF56" s="25"/>
      <c r="AG56" s="25"/>
      <c r="AH56" s="25"/>
      <c r="AI56" s="25"/>
      <c r="AJ56" s="25"/>
      <c r="AK56" s="25"/>
      <c r="AL56" s="71"/>
    </row>
    <row r="57" spans="1:38" ht="12.75" customHeight="1" x14ac:dyDescent="0.2">
      <c r="A57" s="71"/>
      <c r="B57" s="68" t="str">
        <f>$B$11</f>
        <v>Mois</v>
      </c>
      <c r="C57" s="122" t="str">
        <f>$C$11</f>
        <v>Avril</v>
      </c>
      <c r="D57" s="138" t="str">
        <f>$D$11</f>
        <v>Année</v>
      </c>
      <c r="E57" s="133">
        <f>$E$11</f>
        <v>0</v>
      </c>
      <c r="F57" s="25"/>
      <c r="G57" s="1"/>
      <c r="H57" s="243"/>
      <c r="I57" s="243"/>
      <c r="J57" s="243"/>
      <c r="K57" s="25"/>
      <c r="L57" s="25"/>
      <c r="M57" s="25"/>
      <c r="N57" s="25"/>
      <c r="O57" s="25"/>
      <c r="P57" s="25"/>
      <c r="Q57" s="25"/>
      <c r="R57" s="25"/>
      <c r="S57" s="71"/>
      <c r="T57" s="71"/>
      <c r="U57" s="68"/>
      <c r="V57" s="131"/>
      <c r="W57" s="131"/>
      <c r="X57" s="25"/>
      <c r="Y57" s="25"/>
      <c r="Z57" s="25"/>
      <c r="AA57" s="25"/>
      <c r="AB57" s="25"/>
      <c r="AC57" s="25"/>
      <c r="AD57" s="25"/>
      <c r="AE57" s="25"/>
      <c r="AF57" s="25"/>
      <c r="AG57" s="25"/>
      <c r="AH57" s="25"/>
      <c r="AI57" s="68"/>
      <c r="AJ57" s="122" t="str">
        <f>$C$11</f>
        <v>Avril</v>
      </c>
      <c r="AK57" s="44">
        <f>$E$11</f>
        <v>0</v>
      </c>
      <c r="AL57" s="71"/>
    </row>
    <row r="58" spans="1:38" ht="12.75" customHeight="1" x14ac:dyDescent="0.2">
      <c r="A58" s="71"/>
      <c r="B58" s="68" t="str">
        <f>$B$12</f>
        <v>Page No.</v>
      </c>
      <c r="C58" s="263">
        <f>C12+1</f>
        <v>2</v>
      </c>
      <c r="D58" s="44"/>
      <c r="E58" s="25"/>
      <c r="F58" s="25"/>
      <c r="G58" s="1"/>
      <c r="H58" s="25"/>
      <c r="I58" s="56" t="s">
        <v>56</v>
      </c>
      <c r="J58" s="25"/>
      <c r="K58" s="25"/>
      <c r="L58" s="10"/>
      <c r="M58" s="25"/>
      <c r="N58" s="25"/>
      <c r="O58" s="25"/>
      <c r="P58" s="36"/>
      <c r="Q58" s="25"/>
      <c r="R58" s="36"/>
      <c r="S58" s="71"/>
      <c r="T58" s="71"/>
      <c r="U58" s="68"/>
      <c r="V58" s="131"/>
      <c r="W58" s="131"/>
      <c r="X58" s="25"/>
      <c r="Y58" s="25"/>
      <c r="Z58" s="25"/>
      <c r="AA58" s="25"/>
      <c r="AB58" s="37" t="s">
        <v>62</v>
      </c>
      <c r="AC58" s="25"/>
      <c r="AD58" s="25"/>
      <c r="AE58" s="25"/>
      <c r="AF58" s="25"/>
      <c r="AG58" s="25"/>
      <c r="AH58" s="25"/>
      <c r="AI58" s="68" t="str">
        <f>$B$12</f>
        <v>Page No.</v>
      </c>
      <c r="AJ58" s="80">
        <f>AJ12+1</f>
        <v>2</v>
      </c>
      <c r="AK58" s="72"/>
      <c r="AL58" s="71"/>
    </row>
    <row r="59" spans="1:38" ht="12.75" customHeight="1" x14ac:dyDescent="0.2">
      <c r="A59" s="74"/>
      <c r="B59" s="8"/>
      <c r="C59" s="8"/>
      <c r="D59" s="8"/>
      <c r="E59" s="8"/>
      <c r="F59" s="8"/>
      <c r="G59" s="56"/>
      <c r="H59" s="8"/>
      <c r="I59" s="56"/>
      <c r="J59" s="8"/>
      <c r="K59" s="8"/>
      <c r="L59" s="25"/>
      <c r="M59" s="8"/>
      <c r="N59" s="8"/>
      <c r="O59" s="8"/>
      <c r="P59" s="8"/>
      <c r="Q59" s="8"/>
      <c r="R59" s="8"/>
      <c r="S59" s="74"/>
      <c r="T59" s="74"/>
      <c r="U59" s="8"/>
      <c r="V59" s="8"/>
      <c r="W59" s="8"/>
      <c r="X59" s="8"/>
      <c r="Y59" s="8"/>
      <c r="Z59" s="8"/>
      <c r="AA59" s="8"/>
      <c r="AB59" s="8"/>
      <c r="AC59" s="8"/>
      <c r="AD59" s="8"/>
      <c r="AE59" s="25"/>
      <c r="AF59" s="8"/>
      <c r="AG59" s="8"/>
      <c r="AH59" s="8"/>
      <c r="AI59" s="8"/>
      <c r="AJ59" s="8"/>
      <c r="AK59" s="8"/>
      <c r="AL59" s="74"/>
    </row>
    <row r="60" spans="1:38" ht="12.75" customHeight="1" x14ac:dyDescent="0.2">
      <c r="A60" s="38"/>
      <c r="B60" s="38"/>
      <c r="C60" s="38"/>
      <c r="D60" s="38"/>
      <c r="E60" s="38"/>
      <c r="F60" s="38"/>
      <c r="G60" s="57"/>
      <c r="H60" s="38"/>
      <c r="I60" s="57"/>
      <c r="J60" s="38"/>
      <c r="K60" s="38"/>
      <c r="L60" s="39"/>
      <c r="M60" s="38"/>
      <c r="N60" s="38"/>
      <c r="O60" s="38"/>
      <c r="P60" s="38"/>
      <c r="Q60" s="38"/>
      <c r="R60" s="38"/>
      <c r="S60" s="38"/>
      <c r="T60" s="38"/>
      <c r="U60" s="38"/>
      <c r="V60" s="38"/>
      <c r="W60" s="38"/>
      <c r="X60" s="38"/>
      <c r="Y60" s="38"/>
      <c r="Z60" s="38"/>
      <c r="AA60" s="38"/>
      <c r="AB60" s="38"/>
      <c r="AC60" s="38"/>
      <c r="AD60" s="38"/>
      <c r="AE60" s="39"/>
      <c r="AF60" s="38"/>
      <c r="AG60" s="38"/>
      <c r="AH60" s="38"/>
      <c r="AI60" s="38"/>
      <c r="AJ60" s="38"/>
      <c r="AK60" s="38"/>
      <c r="AL60" s="38"/>
    </row>
    <row r="61" spans="1:38" ht="12.75" customHeight="1" x14ac:dyDescent="0.2">
      <c r="A61" s="2"/>
      <c r="B61" s="8"/>
      <c r="C61" s="8" t="s">
        <v>57</v>
      </c>
      <c r="D61" s="8"/>
      <c r="E61" s="73"/>
      <c r="F61" s="2"/>
      <c r="G61" s="64"/>
      <c r="H61" s="6" t="s">
        <v>58</v>
      </c>
      <c r="I61" s="399"/>
      <c r="J61" s="579" t="s">
        <v>59</v>
      </c>
      <c r="K61" s="580"/>
      <c r="L61" s="8"/>
      <c r="M61" s="8"/>
      <c r="N61" s="8"/>
      <c r="O61" s="10" t="s">
        <v>113</v>
      </c>
      <c r="P61" s="8"/>
      <c r="Q61" s="8"/>
      <c r="R61" s="2"/>
      <c r="S61" s="74"/>
      <c r="T61" s="2"/>
      <c r="U61" s="8"/>
      <c r="V61" s="8"/>
      <c r="W61" s="8"/>
      <c r="X61" s="8"/>
      <c r="Y61" s="8"/>
      <c r="Z61" s="8"/>
      <c r="AA61" s="8"/>
      <c r="AB61" s="8"/>
      <c r="AC61" s="8"/>
      <c r="AD61" s="8"/>
      <c r="AE61" s="8"/>
      <c r="AF61" s="8"/>
      <c r="AG61" s="8"/>
      <c r="AH61" s="8"/>
      <c r="AI61" s="21"/>
      <c r="AJ61" s="8"/>
      <c r="AK61" s="2"/>
      <c r="AL61" s="74"/>
    </row>
    <row r="62" spans="1:38" ht="12.75" customHeight="1" x14ac:dyDescent="0.2">
      <c r="A62" s="2"/>
      <c r="B62" s="8"/>
      <c r="C62" s="8"/>
      <c r="D62" s="8"/>
      <c r="E62" s="74"/>
      <c r="F62" s="2"/>
      <c r="G62" s="64"/>
      <c r="H62" s="21"/>
      <c r="I62" s="400"/>
      <c r="J62" s="8"/>
      <c r="K62" s="2"/>
      <c r="L62" s="8"/>
      <c r="M62" s="8"/>
      <c r="N62" s="8"/>
      <c r="O62" s="8"/>
      <c r="P62" s="8"/>
      <c r="Q62" s="8"/>
      <c r="R62" s="2"/>
      <c r="S62" s="74"/>
      <c r="T62" s="2"/>
      <c r="U62" s="8"/>
      <c r="V62" s="8"/>
      <c r="W62" s="8"/>
      <c r="X62" s="8"/>
      <c r="Y62" s="8"/>
      <c r="Z62" s="8"/>
      <c r="AA62" s="8"/>
      <c r="AB62" s="8"/>
      <c r="AC62" s="8"/>
      <c r="AD62" s="8"/>
      <c r="AE62" s="8"/>
      <c r="AF62" s="8"/>
      <c r="AG62" s="8"/>
      <c r="AH62" s="8"/>
      <c r="AI62" s="21"/>
      <c r="AJ62" s="8"/>
      <c r="AK62" s="2"/>
      <c r="AL62" s="74"/>
    </row>
    <row r="63" spans="1:38" ht="12.75" customHeight="1" thickBot="1" x14ac:dyDescent="0.25">
      <c r="A63" s="34"/>
      <c r="B63" s="31">
        <v>1</v>
      </c>
      <c r="C63" s="31">
        <v>2</v>
      </c>
      <c r="D63" s="31">
        <v>3</v>
      </c>
      <c r="E63" s="31">
        <v>4</v>
      </c>
      <c r="F63" s="33">
        <v>5</v>
      </c>
      <c r="G63" s="65">
        <v>6</v>
      </c>
      <c r="H63" s="33">
        <v>7</v>
      </c>
      <c r="I63" s="401">
        <v>8</v>
      </c>
      <c r="J63" s="31">
        <v>9</v>
      </c>
      <c r="K63" s="33">
        <v>10</v>
      </c>
      <c r="L63" s="31">
        <v>11</v>
      </c>
      <c r="M63" s="31" t="s">
        <v>0</v>
      </c>
      <c r="N63" s="31">
        <v>12</v>
      </c>
      <c r="O63" s="31">
        <v>13</v>
      </c>
      <c r="P63" s="31">
        <v>14</v>
      </c>
      <c r="Q63" s="31">
        <v>15</v>
      </c>
      <c r="R63" s="33" t="s">
        <v>1</v>
      </c>
      <c r="S63" s="30"/>
      <c r="T63" s="34"/>
      <c r="U63" s="31">
        <v>16</v>
      </c>
      <c r="V63" s="31">
        <v>17</v>
      </c>
      <c r="W63" s="31">
        <v>18</v>
      </c>
      <c r="X63" s="31">
        <v>19</v>
      </c>
      <c r="Y63" s="31">
        <v>20</v>
      </c>
      <c r="Z63" s="31" t="s">
        <v>2</v>
      </c>
      <c r="AA63" s="31">
        <v>21</v>
      </c>
      <c r="AB63" s="31">
        <v>22</v>
      </c>
      <c r="AC63" s="31">
        <v>23</v>
      </c>
      <c r="AD63" s="31">
        <v>24</v>
      </c>
      <c r="AE63" s="31">
        <v>25</v>
      </c>
      <c r="AF63" s="31">
        <v>26</v>
      </c>
      <c r="AG63" s="31">
        <v>27</v>
      </c>
      <c r="AH63" s="31">
        <v>28</v>
      </c>
      <c r="AI63" s="35">
        <v>29</v>
      </c>
      <c r="AJ63" s="31">
        <v>30</v>
      </c>
      <c r="AK63" s="33">
        <v>31</v>
      </c>
      <c r="AL63" s="30"/>
    </row>
    <row r="64" spans="1:38" s="9" customFormat="1" ht="15.75" customHeight="1" thickTop="1" x14ac:dyDescent="0.2">
      <c r="A64" s="2"/>
      <c r="B64" s="530" t="s">
        <v>360</v>
      </c>
      <c r="C64" s="543" t="s">
        <v>361</v>
      </c>
      <c r="D64" s="543" t="s">
        <v>362</v>
      </c>
      <c r="E64" s="543" t="s">
        <v>374</v>
      </c>
      <c r="F64" s="533" t="s">
        <v>364</v>
      </c>
      <c r="G64" s="66"/>
      <c r="H64" s="6"/>
      <c r="I64" s="58"/>
      <c r="J64" s="20"/>
      <c r="K64" s="6"/>
      <c r="L64" s="530" t="s">
        <v>365</v>
      </c>
      <c r="M64" s="543" t="s">
        <v>366</v>
      </c>
      <c r="N64" s="543" t="s">
        <v>367</v>
      </c>
      <c r="O64" s="543" t="s">
        <v>368</v>
      </c>
      <c r="P64" s="543" t="s">
        <v>369</v>
      </c>
      <c r="Q64" s="543" t="s">
        <v>371</v>
      </c>
      <c r="R64" s="533" t="s">
        <v>370</v>
      </c>
      <c r="S64" s="74"/>
      <c r="T64" s="2"/>
      <c r="U64" s="562" t="s">
        <v>260</v>
      </c>
      <c r="V64" s="563"/>
      <c r="W64" s="563"/>
      <c r="X64" s="563"/>
      <c r="Y64" s="564"/>
      <c r="Z64" s="543" t="s">
        <v>346</v>
      </c>
      <c r="AA64" s="543" t="s">
        <v>347</v>
      </c>
      <c r="AB64" s="543" t="s">
        <v>348</v>
      </c>
      <c r="AC64" s="543" t="s">
        <v>349</v>
      </c>
      <c r="AD64" s="543" t="s">
        <v>350</v>
      </c>
      <c r="AE64" s="543" t="s">
        <v>351</v>
      </c>
      <c r="AF64" s="543" t="s">
        <v>352</v>
      </c>
      <c r="AG64" s="536" t="s">
        <v>353</v>
      </c>
      <c r="AH64" s="533" t="s">
        <v>354</v>
      </c>
      <c r="AI64" s="21"/>
      <c r="AJ64" s="530" t="s">
        <v>355</v>
      </c>
      <c r="AK64" s="533" t="s">
        <v>356</v>
      </c>
      <c r="AL64" s="74"/>
    </row>
    <row r="65" spans="1:38" s="9" customFormat="1" ht="15.75" customHeight="1" x14ac:dyDescent="0.2">
      <c r="A65" s="2"/>
      <c r="B65" s="531"/>
      <c r="C65" s="544"/>
      <c r="D65" s="544"/>
      <c r="E65" s="544"/>
      <c r="F65" s="534"/>
      <c r="G65" s="66" t="s">
        <v>3</v>
      </c>
      <c r="H65" s="6" t="s">
        <v>48</v>
      </c>
      <c r="I65" s="58" t="s">
        <v>79</v>
      </c>
      <c r="J65" s="20" t="s">
        <v>49</v>
      </c>
      <c r="K65" s="6" t="s">
        <v>50</v>
      </c>
      <c r="L65" s="531"/>
      <c r="M65" s="544"/>
      <c r="N65" s="544"/>
      <c r="O65" s="544"/>
      <c r="P65" s="544"/>
      <c r="Q65" s="544"/>
      <c r="R65" s="534"/>
      <c r="S65" s="74"/>
      <c r="T65" s="2"/>
      <c r="U65" s="539" t="s">
        <v>357</v>
      </c>
      <c r="V65" s="541" t="s">
        <v>358</v>
      </c>
      <c r="W65" s="541" t="s">
        <v>52</v>
      </c>
      <c r="X65" s="541" t="s">
        <v>51</v>
      </c>
      <c r="Y65" s="541" t="s">
        <v>359</v>
      </c>
      <c r="Z65" s="544"/>
      <c r="AA65" s="544"/>
      <c r="AB65" s="544"/>
      <c r="AC65" s="544"/>
      <c r="AD65" s="544"/>
      <c r="AE65" s="544"/>
      <c r="AF65" s="544"/>
      <c r="AG65" s="537"/>
      <c r="AH65" s="534"/>
      <c r="AI65" s="11" t="s">
        <v>53</v>
      </c>
      <c r="AJ65" s="531"/>
      <c r="AK65" s="534"/>
      <c r="AL65" s="74"/>
    </row>
    <row r="66" spans="1:38" s="9" customFormat="1" ht="15.75" customHeight="1" thickBot="1" x14ac:dyDescent="0.25">
      <c r="A66" s="12"/>
      <c r="B66" s="532"/>
      <c r="C66" s="542"/>
      <c r="D66" s="542"/>
      <c r="E66" s="542"/>
      <c r="F66" s="535"/>
      <c r="G66" s="67"/>
      <c r="H66" s="15"/>
      <c r="I66" s="59" t="s">
        <v>4</v>
      </c>
      <c r="J66" s="22"/>
      <c r="K66" s="15"/>
      <c r="L66" s="532"/>
      <c r="M66" s="542"/>
      <c r="N66" s="542"/>
      <c r="O66" s="542"/>
      <c r="P66" s="542"/>
      <c r="Q66" s="542"/>
      <c r="R66" s="535"/>
      <c r="S66" s="356"/>
      <c r="T66" s="12"/>
      <c r="U66" s="540"/>
      <c r="V66" s="542"/>
      <c r="W66" s="542"/>
      <c r="X66" s="542"/>
      <c r="Y66" s="542"/>
      <c r="Z66" s="542"/>
      <c r="AA66" s="542"/>
      <c r="AB66" s="542"/>
      <c r="AC66" s="542"/>
      <c r="AD66" s="542"/>
      <c r="AE66" s="542"/>
      <c r="AF66" s="542"/>
      <c r="AG66" s="538"/>
      <c r="AH66" s="535"/>
      <c r="AI66" s="23"/>
      <c r="AJ66" s="532"/>
      <c r="AK66" s="535"/>
      <c r="AL66" s="356"/>
    </row>
    <row r="67" spans="1:38" s="48" customFormat="1" ht="12.75" customHeight="1" thickTop="1" x14ac:dyDescent="0.2">
      <c r="A67" s="47"/>
      <c r="B67" s="309">
        <f>B53</f>
        <v>0</v>
      </c>
      <c r="C67" s="310">
        <f>C53</f>
        <v>0</v>
      </c>
      <c r="D67" s="310">
        <f>D53</f>
        <v>0</v>
      </c>
      <c r="E67" s="310">
        <f>E53</f>
        <v>0</v>
      </c>
      <c r="F67" s="311">
        <f>F53</f>
        <v>0</v>
      </c>
      <c r="G67" s="377" t="str">
        <f>$C$11</f>
        <v>Avril</v>
      </c>
      <c r="H67" s="247" t="s">
        <v>63</v>
      </c>
      <c r="I67" s="250"/>
      <c r="J67" s="316">
        <f t="shared" ref="J67:R67" si="6">J53</f>
        <v>0</v>
      </c>
      <c r="K67" s="317">
        <f t="shared" si="6"/>
        <v>0</v>
      </c>
      <c r="L67" s="310">
        <f t="shared" si="6"/>
        <v>0</v>
      </c>
      <c r="M67" s="310">
        <f t="shared" si="6"/>
        <v>0</v>
      </c>
      <c r="N67" s="310">
        <f t="shared" si="6"/>
        <v>0</v>
      </c>
      <c r="O67" s="310">
        <f t="shared" si="6"/>
        <v>0</v>
      </c>
      <c r="P67" s="310">
        <f t="shared" si="6"/>
        <v>0</v>
      </c>
      <c r="Q67" s="310">
        <f t="shared" si="6"/>
        <v>0</v>
      </c>
      <c r="R67" s="317">
        <f t="shared" si="6"/>
        <v>0</v>
      </c>
      <c r="S67" s="364"/>
      <c r="T67" s="248"/>
      <c r="U67" s="310">
        <f t="shared" ref="U67:AH67" si="7">U53</f>
        <v>0</v>
      </c>
      <c r="V67" s="310">
        <f t="shared" si="7"/>
        <v>0</v>
      </c>
      <c r="W67" s="310">
        <f t="shared" si="7"/>
        <v>0</v>
      </c>
      <c r="X67" s="310">
        <f t="shared" si="7"/>
        <v>0</v>
      </c>
      <c r="Y67" s="310">
        <f t="shared" si="7"/>
        <v>0</v>
      </c>
      <c r="Z67" s="310">
        <f t="shared" si="7"/>
        <v>0</v>
      </c>
      <c r="AA67" s="310">
        <f t="shared" si="7"/>
        <v>0</v>
      </c>
      <c r="AB67" s="310">
        <f t="shared" si="7"/>
        <v>0</v>
      </c>
      <c r="AC67" s="310">
        <f t="shared" si="7"/>
        <v>0</v>
      </c>
      <c r="AD67" s="310">
        <f t="shared" si="7"/>
        <v>0</v>
      </c>
      <c r="AE67" s="310">
        <f t="shared" si="7"/>
        <v>0</v>
      </c>
      <c r="AF67" s="310">
        <f t="shared" si="7"/>
        <v>0</v>
      </c>
      <c r="AG67" s="310">
        <f t="shared" si="7"/>
        <v>0</v>
      </c>
      <c r="AH67" s="310">
        <f t="shared" si="7"/>
        <v>0</v>
      </c>
      <c r="AI67" s="315"/>
      <c r="AJ67" s="310">
        <f>AJ53</f>
        <v>0</v>
      </c>
      <c r="AK67" s="310">
        <f>AK53</f>
        <v>0</v>
      </c>
      <c r="AL67" s="368"/>
    </row>
    <row r="68" spans="1:38" s="25" customFormat="1" ht="12.75" customHeight="1" x14ac:dyDescent="0.2">
      <c r="A68" s="346">
        <v>1</v>
      </c>
      <c r="B68" s="272"/>
      <c r="C68" s="272"/>
      <c r="D68" s="272"/>
      <c r="E68" s="272"/>
      <c r="F68" s="274"/>
      <c r="G68" s="251"/>
      <c r="H68" s="305"/>
      <c r="I68" s="481"/>
      <c r="J68" s="271">
        <f t="shared" ref="J68:J98" si="8">SUM(B68:F68)</f>
        <v>0</v>
      </c>
      <c r="K68" s="283">
        <f t="shared" ref="K68:K98" si="9">SUM(U68:AK68)-SUM(L68:R68)</f>
        <v>0</v>
      </c>
      <c r="L68" s="272"/>
      <c r="M68" s="272"/>
      <c r="N68" s="272"/>
      <c r="O68" s="284"/>
      <c r="P68" s="275"/>
      <c r="Q68" s="272"/>
      <c r="R68" s="274"/>
      <c r="S68" s="358" t="s">
        <v>6</v>
      </c>
      <c r="T68" s="346">
        <v>1</v>
      </c>
      <c r="U68" s="272"/>
      <c r="V68" s="272"/>
      <c r="W68" s="272"/>
      <c r="X68" s="272"/>
      <c r="Y68" s="272"/>
      <c r="Z68" s="272"/>
      <c r="AA68" s="272"/>
      <c r="AB68" s="272"/>
      <c r="AC68" s="272"/>
      <c r="AD68" s="272"/>
      <c r="AE68" s="272"/>
      <c r="AF68" s="272"/>
      <c r="AG68" s="272"/>
      <c r="AH68" s="284"/>
      <c r="AI68" s="305"/>
      <c r="AJ68" s="272"/>
      <c r="AK68" s="274"/>
      <c r="AL68" s="358" t="s">
        <v>6</v>
      </c>
    </row>
    <row r="69" spans="1:38" s="25" customFormat="1" ht="12.75" customHeight="1" x14ac:dyDescent="0.2">
      <c r="A69" s="346">
        <v>2</v>
      </c>
      <c r="B69" s="272"/>
      <c r="C69" s="272"/>
      <c r="D69" s="272"/>
      <c r="E69" s="272"/>
      <c r="F69" s="274"/>
      <c r="G69" s="251"/>
      <c r="H69" s="305"/>
      <c r="I69" s="481"/>
      <c r="J69" s="271">
        <f t="shared" si="8"/>
        <v>0</v>
      </c>
      <c r="K69" s="283">
        <f t="shared" si="9"/>
        <v>0</v>
      </c>
      <c r="L69" s="272"/>
      <c r="M69" s="272"/>
      <c r="N69" s="272"/>
      <c r="O69" s="284"/>
      <c r="P69" s="275"/>
      <c r="Q69" s="272"/>
      <c r="R69" s="274"/>
      <c r="S69" s="358" t="s">
        <v>7</v>
      </c>
      <c r="T69" s="346">
        <v>2</v>
      </c>
      <c r="U69" s="272"/>
      <c r="V69" s="272"/>
      <c r="W69" s="272"/>
      <c r="X69" s="272"/>
      <c r="Y69" s="272"/>
      <c r="Z69" s="272"/>
      <c r="AA69" s="272"/>
      <c r="AB69" s="272"/>
      <c r="AC69" s="272"/>
      <c r="AD69" s="272"/>
      <c r="AE69" s="272"/>
      <c r="AF69" s="272"/>
      <c r="AG69" s="272"/>
      <c r="AH69" s="284"/>
      <c r="AI69" s="305"/>
      <c r="AJ69" s="272"/>
      <c r="AK69" s="274"/>
      <c r="AL69" s="358" t="s">
        <v>7</v>
      </c>
    </row>
    <row r="70" spans="1:38" s="25" customFormat="1" ht="12.75" customHeight="1" x14ac:dyDescent="0.2">
      <c r="A70" s="346">
        <v>3</v>
      </c>
      <c r="B70" s="272"/>
      <c r="C70" s="272"/>
      <c r="D70" s="272"/>
      <c r="E70" s="272"/>
      <c r="F70" s="274"/>
      <c r="G70" s="251"/>
      <c r="H70" s="305"/>
      <c r="I70" s="481"/>
      <c r="J70" s="271">
        <f t="shared" si="8"/>
        <v>0</v>
      </c>
      <c r="K70" s="283">
        <f t="shared" si="9"/>
        <v>0</v>
      </c>
      <c r="L70" s="272"/>
      <c r="M70" s="272"/>
      <c r="N70" s="272"/>
      <c r="O70" s="284"/>
      <c r="P70" s="275"/>
      <c r="Q70" s="272"/>
      <c r="R70" s="274"/>
      <c r="S70" s="358" t="s">
        <v>8</v>
      </c>
      <c r="T70" s="346">
        <v>3</v>
      </c>
      <c r="U70" s="272"/>
      <c r="V70" s="272"/>
      <c r="W70" s="272"/>
      <c r="X70" s="272"/>
      <c r="Y70" s="272"/>
      <c r="Z70" s="272"/>
      <c r="AA70" s="272"/>
      <c r="AB70" s="272"/>
      <c r="AC70" s="272"/>
      <c r="AD70" s="272"/>
      <c r="AE70" s="272"/>
      <c r="AF70" s="272"/>
      <c r="AG70" s="272"/>
      <c r="AH70" s="284"/>
      <c r="AI70" s="305"/>
      <c r="AJ70" s="272"/>
      <c r="AK70" s="274"/>
      <c r="AL70" s="358" t="s">
        <v>8</v>
      </c>
    </row>
    <row r="71" spans="1:38" s="25" customFormat="1" ht="12.75" customHeight="1" x14ac:dyDescent="0.2">
      <c r="A71" s="346">
        <v>4</v>
      </c>
      <c r="B71" s="272"/>
      <c r="C71" s="272"/>
      <c r="D71" s="272"/>
      <c r="E71" s="272"/>
      <c r="F71" s="274"/>
      <c r="G71" s="251"/>
      <c r="H71" s="305"/>
      <c r="I71" s="481"/>
      <c r="J71" s="271">
        <f t="shared" si="8"/>
        <v>0</v>
      </c>
      <c r="K71" s="283">
        <f t="shared" si="9"/>
        <v>0</v>
      </c>
      <c r="L71" s="272"/>
      <c r="M71" s="272"/>
      <c r="N71" s="272"/>
      <c r="O71" s="284"/>
      <c r="P71" s="275"/>
      <c r="Q71" s="272"/>
      <c r="R71" s="274"/>
      <c r="S71" s="358" t="s">
        <v>9</v>
      </c>
      <c r="T71" s="346">
        <v>4</v>
      </c>
      <c r="U71" s="272"/>
      <c r="V71" s="272"/>
      <c r="W71" s="272"/>
      <c r="X71" s="272"/>
      <c r="Y71" s="272"/>
      <c r="Z71" s="272"/>
      <c r="AA71" s="272"/>
      <c r="AB71" s="272"/>
      <c r="AC71" s="272"/>
      <c r="AD71" s="272"/>
      <c r="AE71" s="272"/>
      <c r="AF71" s="272"/>
      <c r="AG71" s="272"/>
      <c r="AH71" s="284"/>
      <c r="AI71" s="305"/>
      <c r="AJ71" s="272"/>
      <c r="AK71" s="274"/>
      <c r="AL71" s="358" t="s">
        <v>9</v>
      </c>
    </row>
    <row r="72" spans="1:38" s="25" customFormat="1" ht="12.75" customHeight="1" x14ac:dyDescent="0.2">
      <c r="A72" s="346">
        <v>5</v>
      </c>
      <c r="B72" s="272"/>
      <c r="C72" s="272"/>
      <c r="D72" s="272"/>
      <c r="E72" s="272"/>
      <c r="F72" s="274"/>
      <c r="G72" s="252"/>
      <c r="H72" s="305"/>
      <c r="I72" s="481"/>
      <c r="J72" s="271">
        <f t="shared" si="8"/>
        <v>0</v>
      </c>
      <c r="K72" s="283">
        <f t="shared" si="9"/>
        <v>0</v>
      </c>
      <c r="L72" s="272"/>
      <c r="M72" s="272"/>
      <c r="N72" s="272"/>
      <c r="O72" s="284"/>
      <c r="P72" s="275"/>
      <c r="Q72" s="272"/>
      <c r="R72" s="274"/>
      <c r="S72" s="358" t="s">
        <v>10</v>
      </c>
      <c r="T72" s="346">
        <v>5</v>
      </c>
      <c r="U72" s="272"/>
      <c r="V72" s="272"/>
      <c r="W72" s="272"/>
      <c r="X72" s="272"/>
      <c r="Y72" s="272"/>
      <c r="Z72" s="272"/>
      <c r="AA72" s="272"/>
      <c r="AB72" s="272"/>
      <c r="AC72" s="272"/>
      <c r="AD72" s="272"/>
      <c r="AE72" s="272"/>
      <c r="AF72" s="272"/>
      <c r="AG72" s="272"/>
      <c r="AH72" s="284"/>
      <c r="AI72" s="305"/>
      <c r="AJ72" s="272"/>
      <c r="AK72" s="274"/>
      <c r="AL72" s="358" t="s">
        <v>10</v>
      </c>
    </row>
    <row r="73" spans="1:38" s="25" customFormat="1" ht="12.75" customHeight="1" x14ac:dyDescent="0.2">
      <c r="A73" s="24">
        <v>6</v>
      </c>
      <c r="B73" s="276"/>
      <c r="C73" s="276"/>
      <c r="D73" s="276"/>
      <c r="E73" s="276"/>
      <c r="F73" s="277"/>
      <c r="G73" s="251"/>
      <c r="H73" s="306"/>
      <c r="I73" s="482"/>
      <c r="J73" s="271">
        <f t="shared" si="8"/>
        <v>0</v>
      </c>
      <c r="K73" s="283">
        <f t="shared" si="9"/>
        <v>0</v>
      </c>
      <c r="L73" s="276"/>
      <c r="M73" s="276"/>
      <c r="N73" s="276"/>
      <c r="O73" s="285"/>
      <c r="P73" s="273"/>
      <c r="Q73" s="276"/>
      <c r="R73" s="277"/>
      <c r="S73" s="359" t="s">
        <v>11</v>
      </c>
      <c r="T73" s="24">
        <v>6</v>
      </c>
      <c r="U73" s="276"/>
      <c r="V73" s="276"/>
      <c r="W73" s="276"/>
      <c r="X73" s="276"/>
      <c r="Y73" s="276"/>
      <c r="Z73" s="276"/>
      <c r="AA73" s="276"/>
      <c r="AB73" s="276"/>
      <c r="AC73" s="276"/>
      <c r="AD73" s="276"/>
      <c r="AE73" s="276"/>
      <c r="AF73" s="276"/>
      <c r="AG73" s="276"/>
      <c r="AH73" s="285"/>
      <c r="AI73" s="306"/>
      <c r="AJ73" s="276"/>
      <c r="AK73" s="277"/>
      <c r="AL73" s="359" t="s">
        <v>11</v>
      </c>
    </row>
    <row r="74" spans="1:38" s="25" customFormat="1" ht="12.75" customHeight="1" x14ac:dyDescent="0.2">
      <c r="A74" s="346">
        <v>7</v>
      </c>
      <c r="B74" s="272"/>
      <c r="C74" s="272"/>
      <c r="D74" s="272"/>
      <c r="E74" s="272"/>
      <c r="F74" s="274"/>
      <c r="G74" s="251"/>
      <c r="H74" s="305"/>
      <c r="I74" s="481"/>
      <c r="J74" s="271">
        <f t="shared" si="8"/>
        <v>0</v>
      </c>
      <c r="K74" s="283">
        <f t="shared" si="9"/>
        <v>0</v>
      </c>
      <c r="L74" s="272"/>
      <c r="M74" s="272"/>
      <c r="N74" s="272"/>
      <c r="O74" s="284"/>
      <c r="P74" s="275"/>
      <c r="Q74" s="272"/>
      <c r="R74" s="274"/>
      <c r="S74" s="358" t="s">
        <v>12</v>
      </c>
      <c r="T74" s="346">
        <v>7</v>
      </c>
      <c r="U74" s="272"/>
      <c r="V74" s="272"/>
      <c r="W74" s="272"/>
      <c r="X74" s="272"/>
      <c r="Y74" s="272"/>
      <c r="Z74" s="272"/>
      <c r="AA74" s="272"/>
      <c r="AB74" s="272"/>
      <c r="AC74" s="272"/>
      <c r="AD74" s="272"/>
      <c r="AE74" s="272"/>
      <c r="AF74" s="272"/>
      <c r="AG74" s="272"/>
      <c r="AH74" s="284"/>
      <c r="AI74" s="305"/>
      <c r="AJ74" s="272"/>
      <c r="AK74" s="274"/>
      <c r="AL74" s="358" t="s">
        <v>12</v>
      </c>
    </row>
    <row r="75" spans="1:38" s="25" customFormat="1" ht="12.75" customHeight="1" x14ac:dyDescent="0.2">
      <c r="A75" s="346">
        <v>8</v>
      </c>
      <c r="B75" s="272"/>
      <c r="C75" s="272"/>
      <c r="D75" s="272"/>
      <c r="E75" s="272"/>
      <c r="F75" s="274"/>
      <c r="G75" s="251"/>
      <c r="H75" s="305"/>
      <c r="I75" s="481"/>
      <c r="J75" s="271">
        <f t="shared" si="8"/>
        <v>0</v>
      </c>
      <c r="K75" s="283">
        <f t="shared" si="9"/>
        <v>0</v>
      </c>
      <c r="L75" s="272"/>
      <c r="M75" s="272"/>
      <c r="N75" s="272"/>
      <c r="O75" s="284"/>
      <c r="P75" s="275"/>
      <c r="Q75" s="272"/>
      <c r="R75" s="274"/>
      <c r="S75" s="358" t="s">
        <v>13</v>
      </c>
      <c r="T75" s="346">
        <v>8</v>
      </c>
      <c r="U75" s="272"/>
      <c r="V75" s="272"/>
      <c r="W75" s="272"/>
      <c r="X75" s="272"/>
      <c r="Y75" s="272"/>
      <c r="Z75" s="272"/>
      <c r="AA75" s="272"/>
      <c r="AB75" s="272"/>
      <c r="AC75" s="272"/>
      <c r="AD75" s="272"/>
      <c r="AE75" s="272"/>
      <c r="AF75" s="272"/>
      <c r="AG75" s="272"/>
      <c r="AH75" s="284"/>
      <c r="AI75" s="305"/>
      <c r="AJ75" s="272"/>
      <c r="AK75" s="274"/>
      <c r="AL75" s="358" t="s">
        <v>13</v>
      </c>
    </row>
    <row r="76" spans="1:38" s="25" customFormat="1" ht="12.75" customHeight="1" x14ac:dyDescent="0.2">
      <c r="A76" s="346">
        <v>9</v>
      </c>
      <c r="B76" s="272"/>
      <c r="C76" s="272"/>
      <c r="D76" s="272"/>
      <c r="E76" s="272"/>
      <c r="F76" s="274"/>
      <c r="G76" s="251"/>
      <c r="H76" s="305"/>
      <c r="I76" s="481"/>
      <c r="J76" s="271">
        <f t="shared" si="8"/>
        <v>0</v>
      </c>
      <c r="K76" s="283">
        <f t="shared" si="9"/>
        <v>0</v>
      </c>
      <c r="L76" s="272"/>
      <c r="M76" s="272"/>
      <c r="N76" s="272"/>
      <c r="O76" s="284"/>
      <c r="P76" s="275"/>
      <c r="Q76" s="272"/>
      <c r="R76" s="274"/>
      <c r="S76" s="358" t="s">
        <v>14</v>
      </c>
      <c r="T76" s="346">
        <v>9</v>
      </c>
      <c r="U76" s="272"/>
      <c r="V76" s="272"/>
      <c r="W76" s="272"/>
      <c r="X76" s="272"/>
      <c r="Y76" s="272"/>
      <c r="Z76" s="272"/>
      <c r="AA76" s="272"/>
      <c r="AB76" s="272"/>
      <c r="AC76" s="272"/>
      <c r="AD76" s="272"/>
      <c r="AE76" s="272"/>
      <c r="AF76" s="272"/>
      <c r="AG76" s="272"/>
      <c r="AH76" s="284"/>
      <c r="AI76" s="305"/>
      <c r="AJ76" s="272"/>
      <c r="AK76" s="274"/>
      <c r="AL76" s="358" t="s">
        <v>14</v>
      </c>
    </row>
    <row r="77" spans="1:38" s="25" customFormat="1" ht="12.75" customHeight="1" x14ac:dyDescent="0.2">
      <c r="A77" s="346">
        <v>10</v>
      </c>
      <c r="B77" s="272"/>
      <c r="C77" s="272"/>
      <c r="D77" s="272"/>
      <c r="E77" s="272"/>
      <c r="F77" s="274"/>
      <c r="G77" s="251"/>
      <c r="H77" s="305"/>
      <c r="I77" s="481"/>
      <c r="J77" s="271">
        <f t="shared" si="8"/>
        <v>0</v>
      </c>
      <c r="K77" s="283">
        <f t="shared" si="9"/>
        <v>0</v>
      </c>
      <c r="L77" s="272"/>
      <c r="M77" s="272"/>
      <c r="N77" s="272"/>
      <c r="O77" s="284"/>
      <c r="P77" s="275"/>
      <c r="Q77" s="272"/>
      <c r="R77" s="274"/>
      <c r="S77" s="358" t="s">
        <v>15</v>
      </c>
      <c r="T77" s="346">
        <v>10</v>
      </c>
      <c r="U77" s="272"/>
      <c r="V77" s="272"/>
      <c r="W77" s="272"/>
      <c r="X77" s="272"/>
      <c r="Y77" s="272"/>
      <c r="Z77" s="272"/>
      <c r="AA77" s="272"/>
      <c r="AB77" s="272"/>
      <c r="AC77" s="272"/>
      <c r="AD77" s="272"/>
      <c r="AE77" s="272"/>
      <c r="AF77" s="272"/>
      <c r="AG77" s="272"/>
      <c r="AH77" s="284"/>
      <c r="AI77" s="305"/>
      <c r="AJ77" s="272"/>
      <c r="AK77" s="274"/>
      <c r="AL77" s="358" t="s">
        <v>15</v>
      </c>
    </row>
    <row r="78" spans="1:38" s="25" customFormat="1" ht="12.75" customHeight="1" x14ac:dyDescent="0.2">
      <c r="A78" s="346">
        <v>11</v>
      </c>
      <c r="B78" s="272"/>
      <c r="C78" s="272"/>
      <c r="D78" s="272"/>
      <c r="E78" s="272"/>
      <c r="F78" s="274"/>
      <c r="G78" s="251"/>
      <c r="H78" s="305"/>
      <c r="I78" s="481"/>
      <c r="J78" s="271">
        <f t="shared" si="8"/>
        <v>0</v>
      </c>
      <c r="K78" s="283">
        <f t="shared" si="9"/>
        <v>0</v>
      </c>
      <c r="L78" s="272"/>
      <c r="M78" s="272"/>
      <c r="N78" s="272"/>
      <c r="O78" s="284"/>
      <c r="P78" s="275"/>
      <c r="Q78" s="272"/>
      <c r="R78" s="274"/>
      <c r="S78" s="358" t="s">
        <v>16</v>
      </c>
      <c r="T78" s="346">
        <v>11</v>
      </c>
      <c r="U78" s="272"/>
      <c r="V78" s="272"/>
      <c r="W78" s="272"/>
      <c r="X78" s="272"/>
      <c r="Y78" s="272"/>
      <c r="Z78" s="272"/>
      <c r="AA78" s="272"/>
      <c r="AB78" s="272"/>
      <c r="AC78" s="272"/>
      <c r="AD78" s="272"/>
      <c r="AE78" s="272"/>
      <c r="AF78" s="272"/>
      <c r="AG78" s="272"/>
      <c r="AH78" s="284"/>
      <c r="AI78" s="305"/>
      <c r="AJ78" s="272"/>
      <c r="AK78" s="274"/>
      <c r="AL78" s="358" t="s">
        <v>16</v>
      </c>
    </row>
    <row r="79" spans="1:38" s="25" customFormat="1" ht="12.75" customHeight="1" x14ac:dyDescent="0.2">
      <c r="A79" s="346">
        <v>12</v>
      </c>
      <c r="B79" s="272"/>
      <c r="C79" s="272"/>
      <c r="D79" s="272"/>
      <c r="E79" s="272"/>
      <c r="F79" s="274"/>
      <c r="G79" s="251"/>
      <c r="H79" s="305"/>
      <c r="I79" s="481"/>
      <c r="J79" s="271">
        <f t="shared" si="8"/>
        <v>0</v>
      </c>
      <c r="K79" s="283">
        <f t="shared" si="9"/>
        <v>0</v>
      </c>
      <c r="L79" s="272"/>
      <c r="M79" s="272"/>
      <c r="N79" s="272"/>
      <c r="O79" s="284"/>
      <c r="P79" s="275"/>
      <c r="Q79" s="272"/>
      <c r="R79" s="274"/>
      <c r="S79" s="358" t="s">
        <v>17</v>
      </c>
      <c r="T79" s="346">
        <v>12</v>
      </c>
      <c r="U79" s="272"/>
      <c r="V79" s="272"/>
      <c r="W79" s="272"/>
      <c r="X79" s="272"/>
      <c r="Y79" s="272"/>
      <c r="Z79" s="272"/>
      <c r="AA79" s="272"/>
      <c r="AB79" s="272"/>
      <c r="AC79" s="272"/>
      <c r="AD79" s="272"/>
      <c r="AE79" s="272"/>
      <c r="AF79" s="272"/>
      <c r="AG79" s="272"/>
      <c r="AH79" s="284"/>
      <c r="AI79" s="305"/>
      <c r="AJ79" s="272"/>
      <c r="AK79" s="274"/>
      <c r="AL79" s="358" t="s">
        <v>17</v>
      </c>
    </row>
    <row r="80" spans="1:38" s="25" customFormat="1" ht="12.75" customHeight="1" x14ac:dyDescent="0.2">
      <c r="A80" s="346">
        <v>13</v>
      </c>
      <c r="B80" s="272"/>
      <c r="C80" s="272"/>
      <c r="D80" s="272"/>
      <c r="E80" s="272"/>
      <c r="F80" s="274"/>
      <c r="G80" s="251"/>
      <c r="H80" s="305"/>
      <c r="I80" s="481"/>
      <c r="J80" s="271">
        <f t="shared" si="8"/>
        <v>0</v>
      </c>
      <c r="K80" s="283">
        <f t="shared" si="9"/>
        <v>0</v>
      </c>
      <c r="L80" s="272"/>
      <c r="M80" s="272"/>
      <c r="N80" s="272"/>
      <c r="O80" s="284"/>
      <c r="P80" s="275"/>
      <c r="Q80" s="272"/>
      <c r="R80" s="274"/>
      <c r="S80" s="358" t="s">
        <v>18</v>
      </c>
      <c r="T80" s="346">
        <v>13</v>
      </c>
      <c r="U80" s="272"/>
      <c r="V80" s="272"/>
      <c r="W80" s="272"/>
      <c r="X80" s="272"/>
      <c r="Y80" s="272"/>
      <c r="Z80" s="272"/>
      <c r="AA80" s="272"/>
      <c r="AB80" s="272"/>
      <c r="AC80" s="272"/>
      <c r="AD80" s="272"/>
      <c r="AE80" s="272"/>
      <c r="AF80" s="272"/>
      <c r="AG80" s="272"/>
      <c r="AH80" s="284"/>
      <c r="AI80" s="305"/>
      <c r="AJ80" s="272"/>
      <c r="AK80" s="274"/>
      <c r="AL80" s="358" t="s">
        <v>18</v>
      </c>
    </row>
    <row r="81" spans="1:38" s="25" customFormat="1" ht="12.75" customHeight="1" x14ac:dyDescent="0.2">
      <c r="A81" s="346">
        <v>14</v>
      </c>
      <c r="B81" s="272"/>
      <c r="C81" s="272"/>
      <c r="D81" s="272"/>
      <c r="E81" s="272"/>
      <c r="F81" s="274"/>
      <c r="G81" s="251"/>
      <c r="H81" s="305"/>
      <c r="I81" s="481"/>
      <c r="J81" s="271">
        <f t="shared" si="8"/>
        <v>0</v>
      </c>
      <c r="K81" s="283">
        <f t="shared" si="9"/>
        <v>0</v>
      </c>
      <c r="L81" s="272"/>
      <c r="M81" s="272"/>
      <c r="N81" s="272"/>
      <c r="O81" s="284"/>
      <c r="P81" s="275"/>
      <c r="Q81" s="272"/>
      <c r="R81" s="274"/>
      <c r="S81" s="358" t="s">
        <v>19</v>
      </c>
      <c r="T81" s="346">
        <v>14</v>
      </c>
      <c r="U81" s="272"/>
      <c r="V81" s="272"/>
      <c r="W81" s="272"/>
      <c r="X81" s="272"/>
      <c r="Y81" s="272"/>
      <c r="Z81" s="272"/>
      <c r="AA81" s="272"/>
      <c r="AB81" s="272"/>
      <c r="AC81" s="272"/>
      <c r="AD81" s="272"/>
      <c r="AE81" s="272"/>
      <c r="AF81" s="272"/>
      <c r="AG81" s="272"/>
      <c r="AH81" s="284"/>
      <c r="AI81" s="305"/>
      <c r="AJ81" s="272"/>
      <c r="AK81" s="274"/>
      <c r="AL81" s="358" t="s">
        <v>19</v>
      </c>
    </row>
    <row r="82" spans="1:38" s="25" customFormat="1" ht="12.75" customHeight="1" x14ac:dyDescent="0.2">
      <c r="A82" s="346">
        <v>15</v>
      </c>
      <c r="B82" s="272"/>
      <c r="C82" s="272"/>
      <c r="D82" s="272"/>
      <c r="E82" s="272"/>
      <c r="F82" s="274"/>
      <c r="G82" s="251"/>
      <c r="H82" s="305"/>
      <c r="I82" s="481"/>
      <c r="J82" s="271">
        <f t="shared" si="8"/>
        <v>0</v>
      </c>
      <c r="K82" s="283">
        <f t="shared" si="9"/>
        <v>0</v>
      </c>
      <c r="L82" s="272"/>
      <c r="M82" s="272"/>
      <c r="N82" s="272"/>
      <c r="O82" s="284"/>
      <c r="P82" s="275"/>
      <c r="Q82" s="272"/>
      <c r="R82" s="274"/>
      <c r="S82" s="358" t="s">
        <v>20</v>
      </c>
      <c r="T82" s="346">
        <v>15</v>
      </c>
      <c r="U82" s="272"/>
      <c r="V82" s="272"/>
      <c r="W82" s="272"/>
      <c r="X82" s="272"/>
      <c r="Y82" s="272"/>
      <c r="Z82" s="272"/>
      <c r="AA82" s="272"/>
      <c r="AB82" s="272"/>
      <c r="AC82" s="272"/>
      <c r="AD82" s="272"/>
      <c r="AE82" s="272"/>
      <c r="AF82" s="272"/>
      <c r="AG82" s="272"/>
      <c r="AH82" s="284"/>
      <c r="AI82" s="305"/>
      <c r="AJ82" s="272"/>
      <c r="AK82" s="274"/>
      <c r="AL82" s="358" t="s">
        <v>20</v>
      </c>
    </row>
    <row r="83" spans="1:38" s="25" customFormat="1" ht="12.75" customHeight="1" x14ac:dyDescent="0.2">
      <c r="A83" s="346">
        <v>16</v>
      </c>
      <c r="B83" s="272"/>
      <c r="C83" s="272"/>
      <c r="D83" s="272"/>
      <c r="E83" s="272"/>
      <c r="F83" s="274"/>
      <c r="G83" s="251"/>
      <c r="H83" s="305"/>
      <c r="I83" s="481"/>
      <c r="J83" s="271">
        <f t="shared" si="8"/>
        <v>0</v>
      </c>
      <c r="K83" s="283">
        <f t="shared" si="9"/>
        <v>0</v>
      </c>
      <c r="L83" s="272"/>
      <c r="M83" s="272"/>
      <c r="N83" s="272"/>
      <c r="O83" s="284"/>
      <c r="P83" s="275"/>
      <c r="Q83" s="272"/>
      <c r="R83" s="274"/>
      <c r="S83" s="358" t="s">
        <v>21</v>
      </c>
      <c r="T83" s="346">
        <v>16</v>
      </c>
      <c r="U83" s="272"/>
      <c r="V83" s="272"/>
      <c r="W83" s="272"/>
      <c r="X83" s="272"/>
      <c r="Y83" s="272"/>
      <c r="Z83" s="272"/>
      <c r="AA83" s="272"/>
      <c r="AB83" s="272"/>
      <c r="AC83" s="272"/>
      <c r="AD83" s="272"/>
      <c r="AE83" s="272"/>
      <c r="AF83" s="272"/>
      <c r="AG83" s="272"/>
      <c r="AH83" s="284"/>
      <c r="AI83" s="305"/>
      <c r="AJ83" s="272"/>
      <c r="AK83" s="274"/>
      <c r="AL83" s="358" t="s">
        <v>21</v>
      </c>
    </row>
    <row r="84" spans="1:38" s="25" customFormat="1" ht="12.75" customHeight="1" x14ac:dyDescent="0.2">
      <c r="A84" s="346">
        <v>17</v>
      </c>
      <c r="B84" s="272"/>
      <c r="C84" s="272"/>
      <c r="D84" s="272"/>
      <c r="E84" s="272"/>
      <c r="F84" s="274"/>
      <c r="G84" s="251"/>
      <c r="H84" s="305"/>
      <c r="I84" s="481"/>
      <c r="J84" s="271">
        <f t="shared" si="8"/>
        <v>0</v>
      </c>
      <c r="K84" s="283">
        <f t="shared" si="9"/>
        <v>0</v>
      </c>
      <c r="L84" s="272"/>
      <c r="M84" s="272"/>
      <c r="N84" s="272"/>
      <c r="O84" s="284"/>
      <c r="P84" s="275"/>
      <c r="Q84" s="272"/>
      <c r="R84" s="274"/>
      <c r="S84" s="358" t="s">
        <v>22</v>
      </c>
      <c r="T84" s="346">
        <v>17</v>
      </c>
      <c r="U84" s="272"/>
      <c r="V84" s="272"/>
      <c r="W84" s="272"/>
      <c r="X84" s="272"/>
      <c r="Y84" s="272"/>
      <c r="Z84" s="272"/>
      <c r="AA84" s="272"/>
      <c r="AB84" s="272"/>
      <c r="AC84" s="272"/>
      <c r="AD84" s="272"/>
      <c r="AE84" s="272"/>
      <c r="AF84" s="272"/>
      <c r="AG84" s="272"/>
      <c r="AH84" s="284"/>
      <c r="AI84" s="305"/>
      <c r="AJ84" s="272"/>
      <c r="AK84" s="274"/>
      <c r="AL84" s="358" t="s">
        <v>22</v>
      </c>
    </row>
    <row r="85" spans="1:38" s="25" customFormat="1" ht="12.75" customHeight="1" x14ac:dyDescent="0.2">
      <c r="A85" s="346">
        <v>18</v>
      </c>
      <c r="B85" s="272"/>
      <c r="C85" s="272"/>
      <c r="D85" s="272"/>
      <c r="E85" s="272"/>
      <c r="F85" s="274"/>
      <c r="G85" s="251"/>
      <c r="H85" s="305"/>
      <c r="I85" s="481"/>
      <c r="J85" s="271">
        <f t="shared" si="8"/>
        <v>0</v>
      </c>
      <c r="K85" s="283">
        <f t="shared" si="9"/>
        <v>0</v>
      </c>
      <c r="L85" s="272"/>
      <c r="M85" s="272"/>
      <c r="N85" s="272"/>
      <c r="O85" s="284"/>
      <c r="P85" s="275"/>
      <c r="Q85" s="272"/>
      <c r="R85" s="274"/>
      <c r="S85" s="358" t="s">
        <v>23</v>
      </c>
      <c r="T85" s="346">
        <v>18</v>
      </c>
      <c r="U85" s="272"/>
      <c r="V85" s="272"/>
      <c r="W85" s="272"/>
      <c r="X85" s="272"/>
      <c r="Y85" s="272"/>
      <c r="Z85" s="272"/>
      <c r="AA85" s="272"/>
      <c r="AB85" s="272"/>
      <c r="AC85" s="272"/>
      <c r="AD85" s="272"/>
      <c r="AE85" s="272"/>
      <c r="AF85" s="272"/>
      <c r="AG85" s="272"/>
      <c r="AH85" s="284"/>
      <c r="AI85" s="305"/>
      <c r="AJ85" s="272"/>
      <c r="AK85" s="274"/>
      <c r="AL85" s="358" t="s">
        <v>23</v>
      </c>
    </row>
    <row r="86" spans="1:38" s="25" customFormat="1" ht="12.75" customHeight="1" x14ac:dyDescent="0.2">
      <c r="A86" s="346">
        <v>19</v>
      </c>
      <c r="B86" s="272"/>
      <c r="C86" s="272"/>
      <c r="D86" s="272"/>
      <c r="E86" s="272"/>
      <c r="F86" s="274"/>
      <c r="G86" s="251"/>
      <c r="H86" s="305"/>
      <c r="I86" s="481"/>
      <c r="J86" s="271">
        <f t="shared" si="8"/>
        <v>0</v>
      </c>
      <c r="K86" s="283">
        <f t="shared" si="9"/>
        <v>0</v>
      </c>
      <c r="L86" s="272"/>
      <c r="M86" s="272"/>
      <c r="N86" s="272"/>
      <c r="O86" s="284"/>
      <c r="P86" s="275"/>
      <c r="Q86" s="272"/>
      <c r="R86" s="274"/>
      <c r="S86" s="358" t="s">
        <v>24</v>
      </c>
      <c r="T86" s="346">
        <v>19</v>
      </c>
      <c r="U86" s="272"/>
      <c r="V86" s="272"/>
      <c r="W86" s="272"/>
      <c r="X86" s="272"/>
      <c r="Y86" s="272"/>
      <c r="Z86" s="272"/>
      <c r="AA86" s="272"/>
      <c r="AB86" s="272"/>
      <c r="AC86" s="272"/>
      <c r="AD86" s="272"/>
      <c r="AE86" s="272"/>
      <c r="AF86" s="272"/>
      <c r="AG86" s="272"/>
      <c r="AH86" s="284"/>
      <c r="AI86" s="305"/>
      <c r="AJ86" s="272"/>
      <c r="AK86" s="274"/>
      <c r="AL86" s="358" t="s">
        <v>24</v>
      </c>
    </row>
    <row r="87" spans="1:38" s="25" customFormat="1" ht="12.75" customHeight="1" x14ac:dyDescent="0.2">
      <c r="A87" s="346">
        <v>20</v>
      </c>
      <c r="B87" s="272"/>
      <c r="C87" s="272"/>
      <c r="D87" s="272"/>
      <c r="E87" s="272"/>
      <c r="F87" s="274"/>
      <c r="G87" s="251"/>
      <c r="H87" s="305"/>
      <c r="I87" s="481"/>
      <c r="J87" s="271">
        <f t="shared" si="8"/>
        <v>0</v>
      </c>
      <c r="K87" s="283">
        <f t="shared" si="9"/>
        <v>0</v>
      </c>
      <c r="L87" s="272"/>
      <c r="M87" s="272"/>
      <c r="N87" s="272"/>
      <c r="O87" s="284"/>
      <c r="P87" s="275"/>
      <c r="Q87" s="272"/>
      <c r="R87" s="274"/>
      <c r="S87" s="358" t="s">
        <v>25</v>
      </c>
      <c r="T87" s="346">
        <v>20</v>
      </c>
      <c r="U87" s="272"/>
      <c r="V87" s="272"/>
      <c r="W87" s="272"/>
      <c r="X87" s="272"/>
      <c r="Y87" s="272"/>
      <c r="Z87" s="272"/>
      <c r="AA87" s="272"/>
      <c r="AB87" s="272"/>
      <c r="AC87" s="272"/>
      <c r="AD87" s="272"/>
      <c r="AE87" s="272"/>
      <c r="AF87" s="272"/>
      <c r="AG87" s="272"/>
      <c r="AH87" s="284"/>
      <c r="AI87" s="305"/>
      <c r="AJ87" s="272"/>
      <c r="AK87" s="274"/>
      <c r="AL87" s="358" t="s">
        <v>25</v>
      </c>
    </row>
    <row r="88" spans="1:38" s="25" customFormat="1" ht="12.75" customHeight="1" x14ac:dyDescent="0.2">
      <c r="A88" s="346">
        <v>21</v>
      </c>
      <c r="B88" s="272"/>
      <c r="C88" s="272"/>
      <c r="D88" s="272"/>
      <c r="E88" s="272"/>
      <c r="F88" s="274"/>
      <c r="G88" s="251"/>
      <c r="H88" s="305"/>
      <c r="I88" s="481"/>
      <c r="J88" s="271">
        <f t="shared" si="8"/>
        <v>0</v>
      </c>
      <c r="K88" s="283">
        <f t="shared" si="9"/>
        <v>0</v>
      </c>
      <c r="L88" s="272"/>
      <c r="M88" s="272"/>
      <c r="N88" s="272"/>
      <c r="O88" s="284"/>
      <c r="P88" s="275"/>
      <c r="Q88" s="272"/>
      <c r="R88" s="274"/>
      <c r="S88" s="358" t="s">
        <v>26</v>
      </c>
      <c r="T88" s="346">
        <v>21</v>
      </c>
      <c r="U88" s="272"/>
      <c r="V88" s="272"/>
      <c r="W88" s="272"/>
      <c r="X88" s="272"/>
      <c r="Y88" s="272"/>
      <c r="Z88" s="272"/>
      <c r="AA88" s="272"/>
      <c r="AB88" s="272"/>
      <c r="AC88" s="272"/>
      <c r="AD88" s="272"/>
      <c r="AE88" s="272"/>
      <c r="AF88" s="272"/>
      <c r="AG88" s="272"/>
      <c r="AH88" s="284"/>
      <c r="AI88" s="305"/>
      <c r="AJ88" s="272"/>
      <c r="AK88" s="274"/>
      <c r="AL88" s="358" t="s">
        <v>26</v>
      </c>
    </row>
    <row r="89" spans="1:38" s="25" customFormat="1" ht="12.75" customHeight="1" x14ac:dyDescent="0.2">
      <c r="A89" s="346">
        <v>22</v>
      </c>
      <c r="B89" s="272"/>
      <c r="C89" s="272"/>
      <c r="D89" s="272"/>
      <c r="E89" s="272"/>
      <c r="F89" s="274"/>
      <c r="G89" s="251"/>
      <c r="H89" s="305"/>
      <c r="I89" s="481"/>
      <c r="J89" s="271">
        <f t="shared" si="8"/>
        <v>0</v>
      </c>
      <c r="K89" s="283">
        <f t="shared" si="9"/>
        <v>0</v>
      </c>
      <c r="L89" s="272"/>
      <c r="M89" s="272"/>
      <c r="N89" s="272"/>
      <c r="O89" s="284"/>
      <c r="P89" s="275"/>
      <c r="Q89" s="272"/>
      <c r="R89" s="274"/>
      <c r="S89" s="358" t="s">
        <v>27</v>
      </c>
      <c r="T89" s="346">
        <v>22</v>
      </c>
      <c r="U89" s="272"/>
      <c r="V89" s="272"/>
      <c r="W89" s="272"/>
      <c r="X89" s="272"/>
      <c r="Y89" s="272"/>
      <c r="Z89" s="272"/>
      <c r="AA89" s="272"/>
      <c r="AB89" s="272"/>
      <c r="AC89" s="272"/>
      <c r="AD89" s="272"/>
      <c r="AE89" s="272"/>
      <c r="AF89" s="272"/>
      <c r="AG89" s="272"/>
      <c r="AH89" s="284"/>
      <c r="AI89" s="305"/>
      <c r="AJ89" s="272"/>
      <c r="AK89" s="274"/>
      <c r="AL89" s="358" t="s">
        <v>27</v>
      </c>
    </row>
    <row r="90" spans="1:38" s="25" customFormat="1" ht="12.75" customHeight="1" x14ac:dyDescent="0.2">
      <c r="A90" s="346">
        <v>23</v>
      </c>
      <c r="B90" s="272"/>
      <c r="C90" s="272"/>
      <c r="D90" s="272"/>
      <c r="E90" s="272"/>
      <c r="F90" s="274"/>
      <c r="G90" s="251"/>
      <c r="H90" s="305"/>
      <c r="I90" s="481"/>
      <c r="J90" s="271">
        <f t="shared" si="8"/>
        <v>0</v>
      </c>
      <c r="K90" s="283">
        <f t="shared" si="9"/>
        <v>0</v>
      </c>
      <c r="L90" s="272"/>
      <c r="M90" s="272"/>
      <c r="N90" s="272"/>
      <c r="O90" s="284"/>
      <c r="P90" s="275"/>
      <c r="Q90" s="272"/>
      <c r="R90" s="274"/>
      <c r="S90" s="358" t="s">
        <v>28</v>
      </c>
      <c r="T90" s="346">
        <v>23</v>
      </c>
      <c r="U90" s="272"/>
      <c r="V90" s="272"/>
      <c r="W90" s="272"/>
      <c r="X90" s="272"/>
      <c r="Y90" s="272"/>
      <c r="Z90" s="272"/>
      <c r="AA90" s="272"/>
      <c r="AB90" s="272"/>
      <c r="AC90" s="272"/>
      <c r="AD90" s="272"/>
      <c r="AE90" s="272"/>
      <c r="AF90" s="272"/>
      <c r="AG90" s="272"/>
      <c r="AH90" s="284"/>
      <c r="AI90" s="305"/>
      <c r="AJ90" s="272"/>
      <c r="AK90" s="274"/>
      <c r="AL90" s="358" t="s">
        <v>28</v>
      </c>
    </row>
    <row r="91" spans="1:38" s="25" customFormat="1" ht="12.75" customHeight="1" x14ac:dyDescent="0.2">
      <c r="A91" s="346">
        <v>24</v>
      </c>
      <c r="B91" s="272"/>
      <c r="C91" s="272"/>
      <c r="D91" s="272"/>
      <c r="E91" s="272"/>
      <c r="F91" s="274"/>
      <c r="G91" s="251"/>
      <c r="H91" s="305"/>
      <c r="I91" s="481"/>
      <c r="J91" s="271">
        <f t="shared" si="8"/>
        <v>0</v>
      </c>
      <c r="K91" s="283">
        <f t="shared" si="9"/>
        <v>0</v>
      </c>
      <c r="L91" s="272"/>
      <c r="M91" s="272"/>
      <c r="N91" s="272"/>
      <c r="O91" s="284"/>
      <c r="P91" s="275"/>
      <c r="Q91" s="272"/>
      <c r="R91" s="274"/>
      <c r="S91" s="358" t="s">
        <v>29</v>
      </c>
      <c r="T91" s="346">
        <v>24</v>
      </c>
      <c r="U91" s="272"/>
      <c r="V91" s="272"/>
      <c r="W91" s="272"/>
      <c r="X91" s="272"/>
      <c r="Y91" s="272"/>
      <c r="Z91" s="272"/>
      <c r="AA91" s="272"/>
      <c r="AB91" s="272"/>
      <c r="AC91" s="272"/>
      <c r="AD91" s="272"/>
      <c r="AE91" s="272"/>
      <c r="AF91" s="272"/>
      <c r="AG91" s="272"/>
      <c r="AH91" s="284"/>
      <c r="AI91" s="305"/>
      <c r="AJ91" s="272"/>
      <c r="AK91" s="274"/>
      <c r="AL91" s="358" t="s">
        <v>29</v>
      </c>
    </row>
    <row r="92" spans="1:38" s="25" customFormat="1" ht="12.75" customHeight="1" x14ac:dyDescent="0.2">
      <c r="A92" s="346">
        <v>25</v>
      </c>
      <c r="B92" s="272"/>
      <c r="C92" s="272"/>
      <c r="D92" s="272"/>
      <c r="E92" s="272"/>
      <c r="F92" s="274"/>
      <c r="G92" s="251"/>
      <c r="H92" s="305"/>
      <c r="I92" s="481"/>
      <c r="J92" s="271">
        <f t="shared" si="8"/>
        <v>0</v>
      </c>
      <c r="K92" s="283">
        <f t="shared" si="9"/>
        <v>0</v>
      </c>
      <c r="L92" s="272"/>
      <c r="M92" s="272"/>
      <c r="N92" s="272"/>
      <c r="O92" s="284"/>
      <c r="P92" s="275"/>
      <c r="Q92" s="272"/>
      <c r="R92" s="274"/>
      <c r="S92" s="358" t="s">
        <v>30</v>
      </c>
      <c r="T92" s="346">
        <v>25</v>
      </c>
      <c r="U92" s="272"/>
      <c r="V92" s="272"/>
      <c r="W92" s="272"/>
      <c r="X92" s="272"/>
      <c r="Y92" s="272"/>
      <c r="Z92" s="272"/>
      <c r="AA92" s="272"/>
      <c r="AB92" s="272"/>
      <c r="AC92" s="272"/>
      <c r="AD92" s="272"/>
      <c r="AE92" s="272"/>
      <c r="AF92" s="272"/>
      <c r="AG92" s="272"/>
      <c r="AH92" s="284"/>
      <c r="AI92" s="305"/>
      <c r="AJ92" s="272"/>
      <c r="AK92" s="274"/>
      <c r="AL92" s="358" t="s">
        <v>30</v>
      </c>
    </row>
    <row r="93" spans="1:38" s="25" customFormat="1" ht="12.75" customHeight="1" x14ac:dyDescent="0.2">
      <c r="A93" s="346">
        <v>26</v>
      </c>
      <c r="B93" s="272"/>
      <c r="C93" s="272"/>
      <c r="D93" s="272"/>
      <c r="E93" s="272"/>
      <c r="F93" s="274"/>
      <c r="G93" s="251"/>
      <c r="H93" s="305"/>
      <c r="I93" s="481"/>
      <c r="J93" s="271">
        <f t="shared" si="8"/>
        <v>0</v>
      </c>
      <c r="K93" s="283">
        <f t="shared" si="9"/>
        <v>0</v>
      </c>
      <c r="L93" s="272"/>
      <c r="M93" s="272"/>
      <c r="N93" s="272"/>
      <c r="O93" s="284"/>
      <c r="P93" s="275"/>
      <c r="Q93" s="272"/>
      <c r="R93" s="274"/>
      <c r="S93" s="358" t="s">
        <v>31</v>
      </c>
      <c r="T93" s="346">
        <v>26</v>
      </c>
      <c r="U93" s="272"/>
      <c r="V93" s="272"/>
      <c r="W93" s="272"/>
      <c r="X93" s="272"/>
      <c r="Y93" s="272"/>
      <c r="Z93" s="272"/>
      <c r="AA93" s="272"/>
      <c r="AB93" s="272"/>
      <c r="AC93" s="272"/>
      <c r="AD93" s="272"/>
      <c r="AE93" s="272"/>
      <c r="AF93" s="272"/>
      <c r="AG93" s="272"/>
      <c r="AH93" s="284"/>
      <c r="AI93" s="305"/>
      <c r="AJ93" s="272"/>
      <c r="AK93" s="274"/>
      <c r="AL93" s="358" t="s">
        <v>31</v>
      </c>
    </row>
    <row r="94" spans="1:38" s="25" customFormat="1" ht="12.75" customHeight="1" x14ac:dyDescent="0.2">
      <c r="A94" s="346">
        <v>27</v>
      </c>
      <c r="B94" s="272"/>
      <c r="C94" s="272"/>
      <c r="D94" s="272"/>
      <c r="E94" s="272"/>
      <c r="F94" s="274"/>
      <c r="G94" s="251"/>
      <c r="H94" s="305"/>
      <c r="I94" s="481"/>
      <c r="J94" s="271">
        <f t="shared" si="8"/>
        <v>0</v>
      </c>
      <c r="K94" s="283">
        <f t="shared" si="9"/>
        <v>0</v>
      </c>
      <c r="L94" s="272"/>
      <c r="M94" s="272"/>
      <c r="N94" s="272"/>
      <c r="O94" s="284"/>
      <c r="P94" s="275"/>
      <c r="Q94" s="272"/>
      <c r="R94" s="274"/>
      <c r="S94" s="358" t="s">
        <v>32</v>
      </c>
      <c r="T94" s="346">
        <v>27</v>
      </c>
      <c r="U94" s="272"/>
      <c r="V94" s="272"/>
      <c r="W94" s="272"/>
      <c r="X94" s="272"/>
      <c r="Y94" s="272"/>
      <c r="Z94" s="272"/>
      <c r="AA94" s="272"/>
      <c r="AB94" s="272"/>
      <c r="AC94" s="272"/>
      <c r="AD94" s="272"/>
      <c r="AE94" s="272"/>
      <c r="AF94" s="272"/>
      <c r="AG94" s="272"/>
      <c r="AH94" s="284"/>
      <c r="AI94" s="305"/>
      <c r="AJ94" s="272"/>
      <c r="AK94" s="274"/>
      <c r="AL94" s="358" t="s">
        <v>32</v>
      </c>
    </row>
    <row r="95" spans="1:38" s="25" customFormat="1" ht="12.75" customHeight="1" x14ac:dyDescent="0.2">
      <c r="A95" s="346">
        <v>28</v>
      </c>
      <c r="B95" s="272"/>
      <c r="C95" s="272"/>
      <c r="D95" s="272"/>
      <c r="E95" s="272"/>
      <c r="F95" s="274"/>
      <c r="G95" s="251"/>
      <c r="H95" s="305"/>
      <c r="I95" s="481"/>
      <c r="J95" s="271">
        <f t="shared" si="8"/>
        <v>0</v>
      </c>
      <c r="K95" s="283">
        <f t="shared" si="9"/>
        <v>0</v>
      </c>
      <c r="L95" s="272"/>
      <c r="M95" s="272"/>
      <c r="N95" s="272"/>
      <c r="O95" s="284"/>
      <c r="P95" s="275"/>
      <c r="Q95" s="272"/>
      <c r="R95" s="274"/>
      <c r="S95" s="358" t="s">
        <v>33</v>
      </c>
      <c r="T95" s="346">
        <v>28</v>
      </c>
      <c r="U95" s="272"/>
      <c r="V95" s="272"/>
      <c r="W95" s="272"/>
      <c r="X95" s="272"/>
      <c r="Y95" s="272"/>
      <c r="Z95" s="272"/>
      <c r="AA95" s="272"/>
      <c r="AB95" s="272"/>
      <c r="AC95" s="272"/>
      <c r="AD95" s="272"/>
      <c r="AE95" s="272"/>
      <c r="AF95" s="272"/>
      <c r="AG95" s="272"/>
      <c r="AH95" s="284"/>
      <c r="AI95" s="305"/>
      <c r="AJ95" s="272"/>
      <c r="AK95" s="274"/>
      <c r="AL95" s="358" t="s">
        <v>33</v>
      </c>
    </row>
    <row r="96" spans="1:38" s="25" customFormat="1" ht="12.75" customHeight="1" x14ac:dyDescent="0.2">
      <c r="A96" s="346">
        <v>29</v>
      </c>
      <c r="B96" s="272"/>
      <c r="C96" s="272"/>
      <c r="D96" s="272"/>
      <c r="E96" s="272"/>
      <c r="F96" s="274"/>
      <c r="G96" s="251"/>
      <c r="H96" s="305"/>
      <c r="I96" s="481"/>
      <c r="J96" s="271">
        <f t="shared" si="8"/>
        <v>0</v>
      </c>
      <c r="K96" s="283">
        <f t="shared" si="9"/>
        <v>0</v>
      </c>
      <c r="L96" s="272"/>
      <c r="M96" s="272"/>
      <c r="N96" s="272"/>
      <c r="O96" s="284"/>
      <c r="P96" s="275"/>
      <c r="Q96" s="272"/>
      <c r="R96" s="274"/>
      <c r="S96" s="358" t="s">
        <v>34</v>
      </c>
      <c r="T96" s="346">
        <v>29</v>
      </c>
      <c r="U96" s="272"/>
      <c r="V96" s="272"/>
      <c r="W96" s="272"/>
      <c r="X96" s="273"/>
      <c r="Y96" s="272"/>
      <c r="Z96" s="272"/>
      <c r="AA96" s="272"/>
      <c r="AB96" s="272"/>
      <c r="AC96" s="272"/>
      <c r="AD96" s="272"/>
      <c r="AE96" s="272"/>
      <c r="AF96" s="272"/>
      <c r="AG96" s="272"/>
      <c r="AH96" s="284"/>
      <c r="AI96" s="305"/>
      <c r="AJ96" s="272"/>
      <c r="AK96" s="274"/>
      <c r="AL96" s="358" t="s">
        <v>34</v>
      </c>
    </row>
    <row r="97" spans="1:38" s="25" customFormat="1" ht="12.75" customHeight="1" x14ac:dyDescent="0.2">
      <c r="A97" s="346">
        <v>30</v>
      </c>
      <c r="B97" s="272"/>
      <c r="C97" s="272"/>
      <c r="D97" s="272"/>
      <c r="E97" s="272"/>
      <c r="F97" s="274"/>
      <c r="G97" s="254"/>
      <c r="H97" s="305"/>
      <c r="I97" s="481"/>
      <c r="J97" s="271">
        <f t="shared" si="8"/>
        <v>0</v>
      </c>
      <c r="K97" s="283">
        <f t="shared" si="9"/>
        <v>0</v>
      </c>
      <c r="L97" s="272"/>
      <c r="M97" s="272"/>
      <c r="N97" s="272"/>
      <c r="O97" s="284"/>
      <c r="P97" s="275"/>
      <c r="Q97" s="272"/>
      <c r="R97" s="274"/>
      <c r="S97" s="358" t="s">
        <v>35</v>
      </c>
      <c r="T97" s="346">
        <v>30</v>
      </c>
      <c r="U97" s="272"/>
      <c r="V97" s="272"/>
      <c r="W97" s="272"/>
      <c r="X97" s="272"/>
      <c r="Y97" s="272"/>
      <c r="Z97" s="272"/>
      <c r="AA97" s="272"/>
      <c r="AB97" s="272"/>
      <c r="AC97" s="272"/>
      <c r="AD97" s="272"/>
      <c r="AE97" s="272"/>
      <c r="AF97" s="272"/>
      <c r="AG97" s="272"/>
      <c r="AH97" s="284"/>
      <c r="AI97" s="305"/>
      <c r="AJ97" s="272"/>
      <c r="AK97" s="274"/>
      <c r="AL97" s="358" t="s">
        <v>35</v>
      </c>
    </row>
    <row r="98" spans="1:38" s="25" customFormat="1" ht="12.75" customHeight="1" x14ac:dyDescent="0.2">
      <c r="A98" s="483">
        <v>31</v>
      </c>
      <c r="B98" s="286"/>
      <c r="C98" s="286"/>
      <c r="D98" s="286"/>
      <c r="E98" s="286"/>
      <c r="F98" s="289"/>
      <c r="G98" s="484"/>
      <c r="H98" s="307"/>
      <c r="I98" s="485"/>
      <c r="J98" s="486">
        <f t="shared" si="8"/>
        <v>0</v>
      </c>
      <c r="K98" s="487">
        <f t="shared" si="9"/>
        <v>0</v>
      </c>
      <c r="L98" s="286"/>
      <c r="M98" s="286"/>
      <c r="N98" s="286"/>
      <c r="O98" s="287"/>
      <c r="P98" s="291"/>
      <c r="Q98" s="286"/>
      <c r="R98" s="289"/>
      <c r="S98" s="488" t="s">
        <v>36</v>
      </c>
      <c r="T98" s="483">
        <v>31</v>
      </c>
      <c r="U98" s="286"/>
      <c r="V98" s="286"/>
      <c r="W98" s="286"/>
      <c r="X98" s="286"/>
      <c r="Y98" s="286"/>
      <c r="Z98" s="286"/>
      <c r="AA98" s="286"/>
      <c r="AB98" s="286"/>
      <c r="AC98" s="286"/>
      <c r="AD98" s="286"/>
      <c r="AE98" s="286"/>
      <c r="AF98" s="286"/>
      <c r="AG98" s="286"/>
      <c r="AH98" s="287"/>
      <c r="AI98" s="307"/>
      <c r="AJ98" s="286"/>
      <c r="AK98" s="289"/>
      <c r="AL98" s="488" t="s">
        <v>36</v>
      </c>
    </row>
    <row r="99" spans="1:38" s="48" customFormat="1" ht="12.75" customHeight="1" thickBot="1" x14ac:dyDescent="0.25">
      <c r="A99" s="81"/>
      <c r="B99" s="292">
        <f>SUM(B67:B98)</f>
        <v>0</v>
      </c>
      <c r="C99" s="288">
        <f>SUM(C67:C98)</f>
        <v>0</v>
      </c>
      <c r="D99" s="288">
        <f>SUM(D67:D98)</f>
        <v>0</v>
      </c>
      <c r="E99" s="288">
        <f>SUM(E67:E98)</f>
        <v>0</v>
      </c>
      <c r="F99" s="293">
        <f>SUM(F67:F98)</f>
        <v>0</v>
      </c>
      <c r="G99" s="255"/>
      <c r="H99" s="82" t="s">
        <v>112</v>
      </c>
      <c r="I99" s="303"/>
      <c r="J99" s="288">
        <f t="shared" ref="J99:R99" si="10">SUM(J67:J98)</f>
        <v>0</v>
      </c>
      <c r="K99" s="295">
        <f t="shared" si="10"/>
        <v>0</v>
      </c>
      <c r="L99" s="288">
        <f t="shared" si="10"/>
        <v>0</v>
      </c>
      <c r="M99" s="288">
        <f t="shared" si="10"/>
        <v>0</v>
      </c>
      <c r="N99" s="288">
        <f t="shared" si="10"/>
        <v>0</v>
      </c>
      <c r="O99" s="288">
        <f t="shared" si="10"/>
        <v>0</v>
      </c>
      <c r="P99" s="288">
        <f t="shared" si="10"/>
        <v>0</v>
      </c>
      <c r="Q99" s="288">
        <f t="shared" si="10"/>
        <v>0</v>
      </c>
      <c r="R99" s="288">
        <f t="shared" si="10"/>
        <v>0</v>
      </c>
      <c r="S99" s="360"/>
      <c r="T99" s="81"/>
      <c r="U99" s="288">
        <f t="shared" ref="U99:AH99" si="11">SUM(U67:U98)</f>
        <v>0</v>
      </c>
      <c r="V99" s="288">
        <f t="shared" si="11"/>
        <v>0</v>
      </c>
      <c r="W99" s="288">
        <f t="shared" si="11"/>
        <v>0</v>
      </c>
      <c r="X99" s="288">
        <f t="shared" si="11"/>
        <v>0</v>
      </c>
      <c r="Y99" s="288">
        <f t="shared" si="11"/>
        <v>0</v>
      </c>
      <c r="Z99" s="288">
        <f t="shared" si="11"/>
        <v>0</v>
      </c>
      <c r="AA99" s="288">
        <f t="shared" si="11"/>
        <v>0</v>
      </c>
      <c r="AB99" s="288">
        <f t="shared" si="11"/>
        <v>0</v>
      </c>
      <c r="AC99" s="288">
        <f t="shared" si="11"/>
        <v>0</v>
      </c>
      <c r="AD99" s="288">
        <f t="shared" si="11"/>
        <v>0</v>
      </c>
      <c r="AE99" s="288">
        <f t="shared" si="11"/>
        <v>0</v>
      </c>
      <c r="AF99" s="288">
        <f t="shared" si="11"/>
        <v>0</v>
      </c>
      <c r="AG99" s="288">
        <f t="shared" si="11"/>
        <v>0</v>
      </c>
      <c r="AH99" s="288">
        <f t="shared" si="11"/>
        <v>0</v>
      </c>
      <c r="AI99" s="249"/>
      <c r="AJ99" s="288">
        <f>SUM(AJ67:AJ98)</f>
        <v>0</v>
      </c>
      <c r="AK99" s="290">
        <f>SUM(AK67:AK98)</f>
        <v>0</v>
      </c>
      <c r="AL99" s="367"/>
    </row>
    <row r="100" spans="1:38" s="48" customFormat="1" ht="12.75" customHeight="1" thickTop="1" x14ac:dyDescent="0.2">
      <c r="A100" s="256"/>
      <c r="B100" s="257"/>
      <c r="C100" s="257"/>
      <c r="D100" s="257"/>
      <c r="E100" s="257"/>
      <c r="F100" s="257"/>
      <c r="G100" s="258"/>
      <c r="H100" s="259"/>
      <c r="I100" s="258"/>
      <c r="J100" s="257"/>
      <c r="K100" s="257"/>
      <c r="L100" s="257"/>
      <c r="M100" s="257"/>
      <c r="N100" s="257"/>
      <c r="O100" s="257"/>
      <c r="P100" s="257"/>
      <c r="Q100" s="257"/>
      <c r="R100" s="257"/>
      <c r="S100" s="256"/>
      <c r="T100" s="256"/>
      <c r="U100" s="257"/>
      <c r="V100" s="257"/>
      <c r="W100" s="257"/>
      <c r="X100" s="257"/>
      <c r="Y100" s="257"/>
      <c r="Z100" s="257"/>
      <c r="AA100" s="257"/>
      <c r="AB100" s="257"/>
      <c r="AC100" s="257"/>
      <c r="AD100" s="257"/>
      <c r="AE100" s="257"/>
      <c r="AF100" s="257"/>
      <c r="AG100" s="257"/>
      <c r="AH100" s="257"/>
      <c r="AI100" s="260"/>
      <c r="AJ100" s="257"/>
      <c r="AK100" s="257"/>
      <c r="AL100" s="256"/>
    </row>
    <row r="101" spans="1:38" s="48" customFormat="1" ht="12.75" customHeight="1" x14ac:dyDescent="0.2">
      <c r="A101" s="256"/>
      <c r="B101" s="257"/>
      <c r="C101" s="257"/>
      <c r="D101" s="257"/>
      <c r="E101" s="257"/>
      <c r="F101" s="257"/>
      <c r="G101" s="258"/>
      <c r="H101" s="259"/>
      <c r="I101" s="258"/>
      <c r="J101" s="257"/>
      <c r="K101" s="257"/>
      <c r="L101" s="257"/>
      <c r="M101" s="257"/>
      <c r="N101" s="257"/>
      <c r="O101" s="257"/>
      <c r="P101" s="257"/>
      <c r="Q101" s="257"/>
      <c r="R101" s="257"/>
      <c r="S101" s="256"/>
      <c r="T101" s="256"/>
      <c r="U101" s="257"/>
      <c r="V101" s="257"/>
      <c r="W101" s="257"/>
      <c r="X101" s="257"/>
      <c r="Y101" s="257"/>
      <c r="Z101" s="257"/>
      <c r="AA101" s="257"/>
      <c r="AB101" s="257"/>
      <c r="AC101" s="257"/>
      <c r="AD101" s="257"/>
      <c r="AE101" s="257"/>
      <c r="AF101" s="257"/>
      <c r="AG101" s="257"/>
      <c r="AH101" s="257"/>
      <c r="AI101" s="260"/>
      <c r="AJ101" s="257"/>
      <c r="AK101" s="257"/>
      <c r="AL101" s="256"/>
    </row>
    <row r="102" spans="1:38" ht="12.75" customHeight="1" x14ac:dyDescent="0.2">
      <c r="A102" s="71"/>
      <c r="B102" s="25"/>
      <c r="C102" s="25"/>
      <c r="D102" s="25"/>
      <c r="E102" s="25"/>
      <c r="F102" s="25"/>
      <c r="G102" s="1"/>
      <c r="H102" s="607" t="str">
        <f>H10</f>
        <v xml:space="preserve">SYNDICAT DES MÉTALLOS SL </v>
      </c>
      <c r="I102" s="607"/>
      <c r="J102" s="607"/>
      <c r="K102" s="25"/>
      <c r="L102" s="25"/>
      <c r="M102" s="25"/>
      <c r="N102" s="25"/>
      <c r="O102" s="25"/>
      <c r="P102" s="25"/>
      <c r="Q102" s="25"/>
      <c r="R102" s="25"/>
      <c r="S102" s="71"/>
      <c r="T102" s="71"/>
      <c r="U102" s="25"/>
      <c r="V102" s="25"/>
      <c r="W102" s="25"/>
      <c r="X102" s="25"/>
      <c r="Y102" s="25"/>
      <c r="Z102" s="25"/>
      <c r="AA102" s="18" t="s">
        <v>61</v>
      </c>
      <c r="AB102" s="25"/>
      <c r="AC102" s="25"/>
      <c r="AD102" s="25"/>
      <c r="AE102" s="25"/>
      <c r="AF102" s="25"/>
      <c r="AG102" s="25"/>
      <c r="AH102" s="25"/>
      <c r="AI102" s="25"/>
      <c r="AJ102" s="25"/>
      <c r="AK102" s="25"/>
      <c r="AL102" s="71"/>
    </row>
    <row r="103" spans="1:38" ht="12.75" customHeight="1" x14ac:dyDescent="0.2">
      <c r="A103" s="71"/>
      <c r="B103" s="68" t="str">
        <f>$B$11</f>
        <v>Mois</v>
      </c>
      <c r="C103" s="122" t="str">
        <f>$C$11</f>
        <v>Avril</v>
      </c>
      <c r="D103" s="138" t="str">
        <f>$D$11</f>
        <v>Année</v>
      </c>
      <c r="E103" s="133">
        <f>$E$11</f>
        <v>0</v>
      </c>
      <c r="F103" s="25"/>
      <c r="G103" s="1"/>
      <c r="H103" s="243"/>
      <c r="I103" s="243"/>
      <c r="J103" s="243"/>
      <c r="K103" s="25"/>
      <c r="L103" s="25"/>
      <c r="M103" s="25"/>
      <c r="N103" s="25"/>
      <c r="O103" s="25"/>
      <c r="P103" s="25"/>
      <c r="Q103" s="25"/>
      <c r="R103" s="25"/>
      <c r="S103" s="71"/>
      <c r="T103" s="71"/>
      <c r="U103" s="68"/>
      <c r="V103" s="131"/>
      <c r="W103" s="131"/>
      <c r="X103" s="25"/>
      <c r="Y103" s="25"/>
      <c r="Z103" s="25"/>
      <c r="AA103" s="25"/>
      <c r="AB103" s="25"/>
      <c r="AC103" s="25"/>
      <c r="AD103" s="25"/>
      <c r="AE103" s="25"/>
      <c r="AF103" s="25"/>
      <c r="AG103" s="25"/>
      <c r="AH103" s="25"/>
      <c r="AI103" s="68"/>
      <c r="AJ103" s="122" t="str">
        <f>$C$11</f>
        <v>Avril</v>
      </c>
      <c r="AK103" s="44">
        <f>$E$11</f>
        <v>0</v>
      </c>
      <c r="AL103" s="71"/>
    </row>
    <row r="104" spans="1:38" ht="12.75" customHeight="1" x14ac:dyDescent="0.2">
      <c r="A104" s="71"/>
      <c r="B104" s="68" t="str">
        <f>$B$12</f>
        <v>Page No.</v>
      </c>
      <c r="C104" s="263">
        <f>C58+1</f>
        <v>3</v>
      </c>
      <c r="D104" s="44"/>
      <c r="E104" s="25"/>
      <c r="F104" s="25"/>
      <c r="G104" s="1"/>
      <c r="H104" s="25"/>
      <c r="I104" s="56" t="s">
        <v>56</v>
      </c>
      <c r="J104" s="25"/>
      <c r="K104" s="25"/>
      <c r="L104" s="10"/>
      <c r="M104" s="25"/>
      <c r="N104" s="25"/>
      <c r="O104" s="25"/>
      <c r="P104" s="36"/>
      <c r="Q104" s="25"/>
      <c r="R104" s="36"/>
      <c r="S104" s="71"/>
      <c r="T104" s="71"/>
      <c r="U104" s="68"/>
      <c r="V104" s="131"/>
      <c r="W104" s="131"/>
      <c r="X104" s="25"/>
      <c r="Y104" s="25"/>
      <c r="Z104" s="25"/>
      <c r="AA104" s="25"/>
      <c r="AB104" s="37" t="s">
        <v>62</v>
      </c>
      <c r="AC104" s="25"/>
      <c r="AD104" s="25"/>
      <c r="AE104" s="25"/>
      <c r="AF104" s="25"/>
      <c r="AG104" s="25"/>
      <c r="AH104" s="25"/>
      <c r="AI104" s="68" t="str">
        <f>$B$12</f>
        <v>Page No.</v>
      </c>
      <c r="AJ104" s="80">
        <f>AJ58+1</f>
        <v>3</v>
      </c>
      <c r="AK104" s="72"/>
      <c r="AL104" s="71"/>
    </row>
    <row r="105" spans="1:38" ht="12.75" customHeight="1" x14ac:dyDescent="0.2">
      <c r="A105" s="74"/>
      <c r="B105" s="8"/>
      <c r="C105" s="8"/>
      <c r="D105" s="8"/>
      <c r="E105" s="8"/>
      <c r="F105" s="8"/>
      <c r="G105" s="56"/>
      <c r="H105" s="8"/>
      <c r="I105" s="56"/>
      <c r="J105" s="8"/>
      <c r="K105" s="8"/>
      <c r="L105" s="25"/>
      <c r="M105" s="8"/>
      <c r="N105" s="8"/>
      <c r="O105" s="8"/>
      <c r="P105" s="8"/>
      <c r="Q105" s="8"/>
      <c r="R105" s="8"/>
      <c r="S105" s="74"/>
      <c r="T105" s="74"/>
      <c r="U105" s="8"/>
      <c r="V105" s="8"/>
      <c r="W105" s="8"/>
      <c r="X105" s="8"/>
      <c r="Y105" s="8"/>
      <c r="Z105" s="8"/>
      <c r="AA105" s="8"/>
      <c r="AB105" s="8"/>
      <c r="AC105" s="8"/>
      <c r="AD105" s="8"/>
      <c r="AE105" s="25"/>
      <c r="AF105" s="8"/>
      <c r="AG105" s="8"/>
      <c r="AH105" s="8"/>
      <c r="AI105" s="8"/>
      <c r="AJ105" s="8"/>
      <c r="AK105" s="8"/>
      <c r="AL105" s="74"/>
    </row>
    <row r="106" spans="1:38" ht="12.75" customHeight="1" x14ac:dyDescent="0.2">
      <c r="A106" s="38"/>
      <c r="B106" s="38"/>
      <c r="C106" s="38"/>
      <c r="D106" s="38"/>
      <c r="E106" s="38"/>
      <c r="F106" s="38"/>
      <c r="G106" s="57"/>
      <c r="H106" s="38"/>
      <c r="I106" s="57"/>
      <c r="J106" s="38"/>
      <c r="K106" s="38"/>
      <c r="L106" s="39"/>
      <c r="M106" s="38"/>
      <c r="N106" s="38"/>
      <c r="O106" s="38"/>
      <c r="P106" s="38"/>
      <c r="Q106" s="38"/>
      <c r="R106" s="38"/>
      <c r="S106" s="38"/>
      <c r="T106" s="38"/>
      <c r="U106" s="38"/>
      <c r="V106" s="38"/>
      <c r="W106" s="38"/>
      <c r="X106" s="38"/>
      <c r="Y106" s="38"/>
      <c r="Z106" s="38"/>
      <c r="AA106" s="38"/>
      <c r="AB106" s="38"/>
      <c r="AC106" s="38"/>
      <c r="AD106" s="38"/>
      <c r="AE106" s="39"/>
      <c r="AF106" s="38"/>
      <c r="AG106" s="38"/>
      <c r="AH106" s="38"/>
      <c r="AI106" s="38"/>
      <c r="AJ106" s="38"/>
      <c r="AK106" s="38"/>
      <c r="AL106" s="38"/>
    </row>
    <row r="107" spans="1:38" ht="12.75" customHeight="1" x14ac:dyDescent="0.2">
      <c r="A107" s="2"/>
      <c r="B107" s="8"/>
      <c r="C107" s="8" t="s">
        <v>57</v>
      </c>
      <c r="D107" s="8"/>
      <c r="E107" s="73"/>
      <c r="F107" s="2"/>
      <c r="G107" s="64"/>
      <c r="H107" s="6" t="s">
        <v>58</v>
      </c>
      <c r="I107" s="399"/>
      <c r="J107" s="579" t="s">
        <v>59</v>
      </c>
      <c r="K107" s="580"/>
      <c r="L107" s="8"/>
      <c r="M107" s="8"/>
      <c r="N107" s="8"/>
      <c r="O107" s="10" t="s">
        <v>113</v>
      </c>
      <c r="P107" s="8"/>
      <c r="Q107" s="8"/>
      <c r="R107" s="2"/>
      <c r="S107" s="74"/>
      <c r="T107" s="2"/>
      <c r="U107" s="8"/>
      <c r="V107" s="8"/>
      <c r="W107" s="8"/>
      <c r="X107" s="8"/>
      <c r="Y107" s="8"/>
      <c r="Z107" s="8"/>
      <c r="AA107" s="8"/>
      <c r="AB107" s="8"/>
      <c r="AC107" s="8"/>
      <c r="AD107" s="8"/>
      <c r="AE107" s="8"/>
      <c r="AF107" s="8"/>
      <c r="AG107" s="8"/>
      <c r="AH107" s="8"/>
      <c r="AI107" s="21"/>
      <c r="AJ107" s="8"/>
      <c r="AK107" s="2"/>
      <c r="AL107" s="74"/>
    </row>
    <row r="108" spans="1:38" ht="12.75" customHeight="1" x14ac:dyDescent="0.2">
      <c r="A108" s="2"/>
      <c r="B108" s="8"/>
      <c r="C108" s="8"/>
      <c r="D108" s="8"/>
      <c r="E108" s="74"/>
      <c r="F108" s="2"/>
      <c r="G108" s="64"/>
      <c r="H108" s="21"/>
      <c r="I108" s="400"/>
      <c r="J108" s="8"/>
      <c r="K108" s="2"/>
      <c r="L108" s="8"/>
      <c r="M108" s="8"/>
      <c r="N108" s="8"/>
      <c r="O108" s="8"/>
      <c r="P108" s="8"/>
      <c r="Q108" s="8"/>
      <c r="R108" s="2"/>
      <c r="S108" s="74"/>
      <c r="T108" s="2"/>
      <c r="U108" s="8"/>
      <c r="V108" s="8"/>
      <c r="W108" s="8"/>
      <c r="X108" s="8"/>
      <c r="Y108" s="8"/>
      <c r="Z108" s="8"/>
      <c r="AA108" s="8"/>
      <c r="AB108" s="8"/>
      <c r="AC108" s="8"/>
      <c r="AD108" s="8"/>
      <c r="AE108" s="8"/>
      <c r="AF108" s="8"/>
      <c r="AG108" s="8"/>
      <c r="AH108" s="8"/>
      <c r="AI108" s="21"/>
      <c r="AJ108" s="8"/>
      <c r="AK108" s="2"/>
      <c r="AL108" s="74"/>
    </row>
    <row r="109" spans="1:38" ht="12.75" customHeight="1" thickBot="1" x14ac:dyDescent="0.25">
      <c r="A109" s="34"/>
      <c r="B109" s="31">
        <v>1</v>
      </c>
      <c r="C109" s="31">
        <v>2</v>
      </c>
      <c r="D109" s="31">
        <v>3</v>
      </c>
      <c r="E109" s="31">
        <v>4</v>
      </c>
      <c r="F109" s="33">
        <v>5</v>
      </c>
      <c r="G109" s="65">
        <v>6</v>
      </c>
      <c r="H109" s="33">
        <v>7</v>
      </c>
      <c r="I109" s="401">
        <v>8</v>
      </c>
      <c r="J109" s="31">
        <v>9</v>
      </c>
      <c r="K109" s="33">
        <v>10</v>
      </c>
      <c r="L109" s="31">
        <v>11</v>
      </c>
      <c r="M109" s="31" t="s">
        <v>0</v>
      </c>
      <c r="N109" s="31">
        <v>12</v>
      </c>
      <c r="O109" s="31">
        <v>13</v>
      </c>
      <c r="P109" s="31">
        <v>14</v>
      </c>
      <c r="Q109" s="31">
        <v>15</v>
      </c>
      <c r="R109" s="33" t="s">
        <v>1</v>
      </c>
      <c r="S109" s="30"/>
      <c r="T109" s="34"/>
      <c r="U109" s="31">
        <v>16</v>
      </c>
      <c r="V109" s="31">
        <v>17</v>
      </c>
      <c r="W109" s="31">
        <v>18</v>
      </c>
      <c r="X109" s="31">
        <v>19</v>
      </c>
      <c r="Y109" s="31">
        <v>20</v>
      </c>
      <c r="Z109" s="31" t="s">
        <v>2</v>
      </c>
      <c r="AA109" s="31">
        <v>21</v>
      </c>
      <c r="AB109" s="31">
        <v>22</v>
      </c>
      <c r="AC109" s="31">
        <v>23</v>
      </c>
      <c r="AD109" s="31">
        <v>24</v>
      </c>
      <c r="AE109" s="31">
        <v>25</v>
      </c>
      <c r="AF109" s="31">
        <v>26</v>
      </c>
      <c r="AG109" s="31">
        <v>27</v>
      </c>
      <c r="AH109" s="31">
        <v>28</v>
      </c>
      <c r="AI109" s="35">
        <v>29</v>
      </c>
      <c r="AJ109" s="31">
        <v>30</v>
      </c>
      <c r="AK109" s="33">
        <v>31</v>
      </c>
      <c r="AL109" s="30"/>
    </row>
    <row r="110" spans="1:38" s="9" customFormat="1" ht="15.75" customHeight="1" thickTop="1" x14ac:dyDescent="0.2">
      <c r="A110" s="2"/>
      <c r="B110" s="530" t="s">
        <v>360</v>
      </c>
      <c r="C110" s="543" t="s">
        <v>361</v>
      </c>
      <c r="D110" s="543" t="s">
        <v>362</v>
      </c>
      <c r="E110" s="543" t="s">
        <v>374</v>
      </c>
      <c r="F110" s="533" t="s">
        <v>364</v>
      </c>
      <c r="G110" s="66"/>
      <c r="H110" s="6"/>
      <c r="I110" s="58"/>
      <c r="J110" s="20"/>
      <c r="K110" s="6"/>
      <c r="L110" s="530" t="s">
        <v>365</v>
      </c>
      <c r="M110" s="543" t="s">
        <v>366</v>
      </c>
      <c r="N110" s="543" t="s">
        <v>367</v>
      </c>
      <c r="O110" s="543" t="s">
        <v>368</v>
      </c>
      <c r="P110" s="543" t="s">
        <v>369</v>
      </c>
      <c r="Q110" s="543" t="s">
        <v>371</v>
      </c>
      <c r="R110" s="533" t="s">
        <v>370</v>
      </c>
      <c r="S110" s="74"/>
      <c r="T110" s="2"/>
      <c r="U110" s="562" t="s">
        <v>260</v>
      </c>
      <c r="V110" s="563"/>
      <c r="W110" s="563"/>
      <c r="X110" s="563"/>
      <c r="Y110" s="564"/>
      <c r="Z110" s="543" t="s">
        <v>346</v>
      </c>
      <c r="AA110" s="543" t="s">
        <v>347</v>
      </c>
      <c r="AB110" s="543" t="s">
        <v>348</v>
      </c>
      <c r="AC110" s="543" t="s">
        <v>349</v>
      </c>
      <c r="AD110" s="543" t="s">
        <v>350</v>
      </c>
      <c r="AE110" s="543" t="s">
        <v>351</v>
      </c>
      <c r="AF110" s="543" t="s">
        <v>352</v>
      </c>
      <c r="AG110" s="536" t="s">
        <v>353</v>
      </c>
      <c r="AH110" s="533" t="s">
        <v>354</v>
      </c>
      <c r="AI110" s="21"/>
      <c r="AJ110" s="530" t="s">
        <v>355</v>
      </c>
      <c r="AK110" s="533" t="s">
        <v>356</v>
      </c>
      <c r="AL110" s="74"/>
    </row>
    <row r="111" spans="1:38" s="9" customFormat="1" ht="15.75" customHeight="1" x14ac:dyDescent="0.2">
      <c r="A111" s="2"/>
      <c r="B111" s="531"/>
      <c r="C111" s="544"/>
      <c r="D111" s="544"/>
      <c r="E111" s="544"/>
      <c r="F111" s="534"/>
      <c r="G111" s="66" t="s">
        <v>3</v>
      </c>
      <c r="H111" s="6" t="s">
        <v>48</v>
      </c>
      <c r="I111" s="58" t="s">
        <v>79</v>
      </c>
      <c r="J111" s="20" t="s">
        <v>49</v>
      </c>
      <c r="K111" s="6" t="s">
        <v>50</v>
      </c>
      <c r="L111" s="531"/>
      <c r="M111" s="544"/>
      <c r="N111" s="544"/>
      <c r="O111" s="544"/>
      <c r="P111" s="544"/>
      <c r="Q111" s="544"/>
      <c r="R111" s="534"/>
      <c r="S111" s="74"/>
      <c r="T111" s="2"/>
      <c r="U111" s="539" t="s">
        <v>357</v>
      </c>
      <c r="V111" s="541" t="s">
        <v>358</v>
      </c>
      <c r="W111" s="541" t="s">
        <v>52</v>
      </c>
      <c r="X111" s="541" t="s">
        <v>51</v>
      </c>
      <c r="Y111" s="541" t="s">
        <v>359</v>
      </c>
      <c r="Z111" s="544"/>
      <c r="AA111" s="544"/>
      <c r="AB111" s="544"/>
      <c r="AC111" s="544"/>
      <c r="AD111" s="544"/>
      <c r="AE111" s="544"/>
      <c r="AF111" s="544"/>
      <c r="AG111" s="537"/>
      <c r="AH111" s="534"/>
      <c r="AI111" s="11" t="s">
        <v>53</v>
      </c>
      <c r="AJ111" s="531"/>
      <c r="AK111" s="534"/>
      <c r="AL111" s="74"/>
    </row>
    <row r="112" spans="1:38" s="9" customFormat="1" ht="15.75" customHeight="1" thickBot="1" x14ac:dyDescent="0.25">
      <c r="A112" s="12"/>
      <c r="B112" s="532"/>
      <c r="C112" s="542"/>
      <c r="D112" s="542"/>
      <c r="E112" s="542"/>
      <c r="F112" s="535"/>
      <c r="G112" s="67"/>
      <c r="H112" s="15"/>
      <c r="I112" s="59" t="s">
        <v>4</v>
      </c>
      <c r="J112" s="22"/>
      <c r="K112" s="15"/>
      <c r="L112" s="532"/>
      <c r="M112" s="542"/>
      <c r="N112" s="542"/>
      <c r="O112" s="542"/>
      <c r="P112" s="542"/>
      <c r="Q112" s="542"/>
      <c r="R112" s="535"/>
      <c r="S112" s="356"/>
      <c r="T112" s="12"/>
      <c r="U112" s="540"/>
      <c r="V112" s="542"/>
      <c r="W112" s="542"/>
      <c r="X112" s="542"/>
      <c r="Y112" s="542"/>
      <c r="Z112" s="542"/>
      <c r="AA112" s="542"/>
      <c r="AB112" s="542"/>
      <c r="AC112" s="542"/>
      <c r="AD112" s="542"/>
      <c r="AE112" s="542"/>
      <c r="AF112" s="542"/>
      <c r="AG112" s="538"/>
      <c r="AH112" s="535"/>
      <c r="AI112" s="23"/>
      <c r="AJ112" s="532"/>
      <c r="AK112" s="535"/>
      <c r="AL112" s="356"/>
    </row>
    <row r="113" spans="1:38" s="48" customFormat="1" ht="12.75" customHeight="1" thickTop="1" x14ac:dyDescent="0.2">
      <c r="A113" s="47"/>
      <c r="B113" s="309">
        <f>B99</f>
        <v>0</v>
      </c>
      <c r="C113" s="310">
        <f>C99</f>
        <v>0</v>
      </c>
      <c r="D113" s="310">
        <f>D99</f>
        <v>0</v>
      </c>
      <c r="E113" s="310">
        <f>E99</f>
        <v>0</v>
      </c>
      <c r="F113" s="311">
        <f>F99</f>
        <v>0</v>
      </c>
      <c r="G113" s="377" t="str">
        <f>$C$11</f>
        <v>Avril</v>
      </c>
      <c r="H113" s="247" t="s">
        <v>63</v>
      </c>
      <c r="I113" s="250"/>
      <c r="J113" s="316">
        <f t="shared" ref="J113:R113" si="12">J99</f>
        <v>0</v>
      </c>
      <c r="K113" s="317">
        <f t="shared" si="12"/>
        <v>0</v>
      </c>
      <c r="L113" s="310">
        <f t="shared" si="12"/>
        <v>0</v>
      </c>
      <c r="M113" s="310">
        <f t="shared" si="12"/>
        <v>0</v>
      </c>
      <c r="N113" s="310">
        <f t="shared" si="12"/>
        <v>0</v>
      </c>
      <c r="O113" s="310">
        <f t="shared" si="12"/>
        <v>0</v>
      </c>
      <c r="P113" s="310">
        <f t="shared" si="12"/>
        <v>0</v>
      </c>
      <c r="Q113" s="310">
        <f t="shared" si="12"/>
        <v>0</v>
      </c>
      <c r="R113" s="317">
        <f t="shared" si="12"/>
        <v>0</v>
      </c>
      <c r="S113" s="364"/>
      <c r="T113" s="248"/>
      <c r="U113" s="310">
        <f t="shared" ref="U113:AH113" si="13">U99</f>
        <v>0</v>
      </c>
      <c r="V113" s="310">
        <f t="shared" si="13"/>
        <v>0</v>
      </c>
      <c r="W113" s="310">
        <f t="shared" si="13"/>
        <v>0</v>
      </c>
      <c r="X113" s="310">
        <f t="shared" si="13"/>
        <v>0</v>
      </c>
      <c r="Y113" s="310">
        <f t="shared" si="13"/>
        <v>0</v>
      </c>
      <c r="Z113" s="310">
        <f t="shared" si="13"/>
        <v>0</v>
      </c>
      <c r="AA113" s="310">
        <f t="shared" si="13"/>
        <v>0</v>
      </c>
      <c r="AB113" s="310">
        <f t="shared" si="13"/>
        <v>0</v>
      </c>
      <c r="AC113" s="310">
        <f t="shared" si="13"/>
        <v>0</v>
      </c>
      <c r="AD113" s="310">
        <f t="shared" si="13"/>
        <v>0</v>
      </c>
      <c r="AE113" s="310">
        <f t="shared" si="13"/>
        <v>0</v>
      </c>
      <c r="AF113" s="310">
        <f t="shared" si="13"/>
        <v>0</v>
      </c>
      <c r="AG113" s="310">
        <f t="shared" si="13"/>
        <v>0</v>
      </c>
      <c r="AH113" s="310">
        <f t="shared" si="13"/>
        <v>0</v>
      </c>
      <c r="AI113" s="315"/>
      <c r="AJ113" s="310">
        <f>AJ99</f>
        <v>0</v>
      </c>
      <c r="AK113" s="310">
        <f>AK99</f>
        <v>0</v>
      </c>
      <c r="AL113" s="368"/>
    </row>
    <row r="114" spans="1:38" s="25" customFormat="1" ht="12.75" customHeight="1" x14ac:dyDescent="0.2">
      <c r="A114" s="346">
        <v>1</v>
      </c>
      <c r="B114" s="272"/>
      <c r="C114" s="272"/>
      <c r="D114" s="272"/>
      <c r="E114" s="272"/>
      <c r="F114" s="274"/>
      <c r="G114" s="251"/>
      <c r="H114" s="305"/>
      <c r="I114" s="481"/>
      <c r="J114" s="271">
        <f t="shared" ref="J114:J144" si="14">SUM(B114:F114)</f>
        <v>0</v>
      </c>
      <c r="K114" s="283">
        <f t="shared" ref="K114:K144" si="15">SUM(U114:AK114)-SUM(L114:R114)</f>
        <v>0</v>
      </c>
      <c r="L114" s="272"/>
      <c r="M114" s="272"/>
      <c r="N114" s="272"/>
      <c r="O114" s="284"/>
      <c r="P114" s="275"/>
      <c r="Q114" s="272"/>
      <c r="R114" s="274"/>
      <c r="S114" s="358" t="s">
        <v>6</v>
      </c>
      <c r="T114" s="346">
        <v>1</v>
      </c>
      <c r="U114" s="272"/>
      <c r="V114" s="272"/>
      <c r="W114" s="272"/>
      <c r="X114" s="272"/>
      <c r="Y114" s="272"/>
      <c r="Z114" s="272"/>
      <c r="AA114" s="272"/>
      <c r="AB114" s="272"/>
      <c r="AC114" s="272"/>
      <c r="AD114" s="272"/>
      <c r="AE114" s="272"/>
      <c r="AF114" s="272"/>
      <c r="AG114" s="272"/>
      <c r="AH114" s="284"/>
      <c r="AI114" s="305"/>
      <c r="AJ114" s="272"/>
      <c r="AK114" s="274"/>
      <c r="AL114" s="358" t="s">
        <v>6</v>
      </c>
    </row>
    <row r="115" spans="1:38" s="25" customFormat="1" ht="12.75" customHeight="1" x14ac:dyDescent="0.2">
      <c r="A115" s="346">
        <v>2</v>
      </c>
      <c r="B115" s="272"/>
      <c r="C115" s="272"/>
      <c r="D115" s="272"/>
      <c r="E115" s="272"/>
      <c r="F115" s="274"/>
      <c r="G115" s="251"/>
      <c r="H115" s="305"/>
      <c r="I115" s="481"/>
      <c r="J115" s="271">
        <f t="shared" si="14"/>
        <v>0</v>
      </c>
      <c r="K115" s="283">
        <f t="shared" si="15"/>
        <v>0</v>
      </c>
      <c r="L115" s="272"/>
      <c r="M115" s="272"/>
      <c r="N115" s="272"/>
      <c r="O115" s="284"/>
      <c r="P115" s="275"/>
      <c r="Q115" s="272"/>
      <c r="R115" s="274"/>
      <c r="S115" s="358" t="s">
        <v>7</v>
      </c>
      <c r="T115" s="346">
        <v>2</v>
      </c>
      <c r="U115" s="272"/>
      <c r="V115" s="272"/>
      <c r="W115" s="272"/>
      <c r="X115" s="272"/>
      <c r="Y115" s="272"/>
      <c r="Z115" s="272"/>
      <c r="AA115" s="272"/>
      <c r="AB115" s="272"/>
      <c r="AC115" s="272"/>
      <c r="AD115" s="272"/>
      <c r="AE115" s="272"/>
      <c r="AF115" s="272"/>
      <c r="AG115" s="272"/>
      <c r="AH115" s="284"/>
      <c r="AI115" s="305"/>
      <c r="AJ115" s="272"/>
      <c r="AK115" s="274"/>
      <c r="AL115" s="358" t="s">
        <v>7</v>
      </c>
    </row>
    <row r="116" spans="1:38" s="25" customFormat="1" ht="12.75" customHeight="1" x14ac:dyDescent="0.2">
      <c r="A116" s="346">
        <v>3</v>
      </c>
      <c r="B116" s="272"/>
      <c r="C116" s="272"/>
      <c r="D116" s="272"/>
      <c r="E116" s="272"/>
      <c r="F116" s="274"/>
      <c r="G116" s="251"/>
      <c r="H116" s="305"/>
      <c r="I116" s="481"/>
      <c r="J116" s="271">
        <f t="shared" si="14"/>
        <v>0</v>
      </c>
      <c r="K116" s="283">
        <f t="shared" si="15"/>
        <v>0</v>
      </c>
      <c r="L116" s="272"/>
      <c r="M116" s="272"/>
      <c r="N116" s="272"/>
      <c r="O116" s="284"/>
      <c r="P116" s="275"/>
      <c r="Q116" s="272"/>
      <c r="R116" s="274"/>
      <c r="S116" s="358" t="s">
        <v>8</v>
      </c>
      <c r="T116" s="346">
        <v>3</v>
      </c>
      <c r="U116" s="272"/>
      <c r="V116" s="272"/>
      <c r="W116" s="272"/>
      <c r="X116" s="272"/>
      <c r="Y116" s="272"/>
      <c r="Z116" s="272"/>
      <c r="AA116" s="272"/>
      <c r="AB116" s="272"/>
      <c r="AC116" s="272"/>
      <c r="AD116" s="272"/>
      <c r="AE116" s="272"/>
      <c r="AF116" s="272"/>
      <c r="AG116" s="272"/>
      <c r="AH116" s="284"/>
      <c r="AI116" s="305"/>
      <c r="AJ116" s="272"/>
      <c r="AK116" s="274"/>
      <c r="AL116" s="358" t="s">
        <v>8</v>
      </c>
    </row>
    <row r="117" spans="1:38" s="25" customFormat="1" ht="12.75" customHeight="1" x14ac:dyDescent="0.2">
      <c r="A117" s="346">
        <v>4</v>
      </c>
      <c r="B117" s="272"/>
      <c r="C117" s="272"/>
      <c r="D117" s="272"/>
      <c r="E117" s="272"/>
      <c r="F117" s="274"/>
      <c r="G117" s="251"/>
      <c r="H117" s="305"/>
      <c r="I117" s="481"/>
      <c r="J117" s="271">
        <f t="shared" si="14"/>
        <v>0</v>
      </c>
      <c r="K117" s="283">
        <f t="shared" si="15"/>
        <v>0</v>
      </c>
      <c r="L117" s="272"/>
      <c r="M117" s="272"/>
      <c r="N117" s="272"/>
      <c r="O117" s="284"/>
      <c r="P117" s="275"/>
      <c r="Q117" s="272"/>
      <c r="R117" s="274"/>
      <c r="S117" s="358" t="s">
        <v>9</v>
      </c>
      <c r="T117" s="346">
        <v>4</v>
      </c>
      <c r="U117" s="272"/>
      <c r="V117" s="272"/>
      <c r="W117" s="272"/>
      <c r="X117" s="272"/>
      <c r="Y117" s="272"/>
      <c r="Z117" s="272"/>
      <c r="AA117" s="272"/>
      <c r="AB117" s="272"/>
      <c r="AC117" s="272"/>
      <c r="AD117" s="272"/>
      <c r="AE117" s="272"/>
      <c r="AF117" s="272"/>
      <c r="AG117" s="272"/>
      <c r="AH117" s="284"/>
      <c r="AI117" s="305"/>
      <c r="AJ117" s="272"/>
      <c r="AK117" s="274"/>
      <c r="AL117" s="358" t="s">
        <v>9</v>
      </c>
    </row>
    <row r="118" spans="1:38" s="25" customFormat="1" ht="12.75" customHeight="1" x14ac:dyDescent="0.2">
      <c r="A118" s="346">
        <v>5</v>
      </c>
      <c r="B118" s="272"/>
      <c r="C118" s="272"/>
      <c r="D118" s="272"/>
      <c r="E118" s="272"/>
      <c r="F118" s="274"/>
      <c r="G118" s="252"/>
      <c r="H118" s="305"/>
      <c r="I118" s="481"/>
      <c r="J118" s="271">
        <f t="shared" si="14"/>
        <v>0</v>
      </c>
      <c r="K118" s="283">
        <f t="shared" si="15"/>
        <v>0</v>
      </c>
      <c r="L118" s="272"/>
      <c r="M118" s="272"/>
      <c r="N118" s="272"/>
      <c r="O118" s="284"/>
      <c r="P118" s="275"/>
      <c r="Q118" s="272"/>
      <c r="R118" s="274"/>
      <c r="S118" s="358" t="s">
        <v>10</v>
      </c>
      <c r="T118" s="346">
        <v>5</v>
      </c>
      <c r="U118" s="272"/>
      <c r="V118" s="272"/>
      <c r="W118" s="272"/>
      <c r="X118" s="272"/>
      <c r="Y118" s="272"/>
      <c r="Z118" s="272"/>
      <c r="AA118" s="272"/>
      <c r="AB118" s="272"/>
      <c r="AC118" s="272"/>
      <c r="AD118" s="272"/>
      <c r="AE118" s="272"/>
      <c r="AF118" s="272"/>
      <c r="AG118" s="272"/>
      <c r="AH118" s="284"/>
      <c r="AI118" s="305"/>
      <c r="AJ118" s="272"/>
      <c r="AK118" s="274"/>
      <c r="AL118" s="358" t="s">
        <v>10</v>
      </c>
    </row>
    <row r="119" spans="1:38" s="25" customFormat="1" ht="12.75" customHeight="1" x14ac:dyDescent="0.2">
      <c r="A119" s="24">
        <v>6</v>
      </c>
      <c r="B119" s="276"/>
      <c r="C119" s="276"/>
      <c r="D119" s="276"/>
      <c r="E119" s="276"/>
      <c r="F119" s="277"/>
      <c r="G119" s="251"/>
      <c r="H119" s="306"/>
      <c r="I119" s="482"/>
      <c r="J119" s="271">
        <f t="shared" si="14"/>
        <v>0</v>
      </c>
      <c r="K119" s="283">
        <f t="shared" si="15"/>
        <v>0</v>
      </c>
      <c r="L119" s="276"/>
      <c r="M119" s="276"/>
      <c r="N119" s="276"/>
      <c r="O119" s="285"/>
      <c r="P119" s="273"/>
      <c r="Q119" s="276"/>
      <c r="R119" s="277"/>
      <c r="S119" s="359" t="s">
        <v>11</v>
      </c>
      <c r="T119" s="24">
        <v>6</v>
      </c>
      <c r="U119" s="276"/>
      <c r="V119" s="276"/>
      <c r="W119" s="276"/>
      <c r="X119" s="276"/>
      <c r="Y119" s="276"/>
      <c r="Z119" s="276"/>
      <c r="AA119" s="276"/>
      <c r="AB119" s="276"/>
      <c r="AC119" s="276"/>
      <c r="AD119" s="276"/>
      <c r="AE119" s="276"/>
      <c r="AF119" s="276"/>
      <c r="AG119" s="276"/>
      <c r="AH119" s="285"/>
      <c r="AI119" s="306"/>
      <c r="AJ119" s="276"/>
      <c r="AK119" s="277"/>
      <c r="AL119" s="359" t="s">
        <v>11</v>
      </c>
    </row>
    <row r="120" spans="1:38" s="25" customFormat="1" ht="12.75" customHeight="1" x14ac:dyDescent="0.2">
      <c r="A120" s="346">
        <v>7</v>
      </c>
      <c r="B120" s="272"/>
      <c r="C120" s="272"/>
      <c r="D120" s="272"/>
      <c r="E120" s="272"/>
      <c r="F120" s="274"/>
      <c r="G120" s="251"/>
      <c r="H120" s="305"/>
      <c r="I120" s="481"/>
      <c r="J120" s="271">
        <f t="shared" si="14"/>
        <v>0</v>
      </c>
      <c r="K120" s="283">
        <f t="shared" si="15"/>
        <v>0</v>
      </c>
      <c r="L120" s="272"/>
      <c r="M120" s="272"/>
      <c r="N120" s="272"/>
      <c r="O120" s="284"/>
      <c r="P120" s="275"/>
      <c r="Q120" s="272"/>
      <c r="R120" s="274"/>
      <c r="S120" s="358" t="s">
        <v>12</v>
      </c>
      <c r="T120" s="346">
        <v>7</v>
      </c>
      <c r="U120" s="272"/>
      <c r="V120" s="272"/>
      <c r="W120" s="272"/>
      <c r="X120" s="272"/>
      <c r="Y120" s="272"/>
      <c r="Z120" s="272"/>
      <c r="AA120" s="272"/>
      <c r="AB120" s="272"/>
      <c r="AC120" s="272"/>
      <c r="AD120" s="272"/>
      <c r="AE120" s="272"/>
      <c r="AF120" s="272"/>
      <c r="AG120" s="272"/>
      <c r="AH120" s="284"/>
      <c r="AI120" s="305"/>
      <c r="AJ120" s="272"/>
      <c r="AK120" s="274"/>
      <c r="AL120" s="358" t="s">
        <v>12</v>
      </c>
    </row>
    <row r="121" spans="1:38" s="25" customFormat="1" ht="12.75" customHeight="1" x14ac:dyDescent="0.2">
      <c r="A121" s="346">
        <v>8</v>
      </c>
      <c r="B121" s="272"/>
      <c r="C121" s="272"/>
      <c r="D121" s="272"/>
      <c r="E121" s="272"/>
      <c r="F121" s="274"/>
      <c r="G121" s="251"/>
      <c r="H121" s="305"/>
      <c r="I121" s="481"/>
      <c r="J121" s="271">
        <f t="shared" si="14"/>
        <v>0</v>
      </c>
      <c r="K121" s="283">
        <f t="shared" si="15"/>
        <v>0</v>
      </c>
      <c r="L121" s="272"/>
      <c r="M121" s="272"/>
      <c r="N121" s="272"/>
      <c r="O121" s="284"/>
      <c r="P121" s="275"/>
      <c r="Q121" s="272"/>
      <c r="R121" s="274"/>
      <c r="S121" s="358" t="s">
        <v>13</v>
      </c>
      <c r="T121" s="346">
        <v>8</v>
      </c>
      <c r="U121" s="272"/>
      <c r="V121" s="272"/>
      <c r="W121" s="272"/>
      <c r="X121" s="272"/>
      <c r="Y121" s="272"/>
      <c r="Z121" s="272"/>
      <c r="AA121" s="272"/>
      <c r="AB121" s="272"/>
      <c r="AC121" s="272"/>
      <c r="AD121" s="272"/>
      <c r="AE121" s="272"/>
      <c r="AF121" s="272"/>
      <c r="AG121" s="272"/>
      <c r="AH121" s="284"/>
      <c r="AI121" s="305"/>
      <c r="AJ121" s="272"/>
      <c r="AK121" s="274"/>
      <c r="AL121" s="358" t="s">
        <v>13</v>
      </c>
    </row>
    <row r="122" spans="1:38" s="25" customFormat="1" ht="12.75" customHeight="1" x14ac:dyDescent="0.2">
      <c r="A122" s="346">
        <v>9</v>
      </c>
      <c r="B122" s="272"/>
      <c r="C122" s="272"/>
      <c r="D122" s="272"/>
      <c r="E122" s="272"/>
      <c r="F122" s="274"/>
      <c r="G122" s="251"/>
      <c r="H122" s="305"/>
      <c r="I122" s="481"/>
      <c r="J122" s="271">
        <f t="shared" si="14"/>
        <v>0</v>
      </c>
      <c r="K122" s="283">
        <f t="shared" si="15"/>
        <v>0</v>
      </c>
      <c r="L122" s="272"/>
      <c r="M122" s="272"/>
      <c r="N122" s="272"/>
      <c r="O122" s="284"/>
      <c r="P122" s="275"/>
      <c r="Q122" s="272"/>
      <c r="R122" s="274"/>
      <c r="S122" s="358" t="s">
        <v>14</v>
      </c>
      <c r="T122" s="346">
        <v>9</v>
      </c>
      <c r="U122" s="272"/>
      <c r="V122" s="272"/>
      <c r="W122" s="272"/>
      <c r="X122" s="272"/>
      <c r="Y122" s="272"/>
      <c r="Z122" s="272"/>
      <c r="AA122" s="272"/>
      <c r="AB122" s="272"/>
      <c r="AC122" s="272"/>
      <c r="AD122" s="272"/>
      <c r="AE122" s="272"/>
      <c r="AF122" s="272"/>
      <c r="AG122" s="272"/>
      <c r="AH122" s="284"/>
      <c r="AI122" s="305"/>
      <c r="AJ122" s="272"/>
      <c r="AK122" s="274"/>
      <c r="AL122" s="358" t="s">
        <v>14</v>
      </c>
    </row>
    <row r="123" spans="1:38" s="25" customFormat="1" ht="12.75" customHeight="1" x14ac:dyDescent="0.2">
      <c r="A123" s="346">
        <v>10</v>
      </c>
      <c r="B123" s="272"/>
      <c r="C123" s="272"/>
      <c r="D123" s="272"/>
      <c r="E123" s="272"/>
      <c r="F123" s="274"/>
      <c r="G123" s="251"/>
      <c r="H123" s="305"/>
      <c r="I123" s="481"/>
      <c r="J123" s="271">
        <f t="shared" si="14"/>
        <v>0</v>
      </c>
      <c r="K123" s="283">
        <f t="shared" si="15"/>
        <v>0</v>
      </c>
      <c r="L123" s="272"/>
      <c r="M123" s="272"/>
      <c r="N123" s="272"/>
      <c r="O123" s="284"/>
      <c r="P123" s="275"/>
      <c r="Q123" s="272"/>
      <c r="R123" s="274"/>
      <c r="S123" s="358" t="s">
        <v>15</v>
      </c>
      <c r="T123" s="346">
        <v>10</v>
      </c>
      <c r="U123" s="272"/>
      <c r="V123" s="272"/>
      <c r="W123" s="272"/>
      <c r="X123" s="272"/>
      <c r="Y123" s="272"/>
      <c r="Z123" s="272"/>
      <c r="AA123" s="272"/>
      <c r="AB123" s="272"/>
      <c r="AC123" s="272"/>
      <c r="AD123" s="272"/>
      <c r="AE123" s="272"/>
      <c r="AF123" s="272"/>
      <c r="AG123" s="272"/>
      <c r="AH123" s="284"/>
      <c r="AI123" s="305"/>
      <c r="AJ123" s="272"/>
      <c r="AK123" s="274"/>
      <c r="AL123" s="358" t="s">
        <v>15</v>
      </c>
    </row>
    <row r="124" spans="1:38" s="25" customFormat="1" ht="12.75" customHeight="1" x14ac:dyDescent="0.2">
      <c r="A124" s="346">
        <v>11</v>
      </c>
      <c r="B124" s="272"/>
      <c r="C124" s="272"/>
      <c r="D124" s="272"/>
      <c r="E124" s="272"/>
      <c r="F124" s="274"/>
      <c r="G124" s="251"/>
      <c r="H124" s="305"/>
      <c r="I124" s="481"/>
      <c r="J124" s="271">
        <f t="shared" si="14"/>
        <v>0</v>
      </c>
      <c r="K124" s="283">
        <f t="shared" si="15"/>
        <v>0</v>
      </c>
      <c r="L124" s="272"/>
      <c r="M124" s="272"/>
      <c r="N124" s="272"/>
      <c r="O124" s="284"/>
      <c r="P124" s="275"/>
      <c r="Q124" s="272"/>
      <c r="R124" s="274"/>
      <c r="S124" s="358" t="s">
        <v>16</v>
      </c>
      <c r="T124" s="346">
        <v>11</v>
      </c>
      <c r="U124" s="272"/>
      <c r="V124" s="272"/>
      <c r="W124" s="272"/>
      <c r="X124" s="272"/>
      <c r="Y124" s="272"/>
      <c r="Z124" s="272"/>
      <c r="AA124" s="272"/>
      <c r="AB124" s="272"/>
      <c r="AC124" s="272"/>
      <c r="AD124" s="272"/>
      <c r="AE124" s="272"/>
      <c r="AF124" s="272"/>
      <c r="AG124" s="272"/>
      <c r="AH124" s="284"/>
      <c r="AI124" s="305"/>
      <c r="AJ124" s="272"/>
      <c r="AK124" s="274"/>
      <c r="AL124" s="358" t="s">
        <v>16</v>
      </c>
    </row>
    <row r="125" spans="1:38" s="25" customFormat="1" ht="12.75" customHeight="1" x14ac:dyDescent="0.2">
      <c r="A125" s="346">
        <v>12</v>
      </c>
      <c r="B125" s="272"/>
      <c r="C125" s="272"/>
      <c r="D125" s="272"/>
      <c r="E125" s="272"/>
      <c r="F125" s="274"/>
      <c r="G125" s="251"/>
      <c r="H125" s="305"/>
      <c r="I125" s="481"/>
      <c r="J125" s="271">
        <f t="shared" si="14"/>
        <v>0</v>
      </c>
      <c r="K125" s="283">
        <f t="shared" si="15"/>
        <v>0</v>
      </c>
      <c r="L125" s="272"/>
      <c r="M125" s="272"/>
      <c r="N125" s="272"/>
      <c r="O125" s="284"/>
      <c r="P125" s="275"/>
      <c r="Q125" s="272"/>
      <c r="R125" s="274"/>
      <c r="S125" s="358" t="s">
        <v>17</v>
      </c>
      <c r="T125" s="346">
        <v>12</v>
      </c>
      <c r="U125" s="272"/>
      <c r="V125" s="272"/>
      <c r="W125" s="272"/>
      <c r="X125" s="272"/>
      <c r="Y125" s="272"/>
      <c r="Z125" s="272"/>
      <c r="AA125" s="272"/>
      <c r="AB125" s="272"/>
      <c r="AC125" s="272"/>
      <c r="AD125" s="272"/>
      <c r="AE125" s="272"/>
      <c r="AF125" s="272"/>
      <c r="AG125" s="272"/>
      <c r="AH125" s="284"/>
      <c r="AI125" s="305"/>
      <c r="AJ125" s="272"/>
      <c r="AK125" s="274"/>
      <c r="AL125" s="358" t="s">
        <v>17</v>
      </c>
    </row>
    <row r="126" spans="1:38" s="25" customFormat="1" ht="12.75" customHeight="1" x14ac:dyDescent="0.2">
      <c r="A126" s="346">
        <v>13</v>
      </c>
      <c r="B126" s="272"/>
      <c r="C126" s="272"/>
      <c r="D126" s="272"/>
      <c r="E126" s="272"/>
      <c r="F126" s="274"/>
      <c r="G126" s="251"/>
      <c r="H126" s="305"/>
      <c r="I126" s="481"/>
      <c r="J126" s="271">
        <f t="shared" si="14"/>
        <v>0</v>
      </c>
      <c r="K126" s="283">
        <f t="shared" si="15"/>
        <v>0</v>
      </c>
      <c r="L126" s="272"/>
      <c r="M126" s="272"/>
      <c r="N126" s="272"/>
      <c r="O126" s="284"/>
      <c r="P126" s="275"/>
      <c r="Q126" s="272"/>
      <c r="R126" s="274"/>
      <c r="S126" s="358" t="s">
        <v>18</v>
      </c>
      <c r="T126" s="346">
        <v>13</v>
      </c>
      <c r="U126" s="272"/>
      <c r="V126" s="272"/>
      <c r="W126" s="272"/>
      <c r="X126" s="272"/>
      <c r="Y126" s="272"/>
      <c r="Z126" s="272"/>
      <c r="AA126" s="272"/>
      <c r="AB126" s="272"/>
      <c r="AC126" s="272"/>
      <c r="AD126" s="272"/>
      <c r="AE126" s="272"/>
      <c r="AF126" s="272"/>
      <c r="AG126" s="272"/>
      <c r="AH126" s="284"/>
      <c r="AI126" s="305"/>
      <c r="AJ126" s="272"/>
      <c r="AK126" s="274"/>
      <c r="AL126" s="358" t="s">
        <v>18</v>
      </c>
    </row>
    <row r="127" spans="1:38" s="25" customFormat="1" ht="12.75" customHeight="1" x14ac:dyDescent="0.2">
      <c r="A127" s="346">
        <v>14</v>
      </c>
      <c r="B127" s="272"/>
      <c r="C127" s="272"/>
      <c r="D127" s="272"/>
      <c r="E127" s="272"/>
      <c r="F127" s="274"/>
      <c r="G127" s="251"/>
      <c r="H127" s="305"/>
      <c r="I127" s="481"/>
      <c r="J127" s="271">
        <f t="shared" si="14"/>
        <v>0</v>
      </c>
      <c r="K127" s="283">
        <f t="shared" si="15"/>
        <v>0</v>
      </c>
      <c r="L127" s="272"/>
      <c r="M127" s="272"/>
      <c r="N127" s="272"/>
      <c r="O127" s="284"/>
      <c r="P127" s="275"/>
      <c r="Q127" s="272"/>
      <c r="R127" s="274"/>
      <c r="S127" s="358" t="s">
        <v>19</v>
      </c>
      <c r="T127" s="346">
        <v>14</v>
      </c>
      <c r="U127" s="272"/>
      <c r="V127" s="272"/>
      <c r="W127" s="272"/>
      <c r="X127" s="272"/>
      <c r="Y127" s="272"/>
      <c r="Z127" s="272"/>
      <c r="AA127" s="272"/>
      <c r="AB127" s="272"/>
      <c r="AC127" s="272"/>
      <c r="AD127" s="272"/>
      <c r="AE127" s="272"/>
      <c r="AF127" s="272"/>
      <c r="AG127" s="272"/>
      <c r="AH127" s="284"/>
      <c r="AI127" s="305"/>
      <c r="AJ127" s="272"/>
      <c r="AK127" s="274"/>
      <c r="AL127" s="358" t="s">
        <v>19</v>
      </c>
    </row>
    <row r="128" spans="1:38" s="25" customFormat="1" ht="12.75" customHeight="1" x14ac:dyDescent="0.2">
      <c r="A128" s="346">
        <v>15</v>
      </c>
      <c r="B128" s="272"/>
      <c r="C128" s="272"/>
      <c r="D128" s="272"/>
      <c r="E128" s="272"/>
      <c r="F128" s="274"/>
      <c r="G128" s="251"/>
      <c r="H128" s="305"/>
      <c r="I128" s="481"/>
      <c r="J128" s="271">
        <f t="shared" si="14"/>
        <v>0</v>
      </c>
      <c r="K128" s="283">
        <f t="shared" si="15"/>
        <v>0</v>
      </c>
      <c r="L128" s="272"/>
      <c r="M128" s="272"/>
      <c r="N128" s="272"/>
      <c r="O128" s="284"/>
      <c r="P128" s="275"/>
      <c r="Q128" s="272"/>
      <c r="R128" s="274"/>
      <c r="S128" s="358" t="s">
        <v>20</v>
      </c>
      <c r="T128" s="346">
        <v>15</v>
      </c>
      <c r="U128" s="272"/>
      <c r="V128" s="272"/>
      <c r="W128" s="272"/>
      <c r="X128" s="272"/>
      <c r="Y128" s="272"/>
      <c r="Z128" s="272"/>
      <c r="AA128" s="272"/>
      <c r="AB128" s="272"/>
      <c r="AC128" s="272"/>
      <c r="AD128" s="272"/>
      <c r="AE128" s="272"/>
      <c r="AF128" s="272"/>
      <c r="AG128" s="272"/>
      <c r="AH128" s="284"/>
      <c r="AI128" s="305"/>
      <c r="AJ128" s="272"/>
      <c r="AK128" s="274"/>
      <c r="AL128" s="358" t="s">
        <v>20</v>
      </c>
    </row>
    <row r="129" spans="1:38" s="25" customFormat="1" ht="12.75" customHeight="1" x14ac:dyDescent="0.2">
      <c r="A129" s="346">
        <v>16</v>
      </c>
      <c r="B129" s="272"/>
      <c r="C129" s="272"/>
      <c r="D129" s="272"/>
      <c r="E129" s="272"/>
      <c r="F129" s="274"/>
      <c r="G129" s="251"/>
      <c r="H129" s="305"/>
      <c r="I129" s="481"/>
      <c r="J129" s="271">
        <f t="shared" si="14"/>
        <v>0</v>
      </c>
      <c r="K129" s="283">
        <f t="shared" si="15"/>
        <v>0</v>
      </c>
      <c r="L129" s="272"/>
      <c r="M129" s="272"/>
      <c r="N129" s="272"/>
      <c r="O129" s="284"/>
      <c r="P129" s="275"/>
      <c r="Q129" s="272"/>
      <c r="R129" s="274"/>
      <c r="S129" s="358" t="s">
        <v>21</v>
      </c>
      <c r="T129" s="346">
        <v>16</v>
      </c>
      <c r="U129" s="272"/>
      <c r="V129" s="272"/>
      <c r="W129" s="272"/>
      <c r="X129" s="272"/>
      <c r="Y129" s="272"/>
      <c r="Z129" s="272"/>
      <c r="AA129" s="272"/>
      <c r="AB129" s="272"/>
      <c r="AC129" s="272"/>
      <c r="AD129" s="272"/>
      <c r="AE129" s="272"/>
      <c r="AF129" s="272"/>
      <c r="AG129" s="272"/>
      <c r="AH129" s="284"/>
      <c r="AI129" s="305"/>
      <c r="AJ129" s="272"/>
      <c r="AK129" s="274"/>
      <c r="AL129" s="358" t="s">
        <v>21</v>
      </c>
    </row>
    <row r="130" spans="1:38" s="25" customFormat="1" ht="12.75" customHeight="1" x14ac:dyDescent="0.2">
      <c r="A130" s="346">
        <v>17</v>
      </c>
      <c r="B130" s="272"/>
      <c r="C130" s="272"/>
      <c r="D130" s="272"/>
      <c r="E130" s="272"/>
      <c r="F130" s="274"/>
      <c r="G130" s="251"/>
      <c r="H130" s="305"/>
      <c r="I130" s="481"/>
      <c r="J130" s="271">
        <f t="shared" si="14"/>
        <v>0</v>
      </c>
      <c r="K130" s="283">
        <f t="shared" si="15"/>
        <v>0</v>
      </c>
      <c r="L130" s="272"/>
      <c r="M130" s="272"/>
      <c r="N130" s="272"/>
      <c r="O130" s="284"/>
      <c r="P130" s="275"/>
      <c r="Q130" s="272"/>
      <c r="R130" s="274"/>
      <c r="S130" s="358" t="s">
        <v>22</v>
      </c>
      <c r="T130" s="346">
        <v>17</v>
      </c>
      <c r="U130" s="272"/>
      <c r="V130" s="272"/>
      <c r="W130" s="272"/>
      <c r="X130" s="272"/>
      <c r="Y130" s="272"/>
      <c r="Z130" s="272"/>
      <c r="AA130" s="272"/>
      <c r="AB130" s="272"/>
      <c r="AC130" s="272"/>
      <c r="AD130" s="272"/>
      <c r="AE130" s="272"/>
      <c r="AF130" s="272"/>
      <c r="AG130" s="272"/>
      <c r="AH130" s="284"/>
      <c r="AI130" s="305"/>
      <c r="AJ130" s="272"/>
      <c r="AK130" s="274"/>
      <c r="AL130" s="358" t="s">
        <v>22</v>
      </c>
    </row>
    <row r="131" spans="1:38" s="25" customFormat="1" ht="12.75" customHeight="1" x14ac:dyDescent="0.2">
      <c r="A131" s="346">
        <v>18</v>
      </c>
      <c r="B131" s="272"/>
      <c r="C131" s="272"/>
      <c r="D131" s="272"/>
      <c r="E131" s="272"/>
      <c r="F131" s="274"/>
      <c r="G131" s="251"/>
      <c r="H131" s="305"/>
      <c r="I131" s="481"/>
      <c r="J131" s="271">
        <f t="shared" si="14"/>
        <v>0</v>
      </c>
      <c r="K131" s="283">
        <f t="shared" si="15"/>
        <v>0</v>
      </c>
      <c r="L131" s="272"/>
      <c r="M131" s="272"/>
      <c r="N131" s="272"/>
      <c r="O131" s="284"/>
      <c r="P131" s="275"/>
      <c r="Q131" s="272"/>
      <c r="R131" s="274"/>
      <c r="S131" s="358" t="s">
        <v>23</v>
      </c>
      <c r="T131" s="346">
        <v>18</v>
      </c>
      <c r="U131" s="272"/>
      <c r="V131" s="272"/>
      <c r="W131" s="272"/>
      <c r="X131" s="272"/>
      <c r="Y131" s="272"/>
      <c r="Z131" s="272"/>
      <c r="AA131" s="272"/>
      <c r="AB131" s="272"/>
      <c r="AC131" s="272"/>
      <c r="AD131" s="272"/>
      <c r="AE131" s="272"/>
      <c r="AF131" s="272"/>
      <c r="AG131" s="272"/>
      <c r="AH131" s="284"/>
      <c r="AI131" s="305"/>
      <c r="AJ131" s="272"/>
      <c r="AK131" s="274"/>
      <c r="AL131" s="358" t="s">
        <v>23</v>
      </c>
    </row>
    <row r="132" spans="1:38" s="25" customFormat="1" ht="12.75" customHeight="1" x14ac:dyDescent="0.2">
      <c r="A132" s="346">
        <v>19</v>
      </c>
      <c r="B132" s="272"/>
      <c r="C132" s="272"/>
      <c r="D132" s="272"/>
      <c r="E132" s="272"/>
      <c r="F132" s="274"/>
      <c r="G132" s="251"/>
      <c r="H132" s="305"/>
      <c r="I132" s="481"/>
      <c r="J132" s="271">
        <f t="shared" si="14"/>
        <v>0</v>
      </c>
      <c r="K132" s="283">
        <f t="shared" si="15"/>
        <v>0</v>
      </c>
      <c r="L132" s="272"/>
      <c r="M132" s="272"/>
      <c r="N132" s="272"/>
      <c r="O132" s="284"/>
      <c r="P132" s="275"/>
      <c r="Q132" s="272"/>
      <c r="R132" s="274"/>
      <c r="S132" s="358" t="s">
        <v>24</v>
      </c>
      <c r="T132" s="346">
        <v>19</v>
      </c>
      <c r="U132" s="272"/>
      <c r="V132" s="272"/>
      <c r="W132" s="272"/>
      <c r="X132" s="272"/>
      <c r="Y132" s="272"/>
      <c r="Z132" s="272"/>
      <c r="AA132" s="272"/>
      <c r="AB132" s="272"/>
      <c r="AC132" s="272"/>
      <c r="AD132" s="272"/>
      <c r="AE132" s="272"/>
      <c r="AF132" s="272"/>
      <c r="AG132" s="272"/>
      <c r="AH132" s="284"/>
      <c r="AI132" s="305"/>
      <c r="AJ132" s="272"/>
      <c r="AK132" s="274"/>
      <c r="AL132" s="358" t="s">
        <v>24</v>
      </c>
    </row>
    <row r="133" spans="1:38" s="25" customFormat="1" ht="12.75" customHeight="1" x14ac:dyDescent="0.2">
      <c r="A133" s="346">
        <v>20</v>
      </c>
      <c r="B133" s="272"/>
      <c r="C133" s="272"/>
      <c r="D133" s="272"/>
      <c r="E133" s="272"/>
      <c r="F133" s="274"/>
      <c r="G133" s="251"/>
      <c r="H133" s="305"/>
      <c r="I133" s="481"/>
      <c r="J133" s="271">
        <f t="shared" si="14"/>
        <v>0</v>
      </c>
      <c r="K133" s="283">
        <f t="shared" si="15"/>
        <v>0</v>
      </c>
      <c r="L133" s="272"/>
      <c r="M133" s="272"/>
      <c r="N133" s="272"/>
      <c r="O133" s="284"/>
      <c r="P133" s="275"/>
      <c r="Q133" s="272"/>
      <c r="R133" s="274"/>
      <c r="S133" s="358" t="s">
        <v>25</v>
      </c>
      <c r="T133" s="346">
        <v>20</v>
      </c>
      <c r="U133" s="272"/>
      <c r="V133" s="272"/>
      <c r="W133" s="272"/>
      <c r="X133" s="272"/>
      <c r="Y133" s="272"/>
      <c r="Z133" s="272"/>
      <c r="AA133" s="272"/>
      <c r="AB133" s="272"/>
      <c r="AC133" s="272"/>
      <c r="AD133" s="272"/>
      <c r="AE133" s="272"/>
      <c r="AF133" s="272"/>
      <c r="AG133" s="272"/>
      <c r="AH133" s="284"/>
      <c r="AI133" s="305"/>
      <c r="AJ133" s="272"/>
      <c r="AK133" s="274"/>
      <c r="AL133" s="358" t="s">
        <v>25</v>
      </c>
    </row>
    <row r="134" spans="1:38" s="25" customFormat="1" ht="12.75" customHeight="1" x14ac:dyDescent="0.2">
      <c r="A134" s="346">
        <v>21</v>
      </c>
      <c r="B134" s="272"/>
      <c r="C134" s="272"/>
      <c r="D134" s="272"/>
      <c r="E134" s="272"/>
      <c r="F134" s="274"/>
      <c r="G134" s="251"/>
      <c r="H134" s="305"/>
      <c r="I134" s="481"/>
      <c r="J134" s="271">
        <f t="shared" si="14"/>
        <v>0</v>
      </c>
      <c r="K134" s="283">
        <f t="shared" si="15"/>
        <v>0</v>
      </c>
      <c r="L134" s="272"/>
      <c r="M134" s="272"/>
      <c r="N134" s="272"/>
      <c r="O134" s="284"/>
      <c r="P134" s="275"/>
      <c r="Q134" s="272"/>
      <c r="R134" s="274"/>
      <c r="S134" s="358" t="s">
        <v>26</v>
      </c>
      <c r="T134" s="346">
        <v>21</v>
      </c>
      <c r="U134" s="272"/>
      <c r="V134" s="272"/>
      <c r="W134" s="272"/>
      <c r="X134" s="272"/>
      <c r="Y134" s="272"/>
      <c r="Z134" s="272"/>
      <c r="AA134" s="272"/>
      <c r="AB134" s="272"/>
      <c r="AC134" s="272"/>
      <c r="AD134" s="272"/>
      <c r="AE134" s="272"/>
      <c r="AF134" s="272"/>
      <c r="AG134" s="272"/>
      <c r="AH134" s="284"/>
      <c r="AI134" s="305"/>
      <c r="AJ134" s="272"/>
      <c r="AK134" s="274"/>
      <c r="AL134" s="358" t="s">
        <v>26</v>
      </c>
    </row>
    <row r="135" spans="1:38" s="25" customFormat="1" ht="12.75" customHeight="1" x14ac:dyDescent="0.2">
      <c r="A135" s="346">
        <v>22</v>
      </c>
      <c r="B135" s="272"/>
      <c r="C135" s="272"/>
      <c r="D135" s="272"/>
      <c r="E135" s="272"/>
      <c r="F135" s="274"/>
      <c r="G135" s="251"/>
      <c r="H135" s="305"/>
      <c r="I135" s="481"/>
      <c r="J135" s="271">
        <f t="shared" si="14"/>
        <v>0</v>
      </c>
      <c r="K135" s="283">
        <f t="shared" si="15"/>
        <v>0</v>
      </c>
      <c r="L135" s="272"/>
      <c r="M135" s="272"/>
      <c r="N135" s="272"/>
      <c r="O135" s="284"/>
      <c r="P135" s="275"/>
      <c r="Q135" s="272"/>
      <c r="R135" s="274"/>
      <c r="S135" s="358" t="s">
        <v>27</v>
      </c>
      <c r="T135" s="346">
        <v>22</v>
      </c>
      <c r="U135" s="272"/>
      <c r="V135" s="272"/>
      <c r="W135" s="272"/>
      <c r="X135" s="272"/>
      <c r="Y135" s="272"/>
      <c r="Z135" s="272"/>
      <c r="AA135" s="272"/>
      <c r="AB135" s="272"/>
      <c r="AC135" s="272"/>
      <c r="AD135" s="272"/>
      <c r="AE135" s="272"/>
      <c r="AF135" s="272"/>
      <c r="AG135" s="272"/>
      <c r="AH135" s="284"/>
      <c r="AI135" s="305"/>
      <c r="AJ135" s="272"/>
      <c r="AK135" s="274"/>
      <c r="AL135" s="358" t="s">
        <v>27</v>
      </c>
    </row>
    <row r="136" spans="1:38" s="25" customFormat="1" ht="12.75" customHeight="1" x14ac:dyDescent="0.2">
      <c r="A136" s="346">
        <v>23</v>
      </c>
      <c r="B136" s="272"/>
      <c r="C136" s="272"/>
      <c r="D136" s="272"/>
      <c r="E136" s="272"/>
      <c r="F136" s="274"/>
      <c r="G136" s="251"/>
      <c r="H136" s="305"/>
      <c r="I136" s="481"/>
      <c r="J136" s="271">
        <f t="shared" si="14"/>
        <v>0</v>
      </c>
      <c r="K136" s="283">
        <f t="shared" si="15"/>
        <v>0</v>
      </c>
      <c r="L136" s="272"/>
      <c r="M136" s="272"/>
      <c r="N136" s="272"/>
      <c r="O136" s="284"/>
      <c r="P136" s="275"/>
      <c r="Q136" s="272"/>
      <c r="R136" s="274"/>
      <c r="S136" s="358" t="s">
        <v>28</v>
      </c>
      <c r="T136" s="346">
        <v>23</v>
      </c>
      <c r="U136" s="272"/>
      <c r="V136" s="272"/>
      <c r="W136" s="272"/>
      <c r="X136" s="272"/>
      <c r="Y136" s="272"/>
      <c r="Z136" s="272"/>
      <c r="AA136" s="272"/>
      <c r="AB136" s="272"/>
      <c r="AC136" s="272"/>
      <c r="AD136" s="272"/>
      <c r="AE136" s="272"/>
      <c r="AF136" s="272"/>
      <c r="AG136" s="272"/>
      <c r="AH136" s="284"/>
      <c r="AI136" s="305"/>
      <c r="AJ136" s="272"/>
      <c r="AK136" s="274"/>
      <c r="AL136" s="358" t="s">
        <v>28</v>
      </c>
    </row>
    <row r="137" spans="1:38" s="25" customFormat="1" ht="12.75" customHeight="1" x14ac:dyDescent="0.2">
      <c r="A137" s="346">
        <v>24</v>
      </c>
      <c r="B137" s="272"/>
      <c r="C137" s="272"/>
      <c r="D137" s="272"/>
      <c r="E137" s="272"/>
      <c r="F137" s="274"/>
      <c r="G137" s="251"/>
      <c r="H137" s="305"/>
      <c r="I137" s="481"/>
      <c r="J137" s="271">
        <f t="shared" si="14"/>
        <v>0</v>
      </c>
      <c r="K137" s="283">
        <f t="shared" si="15"/>
        <v>0</v>
      </c>
      <c r="L137" s="272"/>
      <c r="M137" s="272"/>
      <c r="N137" s="272"/>
      <c r="O137" s="284"/>
      <c r="P137" s="275"/>
      <c r="Q137" s="272"/>
      <c r="R137" s="274"/>
      <c r="S137" s="358" t="s">
        <v>29</v>
      </c>
      <c r="T137" s="346">
        <v>24</v>
      </c>
      <c r="U137" s="272"/>
      <c r="V137" s="272"/>
      <c r="W137" s="272"/>
      <c r="X137" s="272"/>
      <c r="Y137" s="272"/>
      <c r="Z137" s="272"/>
      <c r="AA137" s="272"/>
      <c r="AB137" s="272"/>
      <c r="AC137" s="272"/>
      <c r="AD137" s="272"/>
      <c r="AE137" s="272"/>
      <c r="AF137" s="272"/>
      <c r="AG137" s="272"/>
      <c r="AH137" s="284"/>
      <c r="AI137" s="305"/>
      <c r="AJ137" s="272"/>
      <c r="AK137" s="274"/>
      <c r="AL137" s="358" t="s">
        <v>29</v>
      </c>
    </row>
    <row r="138" spans="1:38" s="25" customFormat="1" ht="12.75" customHeight="1" x14ac:dyDescent="0.2">
      <c r="A138" s="346">
        <v>25</v>
      </c>
      <c r="B138" s="272"/>
      <c r="C138" s="272"/>
      <c r="D138" s="272"/>
      <c r="E138" s="272"/>
      <c r="F138" s="274"/>
      <c r="G138" s="251"/>
      <c r="H138" s="305"/>
      <c r="I138" s="481"/>
      <c r="J138" s="271">
        <f t="shared" si="14"/>
        <v>0</v>
      </c>
      <c r="K138" s="283">
        <f t="shared" si="15"/>
        <v>0</v>
      </c>
      <c r="L138" s="272"/>
      <c r="M138" s="272"/>
      <c r="N138" s="272"/>
      <c r="O138" s="284"/>
      <c r="P138" s="275"/>
      <c r="Q138" s="272"/>
      <c r="R138" s="274"/>
      <c r="S138" s="358" t="s">
        <v>30</v>
      </c>
      <c r="T138" s="346">
        <v>25</v>
      </c>
      <c r="U138" s="272"/>
      <c r="V138" s="272"/>
      <c r="W138" s="272"/>
      <c r="X138" s="272"/>
      <c r="Y138" s="272"/>
      <c r="Z138" s="272"/>
      <c r="AA138" s="272"/>
      <c r="AB138" s="272"/>
      <c r="AC138" s="272"/>
      <c r="AD138" s="272"/>
      <c r="AE138" s="272"/>
      <c r="AF138" s="272"/>
      <c r="AG138" s="272"/>
      <c r="AH138" s="284"/>
      <c r="AI138" s="305"/>
      <c r="AJ138" s="272"/>
      <c r="AK138" s="274"/>
      <c r="AL138" s="358" t="s">
        <v>30</v>
      </c>
    </row>
    <row r="139" spans="1:38" s="25" customFormat="1" ht="12.75" customHeight="1" x14ac:dyDescent="0.2">
      <c r="A139" s="346">
        <v>26</v>
      </c>
      <c r="B139" s="272"/>
      <c r="C139" s="272"/>
      <c r="D139" s="272"/>
      <c r="E139" s="272"/>
      <c r="F139" s="274"/>
      <c r="G139" s="251"/>
      <c r="H139" s="305"/>
      <c r="I139" s="481"/>
      <c r="J139" s="271">
        <f t="shared" si="14"/>
        <v>0</v>
      </c>
      <c r="K139" s="283">
        <f t="shared" si="15"/>
        <v>0</v>
      </c>
      <c r="L139" s="272"/>
      <c r="M139" s="272"/>
      <c r="N139" s="272"/>
      <c r="O139" s="284"/>
      <c r="P139" s="275"/>
      <c r="Q139" s="272"/>
      <c r="R139" s="274"/>
      <c r="S139" s="358" t="s">
        <v>31</v>
      </c>
      <c r="T139" s="346">
        <v>26</v>
      </c>
      <c r="U139" s="272"/>
      <c r="V139" s="272"/>
      <c r="W139" s="272"/>
      <c r="X139" s="272"/>
      <c r="Y139" s="272"/>
      <c r="Z139" s="272"/>
      <c r="AA139" s="272"/>
      <c r="AB139" s="272"/>
      <c r="AC139" s="272"/>
      <c r="AD139" s="272"/>
      <c r="AE139" s="272"/>
      <c r="AF139" s="272"/>
      <c r="AG139" s="272"/>
      <c r="AH139" s="284"/>
      <c r="AI139" s="305"/>
      <c r="AJ139" s="272"/>
      <c r="AK139" s="274"/>
      <c r="AL139" s="358" t="s">
        <v>31</v>
      </c>
    </row>
    <row r="140" spans="1:38" s="25" customFormat="1" ht="12.75" customHeight="1" x14ac:dyDescent="0.2">
      <c r="A140" s="346">
        <v>27</v>
      </c>
      <c r="B140" s="272"/>
      <c r="C140" s="272"/>
      <c r="D140" s="272"/>
      <c r="E140" s="272"/>
      <c r="F140" s="274"/>
      <c r="G140" s="251"/>
      <c r="H140" s="305"/>
      <c r="I140" s="481"/>
      <c r="J140" s="271">
        <f t="shared" si="14"/>
        <v>0</v>
      </c>
      <c r="K140" s="283">
        <f t="shared" si="15"/>
        <v>0</v>
      </c>
      <c r="L140" s="272"/>
      <c r="M140" s="272"/>
      <c r="N140" s="272"/>
      <c r="O140" s="284"/>
      <c r="P140" s="275"/>
      <c r="Q140" s="272"/>
      <c r="R140" s="274"/>
      <c r="S140" s="358" t="s">
        <v>32</v>
      </c>
      <c r="T140" s="346">
        <v>27</v>
      </c>
      <c r="U140" s="272"/>
      <c r="V140" s="272"/>
      <c r="W140" s="272"/>
      <c r="X140" s="272"/>
      <c r="Y140" s="272"/>
      <c r="Z140" s="272"/>
      <c r="AA140" s="272"/>
      <c r="AB140" s="272"/>
      <c r="AC140" s="272"/>
      <c r="AD140" s="272"/>
      <c r="AE140" s="272"/>
      <c r="AF140" s="272"/>
      <c r="AG140" s="272"/>
      <c r="AH140" s="284"/>
      <c r="AI140" s="305"/>
      <c r="AJ140" s="272"/>
      <c r="AK140" s="274"/>
      <c r="AL140" s="358" t="s">
        <v>32</v>
      </c>
    </row>
    <row r="141" spans="1:38" s="25" customFormat="1" ht="12.75" customHeight="1" x14ac:dyDescent="0.2">
      <c r="A141" s="346">
        <v>28</v>
      </c>
      <c r="B141" s="272"/>
      <c r="C141" s="272"/>
      <c r="D141" s="272"/>
      <c r="E141" s="272"/>
      <c r="F141" s="274"/>
      <c r="G141" s="251"/>
      <c r="H141" s="305"/>
      <c r="I141" s="481"/>
      <c r="J141" s="271">
        <f t="shared" si="14"/>
        <v>0</v>
      </c>
      <c r="K141" s="283">
        <f t="shared" si="15"/>
        <v>0</v>
      </c>
      <c r="L141" s="272"/>
      <c r="M141" s="272"/>
      <c r="N141" s="272"/>
      <c r="O141" s="284"/>
      <c r="P141" s="275"/>
      <c r="Q141" s="272"/>
      <c r="R141" s="274"/>
      <c r="S141" s="358" t="s">
        <v>33</v>
      </c>
      <c r="T141" s="346">
        <v>28</v>
      </c>
      <c r="U141" s="272"/>
      <c r="V141" s="272"/>
      <c r="W141" s="272"/>
      <c r="X141" s="272"/>
      <c r="Y141" s="272"/>
      <c r="Z141" s="272"/>
      <c r="AA141" s="272"/>
      <c r="AB141" s="272"/>
      <c r="AC141" s="272"/>
      <c r="AD141" s="272"/>
      <c r="AE141" s="272"/>
      <c r="AF141" s="272"/>
      <c r="AG141" s="272"/>
      <c r="AH141" s="284"/>
      <c r="AI141" s="305"/>
      <c r="AJ141" s="272"/>
      <c r="AK141" s="274"/>
      <c r="AL141" s="358" t="s">
        <v>33</v>
      </c>
    </row>
    <row r="142" spans="1:38" s="25" customFormat="1" ht="12.75" customHeight="1" x14ac:dyDescent="0.2">
      <c r="A142" s="346">
        <v>29</v>
      </c>
      <c r="B142" s="272"/>
      <c r="C142" s="272"/>
      <c r="D142" s="272"/>
      <c r="E142" s="272"/>
      <c r="F142" s="274"/>
      <c r="G142" s="251"/>
      <c r="H142" s="305"/>
      <c r="I142" s="481"/>
      <c r="J142" s="271">
        <f t="shared" si="14"/>
        <v>0</v>
      </c>
      <c r="K142" s="283">
        <f t="shared" si="15"/>
        <v>0</v>
      </c>
      <c r="L142" s="272"/>
      <c r="M142" s="272"/>
      <c r="N142" s="272"/>
      <c r="O142" s="284"/>
      <c r="P142" s="275"/>
      <c r="Q142" s="272"/>
      <c r="R142" s="274"/>
      <c r="S142" s="358" t="s">
        <v>34</v>
      </c>
      <c r="T142" s="346">
        <v>29</v>
      </c>
      <c r="U142" s="272"/>
      <c r="V142" s="272"/>
      <c r="W142" s="272"/>
      <c r="X142" s="273"/>
      <c r="Y142" s="272"/>
      <c r="Z142" s="272"/>
      <c r="AA142" s="272"/>
      <c r="AB142" s="272"/>
      <c r="AC142" s="272"/>
      <c r="AD142" s="272"/>
      <c r="AE142" s="272"/>
      <c r="AF142" s="272"/>
      <c r="AG142" s="272"/>
      <c r="AH142" s="284"/>
      <c r="AI142" s="305"/>
      <c r="AJ142" s="272"/>
      <c r="AK142" s="274"/>
      <c r="AL142" s="358" t="s">
        <v>34</v>
      </c>
    </row>
    <row r="143" spans="1:38" s="25" customFormat="1" ht="12.75" customHeight="1" x14ac:dyDescent="0.2">
      <c r="A143" s="346">
        <v>30</v>
      </c>
      <c r="B143" s="272"/>
      <c r="C143" s="272"/>
      <c r="D143" s="272"/>
      <c r="E143" s="272"/>
      <c r="F143" s="274"/>
      <c r="G143" s="254"/>
      <c r="H143" s="305"/>
      <c r="I143" s="481"/>
      <c r="J143" s="271">
        <f t="shared" si="14"/>
        <v>0</v>
      </c>
      <c r="K143" s="283">
        <f t="shared" si="15"/>
        <v>0</v>
      </c>
      <c r="L143" s="272"/>
      <c r="M143" s="272"/>
      <c r="N143" s="272"/>
      <c r="O143" s="284"/>
      <c r="P143" s="275"/>
      <c r="Q143" s="272"/>
      <c r="R143" s="274"/>
      <c r="S143" s="358" t="s">
        <v>35</v>
      </c>
      <c r="T143" s="346">
        <v>30</v>
      </c>
      <c r="U143" s="272"/>
      <c r="V143" s="272"/>
      <c r="W143" s="272"/>
      <c r="X143" s="272"/>
      <c r="Y143" s="272"/>
      <c r="Z143" s="272"/>
      <c r="AA143" s="272"/>
      <c r="AB143" s="272"/>
      <c r="AC143" s="272"/>
      <c r="AD143" s="272"/>
      <c r="AE143" s="272"/>
      <c r="AF143" s="272"/>
      <c r="AG143" s="272"/>
      <c r="AH143" s="284"/>
      <c r="AI143" s="305"/>
      <c r="AJ143" s="272"/>
      <c r="AK143" s="274"/>
      <c r="AL143" s="358" t="s">
        <v>35</v>
      </c>
    </row>
    <row r="144" spans="1:38" s="25" customFormat="1" ht="12.75" customHeight="1" x14ac:dyDescent="0.2">
      <c r="A144" s="483">
        <v>31</v>
      </c>
      <c r="B144" s="286"/>
      <c r="C144" s="286"/>
      <c r="D144" s="286"/>
      <c r="E144" s="286"/>
      <c r="F144" s="289"/>
      <c r="G144" s="484"/>
      <c r="H144" s="307"/>
      <c r="I144" s="485"/>
      <c r="J144" s="486">
        <f t="shared" si="14"/>
        <v>0</v>
      </c>
      <c r="K144" s="487">
        <f t="shared" si="15"/>
        <v>0</v>
      </c>
      <c r="L144" s="286"/>
      <c r="M144" s="286"/>
      <c r="N144" s="286"/>
      <c r="O144" s="287"/>
      <c r="P144" s="291"/>
      <c r="Q144" s="286"/>
      <c r="R144" s="289"/>
      <c r="S144" s="488" t="s">
        <v>36</v>
      </c>
      <c r="T144" s="483">
        <v>31</v>
      </c>
      <c r="U144" s="286"/>
      <c r="V144" s="286"/>
      <c r="W144" s="286"/>
      <c r="X144" s="286"/>
      <c r="Y144" s="286"/>
      <c r="Z144" s="286"/>
      <c r="AA144" s="286"/>
      <c r="AB144" s="286"/>
      <c r="AC144" s="286"/>
      <c r="AD144" s="286"/>
      <c r="AE144" s="286"/>
      <c r="AF144" s="286"/>
      <c r="AG144" s="286"/>
      <c r="AH144" s="287"/>
      <c r="AI144" s="307"/>
      <c r="AJ144" s="286"/>
      <c r="AK144" s="289"/>
      <c r="AL144" s="488" t="s">
        <v>36</v>
      </c>
    </row>
    <row r="145" spans="1:38" s="48" customFormat="1" ht="12.75" customHeight="1" thickBot="1" x14ac:dyDescent="0.25">
      <c r="A145" s="81"/>
      <c r="B145" s="292">
        <f>SUM(B113:B144)</f>
        <v>0</v>
      </c>
      <c r="C145" s="288">
        <f>SUM(C113:C144)</f>
        <v>0</v>
      </c>
      <c r="D145" s="288">
        <f>SUM(D113:D144)</f>
        <v>0</v>
      </c>
      <c r="E145" s="288">
        <f>SUM(E113:E144)</f>
        <v>0</v>
      </c>
      <c r="F145" s="293">
        <f>SUM(F113:F144)</f>
        <v>0</v>
      </c>
      <c r="G145" s="255"/>
      <c r="H145" s="82" t="s">
        <v>112</v>
      </c>
      <c r="I145" s="303"/>
      <c r="J145" s="288">
        <f t="shared" ref="J145:R145" si="16">SUM(J113:J144)</f>
        <v>0</v>
      </c>
      <c r="K145" s="295">
        <f t="shared" si="16"/>
        <v>0</v>
      </c>
      <c r="L145" s="288">
        <f t="shared" si="16"/>
        <v>0</v>
      </c>
      <c r="M145" s="288">
        <f t="shared" si="16"/>
        <v>0</v>
      </c>
      <c r="N145" s="288">
        <f t="shared" si="16"/>
        <v>0</v>
      </c>
      <c r="O145" s="288">
        <f t="shared" si="16"/>
        <v>0</v>
      </c>
      <c r="P145" s="288">
        <f t="shared" si="16"/>
        <v>0</v>
      </c>
      <c r="Q145" s="288">
        <f t="shared" si="16"/>
        <v>0</v>
      </c>
      <c r="R145" s="288">
        <f t="shared" si="16"/>
        <v>0</v>
      </c>
      <c r="S145" s="360"/>
      <c r="T145" s="81"/>
      <c r="U145" s="288">
        <f t="shared" ref="U145:AH145" si="17">SUM(U113:U144)</f>
        <v>0</v>
      </c>
      <c r="V145" s="288">
        <f t="shared" si="17"/>
        <v>0</v>
      </c>
      <c r="W145" s="288">
        <f t="shared" si="17"/>
        <v>0</v>
      </c>
      <c r="X145" s="288">
        <f t="shared" si="17"/>
        <v>0</v>
      </c>
      <c r="Y145" s="288">
        <f t="shared" si="17"/>
        <v>0</v>
      </c>
      <c r="Z145" s="288">
        <f t="shared" si="17"/>
        <v>0</v>
      </c>
      <c r="AA145" s="288">
        <f t="shared" si="17"/>
        <v>0</v>
      </c>
      <c r="AB145" s="288">
        <f t="shared" si="17"/>
        <v>0</v>
      </c>
      <c r="AC145" s="288">
        <f t="shared" si="17"/>
        <v>0</v>
      </c>
      <c r="AD145" s="288">
        <f t="shared" si="17"/>
        <v>0</v>
      </c>
      <c r="AE145" s="288">
        <f t="shared" si="17"/>
        <v>0</v>
      </c>
      <c r="AF145" s="288">
        <f t="shared" si="17"/>
        <v>0</v>
      </c>
      <c r="AG145" s="288">
        <f t="shared" si="17"/>
        <v>0</v>
      </c>
      <c r="AH145" s="288">
        <f t="shared" si="17"/>
        <v>0</v>
      </c>
      <c r="AI145" s="249"/>
      <c r="AJ145" s="288">
        <f>SUM(AJ113:AJ144)</f>
        <v>0</v>
      </c>
      <c r="AK145" s="290">
        <f>SUM(AK113:AK144)</f>
        <v>0</v>
      </c>
      <c r="AL145" s="367"/>
    </row>
    <row r="146" spans="1:38" s="9" customFormat="1" ht="12.75" customHeight="1" thickTop="1" x14ac:dyDescent="0.2">
      <c r="A146" s="71"/>
      <c r="B146" s="25"/>
      <c r="C146" s="25"/>
      <c r="D146" s="25"/>
      <c r="E146" s="25"/>
      <c r="F146" s="25"/>
      <c r="G146" s="53"/>
      <c r="H146" s="25"/>
      <c r="I146" s="53"/>
      <c r="J146" s="25"/>
      <c r="K146" s="25"/>
      <c r="L146" s="25"/>
      <c r="M146" s="25"/>
      <c r="N146" s="25"/>
      <c r="O146" s="25"/>
      <c r="P146" s="25"/>
      <c r="Q146" s="25"/>
      <c r="R146" s="25"/>
      <c r="S146" s="71"/>
      <c r="T146" s="71"/>
      <c r="U146" s="25"/>
      <c r="V146" s="25"/>
      <c r="W146" s="25"/>
      <c r="X146" s="25"/>
      <c r="Y146" s="25"/>
      <c r="Z146" s="25"/>
      <c r="AA146" s="25"/>
      <c r="AB146" s="25"/>
      <c r="AC146" s="25"/>
      <c r="AD146" s="25"/>
      <c r="AE146" s="25"/>
      <c r="AF146" s="25"/>
      <c r="AG146" s="25"/>
      <c r="AH146" s="25"/>
      <c r="AI146" s="25"/>
      <c r="AJ146" s="25"/>
      <c r="AK146" s="25"/>
      <c r="AL146" s="71"/>
    </row>
    <row r="147" spans="1:38" s="9" customFormat="1" ht="12.75" customHeight="1" x14ac:dyDescent="0.2">
      <c r="A147" s="347"/>
      <c r="G147" s="60"/>
      <c r="I147" s="60"/>
      <c r="J147" s="119"/>
      <c r="S147" s="347"/>
      <c r="T147" s="347"/>
      <c r="AL147" s="347"/>
    </row>
    <row r="148" spans="1:38" ht="12.75" customHeight="1" x14ac:dyDescent="0.2">
      <c r="A148" s="71"/>
      <c r="B148" s="25"/>
      <c r="C148" s="25"/>
      <c r="D148" s="25"/>
      <c r="E148" s="25"/>
      <c r="F148" s="25"/>
      <c r="G148" s="1"/>
      <c r="H148" s="607" t="str">
        <f>H10</f>
        <v xml:space="preserve">SYNDICAT DES MÉTALLOS SL </v>
      </c>
      <c r="I148" s="607"/>
      <c r="J148" s="607"/>
      <c r="K148" s="25"/>
      <c r="L148" s="25"/>
      <c r="M148" s="25"/>
      <c r="N148" s="25"/>
      <c r="O148" s="25"/>
      <c r="P148" s="25"/>
      <c r="Q148" s="25"/>
      <c r="R148" s="25"/>
      <c r="S148" s="71"/>
      <c r="T148" s="71"/>
      <c r="U148" s="25"/>
      <c r="V148" s="25"/>
      <c r="W148" s="25"/>
      <c r="X148" s="25"/>
      <c r="Y148" s="25"/>
      <c r="Z148" s="25"/>
      <c r="AA148" s="18" t="s">
        <v>61</v>
      </c>
      <c r="AB148" s="25"/>
      <c r="AC148" s="25"/>
      <c r="AD148" s="25"/>
      <c r="AE148" s="25"/>
      <c r="AF148" s="25"/>
      <c r="AG148" s="25"/>
      <c r="AH148" s="25"/>
      <c r="AI148" s="25"/>
      <c r="AJ148" s="25"/>
      <c r="AK148" s="25"/>
      <c r="AL148" s="71"/>
    </row>
    <row r="149" spans="1:38" ht="12.75" customHeight="1" x14ac:dyDescent="0.2">
      <c r="A149" s="71"/>
      <c r="B149" s="68" t="str">
        <f>$B$11</f>
        <v>Mois</v>
      </c>
      <c r="C149" s="122" t="str">
        <f>$C$11</f>
        <v>Avril</v>
      </c>
      <c r="D149" s="138" t="str">
        <f>$D$11</f>
        <v>Année</v>
      </c>
      <c r="E149" s="133">
        <f>$E$11</f>
        <v>0</v>
      </c>
      <c r="F149" s="25"/>
      <c r="G149" s="1"/>
      <c r="H149" s="243"/>
      <c r="I149" s="243"/>
      <c r="J149" s="243"/>
      <c r="K149" s="25"/>
      <c r="L149" s="25"/>
      <c r="M149" s="25"/>
      <c r="N149" s="25"/>
      <c r="O149" s="25"/>
      <c r="P149" s="25"/>
      <c r="Q149" s="25"/>
      <c r="R149" s="25"/>
      <c r="S149" s="71"/>
      <c r="T149" s="71"/>
      <c r="U149" s="68"/>
      <c r="V149" s="131"/>
      <c r="W149" s="131"/>
      <c r="X149" s="25"/>
      <c r="Y149" s="25"/>
      <c r="Z149" s="25"/>
      <c r="AA149" s="25"/>
      <c r="AB149" s="25"/>
      <c r="AC149" s="25"/>
      <c r="AD149" s="25"/>
      <c r="AE149" s="25"/>
      <c r="AF149" s="25"/>
      <c r="AG149" s="25"/>
      <c r="AH149" s="25"/>
      <c r="AI149" s="68"/>
      <c r="AJ149" s="122" t="str">
        <f>$C$11</f>
        <v>Avril</v>
      </c>
      <c r="AK149" s="44">
        <f>$E$11</f>
        <v>0</v>
      </c>
      <c r="AL149" s="71"/>
    </row>
    <row r="150" spans="1:38" ht="12.75" customHeight="1" x14ac:dyDescent="0.2">
      <c r="A150" s="71"/>
      <c r="B150" s="68" t="str">
        <f>$B$12</f>
        <v>Page No.</v>
      </c>
      <c r="C150" s="263">
        <f>C104+1</f>
        <v>4</v>
      </c>
      <c r="D150" s="44"/>
      <c r="E150" s="25"/>
      <c r="F150" s="25"/>
      <c r="G150" s="1"/>
      <c r="H150" s="25"/>
      <c r="I150" s="56" t="s">
        <v>56</v>
      </c>
      <c r="J150" s="25"/>
      <c r="K150" s="25"/>
      <c r="L150" s="10"/>
      <c r="M150" s="25"/>
      <c r="N150" s="25"/>
      <c r="O150" s="25"/>
      <c r="P150" s="36"/>
      <c r="Q150" s="25"/>
      <c r="R150" s="36"/>
      <c r="S150" s="71"/>
      <c r="T150" s="71"/>
      <c r="U150" s="68"/>
      <c r="V150" s="131"/>
      <c r="W150" s="131"/>
      <c r="X150" s="25"/>
      <c r="Y150" s="25"/>
      <c r="Z150" s="25"/>
      <c r="AA150" s="25"/>
      <c r="AB150" s="37" t="s">
        <v>62</v>
      </c>
      <c r="AC150" s="25"/>
      <c r="AD150" s="25"/>
      <c r="AE150" s="25"/>
      <c r="AF150" s="25"/>
      <c r="AG150" s="25"/>
      <c r="AH150" s="25"/>
      <c r="AI150" s="68" t="str">
        <f>$B$12</f>
        <v>Page No.</v>
      </c>
      <c r="AJ150" s="80">
        <f>AJ104+1</f>
        <v>4</v>
      </c>
      <c r="AK150" s="72"/>
      <c r="AL150" s="71"/>
    </row>
    <row r="151" spans="1:38" ht="12.75" customHeight="1" x14ac:dyDescent="0.2">
      <c r="A151" s="74"/>
      <c r="B151" s="8"/>
      <c r="C151" s="8"/>
      <c r="D151" s="8"/>
      <c r="E151" s="8"/>
      <c r="F151" s="8"/>
      <c r="G151" s="56"/>
      <c r="H151" s="8"/>
      <c r="I151" s="56"/>
      <c r="J151" s="8"/>
      <c r="K151" s="8"/>
      <c r="L151" s="25"/>
      <c r="M151" s="8"/>
      <c r="N151" s="8"/>
      <c r="O151" s="8"/>
      <c r="P151" s="8"/>
      <c r="Q151" s="8"/>
      <c r="R151" s="8"/>
      <c r="S151" s="74"/>
      <c r="T151" s="74"/>
      <c r="U151" s="8"/>
      <c r="V151" s="8"/>
      <c r="W151" s="8"/>
      <c r="X151" s="8"/>
      <c r="Y151" s="8"/>
      <c r="Z151" s="8"/>
      <c r="AA151" s="8"/>
      <c r="AB151" s="8"/>
      <c r="AC151" s="8"/>
      <c r="AD151" s="8"/>
      <c r="AE151" s="25"/>
      <c r="AF151" s="8"/>
      <c r="AG151" s="8"/>
      <c r="AH151" s="8"/>
      <c r="AI151" s="8"/>
      <c r="AJ151" s="8"/>
      <c r="AK151" s="8"/>
      <c r="AL151" s="74"/>
    </row>
    <row r="152" spans="1:38" ht="12.75" customHeight="1" x14ac:dyDescent="0.2">
      <c r="A152" s="38"/>
      <c r="B152" s="38"/>
      <c r="C152" s="38"/>
      <c r="D152" s="38"/>
      <c r="E152" s="38"/>
      <c r="F152" s="38"/>
      <c r="G152" s="57"/>
      <c r="H152" s="38"/>
      <c r="I152" s="57"/>
      <c r="J152" s="38"/>
      <c r="K152" s="38"/>
      <c r="L152" s="39"/>
      <c r="M152" s="38"/>
      <c r="N152" s="38"/>
      <c r="O152" s="38"/>
      <c r="P152" s="38"/>
      <c r="Q152" s="38"/>
      <c r="R152" s="38"/>
      <c r="S152" s="38"/>
      <c r="T152" s="38"/>
      <c r="U152" s="38"/>
      <c r="V152" s="38"/>
      <c r="W152" s="38"/>
      <c r="X152" s="38"/>
      <c r="Y152" s="38"/>
      <c r="Z152" s="38"/>
      <c r="AA152" s="38"/>
      <c r="AB152" s="38"/>
      <c r="AC152" s="38"/>
      <c r="AD152" s="38"/>
      <c r="AE152" s="39"/>
      <c r="AF152" s="38"/>
      <c r="AG152" s="38"/>
      <c r="AH152" s="38"/>
      <c r="AI152" s="38"/>
      <c r="AJ152" s="38"/>
      <c r="AK152" s="38"/>
      <c r="AL152" s="38"/>
    </row>
    <row r="153" spans="1:38" ht="12.75" customHeight="1" x14ac:dyDescent="0.2">
      <c r="A153" s="2"/>
      <c r="B153" s="8"/>
      <c r="C153" s="8" t="s">
        <v>57</v>
      </c>
      <c r="D153" s="8"/>
      <c r="E153" s="73"/>
      <c r="F153" s="2"/>
      <c r="G153" s="64"/>
      <c r="H153" s="6" t="s">
        <v>58</v>
      </c>
      <c r="I153" s="399"/>
      <c r="J153" s="579" t="s">
        <v>59</v>
      </c>
      <c r="K153" s="580"/>
      <c r="L153" s="8"/>
      <c r="M153" s="8"/>
      <c r="N153" s="8"/>
      <c r="O153" s="10" t="s">
        <v>113</v>
      </c>
      <c r="P153" s="8"/>
      <c r="Q153" s="8"/>
      <c r="R153" s="2"/>
      <c r="S153" s="74"/>
      <c r="T153" s="2"/>
      <c r="U153" s="8"/>
      <c r="V153" s="8"/>
      <c r="W153" s="8"/>
      <c r="X153" s="8"/>
      <c r="Y153" s="8"/>
      <c r="Z153" s="8"/>
      <c r="AA153" s="8"/>
      <c r="AB153" s="8"/>
      <c r="AC153" s="8"/>
      <c r="AD153" s="8"/>
      <c r="AE153" s="8"/>
      <c r="AF153" s="8"/>
      <c r="AG153" s="8"/>
      <c r="AH153" s="8"/>
      <c r="AI153" s="21"/>
      <c r="AJ153" s="8"/>
      <c r="AK153" s="2"/>
      <c r="AL153" s="74"/>
    </row>
    <row r="154" spans="1:38" ht="12.75" customHeight="1" x14ac:dyDescent="0.2">
      <c r="A154" s="2"/>
      <c r="B154" s="8"/>
      <c r="C154" s="8"/>
      <c r="D154" s="8"/>
      <c r="E154" s="74"/>
      <c r="F154" s="2"/>
      <c r="G154" s="64"/>
      <c r="H154" s="21"/>
      <c r="I154" s="400"/>
      <c r="J154" s="8"/>
      <c r="K154" s="2"/>
      <c r="L154" s="8"/>
      <c r="M154" s="8"/>
      <c r="N154" s="8"/>
      <c r="O154" s="8"/>
      <c r="P154" s="8"/>
      <c r="Q154" s="8"/>
      <c r="R154" s="2"/>
      <c r="S154" s="74"/>
      <c r="T154" s="2"/>
      <c r="U154" s="8"/>
      <c r="V154" s="8"/>
      <c r="W154" s="8"/>
      <c r="X154" s="8"/>
      <c r="Y154" s="8"/>
      <c r="Z154" s="8"/>
      <c r="AA154" s="8"/>
      <c r="AB154" s="8"/>
      <c r="AC154" s="8"/>
      <c r="AD154" s="8"/>
      <c r="AE154" s="8"/>
      <c r="AF154" s="8"/>
      <c r="AG154" s="8"/>
      <c r="AH154" s="8"/>
      <c r="AI154" s="21"/>
      <c r="AJ154" s="8"/>
      <c r="AK154" s="2"/>
      <c r="AL154" s="74"/>
    </row>
    <row r="155" spans="1:38" ht="12.75" customHeight="1" thickBot="1" x14ac:dyDescent="0.25">
      <c r="A155" s="34"/>
      <c r="B155" s="31">
        <v>1</v>
      </c>
      <c r="C155" s="31">
        <v>2</v>
      </c>
      <c r="D155" s="31">
        <v>3</v>
      </c>
      <c r="E155" s="31">
        <v>4</v>
      </c>
      <c r="F155" s="33">
        <v>5</v>
      </c>
      <c r="G155" s="65">
        <v>6</v>
      </c>
      <c r="H155" s="33">
        <v>7</v>
      </c>
      <c r="I155" s="401">
        <v>8</v>
      </c>
      <c r="J155" s="31">
        <v>9</v>
      </c>
      <c r="K155" s="33">
        <v>10</v>
      </c>
      <c r="L155" s="31">
        <v>11</v>
      </c>
      <c r="M155" s="31" t="s">
        <v>0</v>
      </c>
      <c r="N155" s="31">
        <v>12</v>
      </c>
      <c r="O155" s="31">
        <v>13</v>
      </c>
      <c r="P155" s="31">
        <v>14</v>
      </c>
      <c r="Q155" s="31">
        <v>15</v>
      </c>
      <c r="R155" s="33" t="s">
        <v>1</v>
      </c>
      <c r="S155" s="30"/>
      <c r="T155" s="34"/>
      <c r="U155" s="31">
        <v>16</v>
      </c>
      <c r="V155" s="31">
        <v>17</v>
      </c>
      <c r="W155" s="31">
        <v>18</v>
      </c>
      <c r="X155" s="31">
        <v>19</v>
      </c>
      <c r="Y155" s="31">
        <v>20</v>
      </c>
      <c r="Z155" s="31" t="s">
        <v>2</v>
      </c>
      <c r="AA155" s="31">
        <v>21</v>
      </c>
      <c r="AB155" s="31">
        <v>22</v>
      </c>
      <c r="AC155" s="31">
        <v>23</v>
      </c>
      <c r="AD155" s="31">
        <v>24</v>
      </c>
      <c r="AE155" s="31">
        <v>25</v>
      </c>
      <c r="AF155" s="31">
        <v>26</v>
      </c>
      <c r="AG155" s="31">
        <v>27</v>
      </c>
      <c r="AH155" s="31">
        <v>28</v>
      </c>
      <c r="AI155" s="35">
        <v>29</v>
      </c>
      <c r="AJ155" s="31">
        <v>30</v>
      </c>
      <c r="AK155" s="33">
        <v>31</v>
      </c>
      <c r="AL155" s="30"/>
    </row>
    <row r="156" spans="1:38" s="9" customFormat="1" ht="15.75" customHeight="1" thickTop="1" x14ac:dyDescent="0.2">
      <c r="A156" s="2"/>
      <c r="B156" s="530" t="s">
        <v>360</v>
      </c>
      <c r="C156" s="543" t="s">
        <v>361</v>
      </c>
      <c r="D156" s="543" t="s">
        <v>362</v>
      </c>
      <c r="E156" s="543" t="s">
        <v>374</v>
      </c>
      <c r="F156" s="533" t="s">
        <v>364</v>
      </c>
      <c r="G156" s="66"/>
      <c r="H156" s="6"/>
      <c r="I156" s="58"/>
      <c r="J156" s="20"/>
      <c r="K156" s="6"/>
      <c r="L156" s="530" t="s">
        <v>365</v>
      </c>
      <c r="M156" s="543" t="s">
        <v>366</v>
      </c>
      <c r="N156" s="543" t="s">
        <v>367</v>
      </c>
      <c r="O156" s="543" t="s">
        <v>368</v>
      </c>
      <c r="P156" s="543" t="s">
        <v>369</v>
      </c>
      <c r="Q156" s="543" t="s">
        <v>371</v>
      </c>
      <c r="R156" s="533" t="s">
        <v>370</v>
      </c>
      <c r="S156" s="74"/>
      <c r="T156" s="2"/>
      <c r="U156" s="562" t="s">
        <v>260</v>
      </c>
      <c r="V156" s="563"/>
      <c r="W156" s="563"/>
      <c r="X156" s="563"/>
      <c r="Y156" s="564"/>
      <c r="Z156" s="543" t="s">
        <v>346</v>
      </c>
      <c r="AA156" s="543" t="s">
        <v>347</v>
      </c>
      <c r="AB156" s="543" t="s">
        <v>348</v>
      </c>
      <c r="AC156" s="543" t="s">
        <v>349</v>
      </c>
      <c r="AD156" s="543" t="s">
        <v>350</v>
      </c>
      <c r="AE156" s="543" t="s">
        <v>351</v>
      </c>
      <c r="AF156" s="543" t="s">
        <v>352</v>
      </c>
      <c r="AG156" s="536" t="s">
        <v>353</v>
      </c>
      <c r="AH156" s="533" t="s">
        <v>354</v>
      </c>
      <c r="AI156" s="21"/>
      <c r="AJ156" s="530" t="s">
        <v>355</v>
      </c>
      <c r="AK156" s="533" t="s">
        <v>356</v>
      </c>
      <c r="AL156" s="74"/>
    </row>
    <row r="157" spans="1:38" s="9" customFormat="1" ht="15.75" customHeight="1" x14ac:dyDescent="0.2">
      <c r="A157" s="2"/>
      <c r="B157" s="531"/>
      <c r="C157" s="544"/>
      <c r="D157" s="544"/>
      <c r="E157" s="544"/>
      <c r="F157" s="534"/>
      <c r="G157" s="66" t="s">
        <v>3</v>
      </c>
      <c r="H157" s="6" t="s">
        <v>48</v>
      </c>
      <c r="I157" s="58" t="s">
        <v>79</v>
      </c>
      <c r="J157" s="20" t="s">
        <v>49</v>
      </c>
      <c r="K157" s="6" t="s">
        <v>50</v>
      </c>
      <c r="L157" s="531"/>
      <c r="M157" s="544"/>
      <c r="N157" s="544"/>
      <c r="O157" s="544"/>
      <c r="P157" s="544"/>
      <c r="Q157" s="544"/>
      <c r="R157" s="534"/>
      <c r="S157" s="74"/>
      <c r="T157" s="2"/>
      <c r="U157" s="539" t="s">
        <v>357</v>
      </c>
      <c r="V157" s="541" t="s">
        <v>358</v>
      </c>
      <c r="W157" s="541" t="s">
        <v>52</v>
      </c>
      <c r="X157" s="541" t="s">
        <v>51</v>
      </c>
      <c r="Y157" s="541" t="s">
        <v>359</v>
      </c>
      <c r="Z157" s="544"/>
      <c r="AA157" s="544"/>
      <c r="AB157" s="544"/>
      <c r="AC157" s="544"/>
      <c r="AD157" s="544"/>
      <c r="AE157" s="544"/>
      <c r="AF157" s="544"/>
      <c r="AG157" s="537"/>
      <c r="AH157" s="534"/>
      <c r="AI157" s="11" t="s">
        <v>53</v>
      </c>
      <c r="AJ157" s="531"/>
      <c r="AK157" s="534"/>
      <c r="AL157" s="74"/>
    </row>
    <row r="158" spans="1:38" s="9" customFormat="1" ht="15.75" customHeight="1" thickBot="1" x14ac:dyDescent="0.25">
      <c r="A158" s="12"/>
      <c r="B158" s="532"/>
      <c r="C158" s="542"/>
      <c r="D158" s="542"/>
      <c r="E158" s="542"/>
      <c r="F158" s="535"/>
      <c r="G158" s="67"/>
      <c r="H158" s="15"/>
      <c r="I158" s="59" t="s">
        <v>4</v>
      </c>
      <c r="J158" s="22"/>
      <c r="K158" s="15"/>
      <c r="L158" s="532"/>
      <c r="M158" s="542"/>
      <c r="N158" s="542"/>
      <c r="O158" s="542"/>
      <c r="P158" s="542"/>
      <c r="Q158" s="542"/>
      <c r="R158" s="535"/>
      <c r="S158" s="356"/>
      <c r="T158" s="12"/>
      <c r="U158" s="540"/>
      <c r="V158" s="542"/>
      <c r="W158" s="542"/>
      <c r="X158" s="542"/>
      <c r="Y158" s="542"/>
      <c r="Z158" s="542"/>
      <c r="AA158" s="542"/>
      <c r="AB158" s="542"/>
      <c r="AC158" s="542"/>
      <c r="AD158" s="542"/>
      <c r="AE158" s="542"/>
      <c r="AF158" s="542"/>
      <c r="AG158" s="538"/>
      <c r="AH158" s="535"/>
      <c r="AI158" s="23"/>
      <c r="AJ158" s="532"/>
      <c r="AK158" s="535"/>
      <c r="AL158" s="356"/>
    </row>
    <row r="159" spans="1:38" s="48" customFormat="1" ht="12.75" customHeight="1" thickTop="1" x14ac:dyDescent="0.2">
      <c r="A159" s="47"/>
      <c r="B159" s="309">
        <f>B145</f>
        <v>0</v>
      </c>
      <c r="C159" s="310">
        <f>C145</f>
        <v>0</v>
      </c>
      <c r="D159" s="310">
        <f>D145</f>
        <v>0</v>
      </c>
      <c r="E159" s="310">
        <f>E145</f>
        <v>0</v>
      </c>
      <c r="F159" s="311">
        <f>F145</f>
        <v>0</v>
      </c>
      <c r="G159" s="377" t="str">
        <f>$C$11</f>
        <v>Avril</v>
      </c>
      <c r="H159" s="247" t="s">
        <v>63</v>
      </c>
      <c r="I159" s="250"/>
      <c r="J159" s="316">
        <f t="shared" ref="J159:R159" si="18">J145</f>
        <v>0</v>
      </c>
      <c r="K159" s="317">
        <f t="shared" si="18"/>
        <v>0</v>
      </c>
      <c r="L159" s="310">
        <f t="shared" si="18"/>
        <v>0</v>
      </c>
      <c r="M159" s="310">
        <f t="shared" si="18"/>
        <v>0</v>
      </c>
      <c r="N159" s="310">
        <f t="shared" si="18"/>
        <v>0</v>
      </c>
      <c r="O159" s="310">
        <f t="shared" si="18"/>
        <v>0</v>
      </c>
      <c r="P159" s="310">
        <f t="shared" si="18"/>
        <v>0</v>
      </c>
      <c r="Q159" s="310">
        <f t="shared" si="18"/>
        <v>0</v>
      </c>
      <c r="R159" s="317">
        <f t="shared" si="18"/>
        <v>0</v>
      </c>
      <c r="S159" s="364"/>
      <c r="T159" s="248"/>
      <c r="U159" s="310">
        <f t="shared" ref="U159:AH159" si="19">U145</f>
        <v>0</v>
      </c>
      <c r="V159" s="310">
        <f t="shared" si="19"/>
        <v>0</v>
      </c>
      <c r="W159" s="310">
        <f t="shared" si="19"/>
        <v>0</v>
      </c>
      <c r="X159" s="310">
        <f t="shared" si="19"/>
        <v>0</v>
      </c>
      <c r="Y159" s="310">
        <f t="shared" si="19"/>
        <v>0</v>
      </c>
      <c r="Z159" s="310">
        <f t="shared" si="19"/>
        <v>0</v>
      </c>
      <c r="AA159" s="310">
        <f t="shared" si="19"/>
        <v>0</v>
      </c>
      <c r="AB159" s="310">
        <f t="shared" si="19"/>
        <v>0</v>
      </c>
      <c r="AC159" s="310">
        <f t="shared" si="19"/>
        <v>0</v>
      </c>
      <c r="AD159" s="310">
        <f t="shared" si="19"/>
        <v>0</v>
      </c>
      <c r="AE159" s="310">
        <f t="shared" si="19"/>
        <v>0</v>
      </c>
      <c r="AF159" s="310">
        <f t="shared" si="19"/>
        <v>0</v>
      </c>
      <c r="AG159" s="310">
        <f t="shared" si="19"/>
        <v>0</v>
      </c>
      <c r="AH159" s="310">
        <f t="shared" si="19"/>
        <v>0</v>
      </c>
      <c r="AI159" s="315"/>
      <c r="AJ159" s="310">
        <f>AJ145</f>
        <v>0</v>
      </c>
      <c r="AK159" s="310">
        <f>AK145</f>
        <v>0</v>
      </c>
      <c r="AL159" s="368"/>
    </row>
    <row r="160" spans="1:38" s="25" customFormat="1" ht="12.75" customHeight="1" x14ac:dyDescent="0.2">
      <c r="A160" s="346">
        <v>1</v>
      </c>
      <c r="B160" s="272"/>
      <c r="C160" s="272"/>
      <c r="D160" s="272"/>
      <c r="E160" s="272"/>
      <c r="F160" s="274"/>
      <c r="G160" s="251"/>
      <c r="H160" s="305"/>
      <c r="I160" s="481"/>
      <c r="J160" s="271">
        <f t="shared" ref="J160:J190" si="20">SUM(B160:F160)</f>
        <v>0</v>
      </c>
      <c r="K160" s="283">
        <f t="shared" ref="K160:K190" si="21">SUM(U160:AK160)-SUM(L160:R160)</f>
        <v>0</v>
      </c>
      <c r="L160" s="272"/>
      <c r="M160" s="272"/>
      <c r="N160" s="272"/>
      <c r="O160" s="284"/>
      <c r="P160" s="275"/>
      <c r="Q160" s="272"/>
      <c r="R160" s="274"/>
      <c r="S160" s="358" t="s">
        <v>6</v>
      </c>
      <c r="T160" s="346">
        <v>1</v>
      </c>
      <c r="U160" s="272"/>
      <c r="V160" s="272"/>
      <c r="W160" s="272"/>
      <c r="X160" s="272"/>
      <c r="Y160" s="272"/>
      <c r="Z160" s="272"/>
      <c r="AA160" s="272"/>
      <c r="AB160" s="272"/>
      <c r="AC160" s="272"/>
      <c r="AD160" s="272"/>
      <c r="AE160" s="272"/>
      <c r="AF160" s="272"/>
      <c r="AG160" s="272"/>
      <c r="AH160" s="284"/>
      <c r="AI160" s="305"/>
      <c r="AJ160" s="272"/>
      <c r="AK160" s="274"/>
      <c r="AL160" s="358" t="s">
        <v>6</v>
      </c>
    </row>
    <row r="161" spans="1:38" s="25" customFormat="1" ht="12.75" customHeight="1" x14ac:dyDescent="0.2">
      <c r="A161" s="346">
        <v>2</v>
      </c>
      <c r="B161" s="272"/>
      <c r="C161" s="272"/>
      <c r="D161" s="272"/>
      <c r="E161" s="272"/>
      <c r="F161" s="274"/>
      <c r="G161" s="251"/>
      <c r="H161" s="305"/>
      <c r="I161" s="481"/>
      <c r="J161" s="271">
        <f t="shared" si="20"/>
        <v>0</v>
      </c>
      <c r="K161" s="283">
        <f t="shared" si="21"/>
        <v>0</v>
      </c>
      <c r="L161" s="272"/>
      <c r="M161" s="272"/>
      <c r="N161" s="272"/>
      <c r="O161" s="284"/>
      <c r="P161" s="275"/>
      <c r="Q161" s="272"/>
      <c r="R161" s="274"/>
      <c r="S161" s="358" t="s">
        <v>7</v>
      </c>
      <c r="T161" s="346">
        <v>2</v>
      </c>
      <c r="U161" s="272"/>
      <c r="V161" s="272"/>
      <c r="W161" s="272"/>
      <c r="X161" s="272"/>
      <c r="Y161" s="272"/>
      <c r="Z161" s="272"/>
      <c r="AA161" s="272"/>
      <c r="AB161" s="272"/>
      <c r="AC161" s="272"/>
      <c r="AD161" s="272"/>
      <c r="AE161" s="272"/>
      <c r="AF161" s="272"/>
      <c r="AG161" s="272"/>
      <c r="AH161" s="284"/>
      <c r="AI161" s="305"/>
      <c r="AJ161" s="272"/>
      <c r="AK161" s="274"/>
      <c r="AL161" s="358" t="s">
        <v>7</v>
      </c>
    </row>
    <row r="162" spans="1:38" s="25" customFormat="1" ht="12.75" customHeight="1" x14ac:dyDescent="0.2">
      <c r="A162" s="346">
        <v>3</v>
      </c>
      <c r="B162" s="272"/>
      <c r="C162" s="272"/>
      <c r="D162" s="272"/>
      <c r="E162" s="272"/>
      <c r="F162" s="274"/>
      <c r="G162" s="251"/>
      <c r="H162" s="305"/>
      <c r="I162" s="481"/>
      <c r="J162" s="271">
        <f t="shared" si="20"/>
        <v>0</v>
      </c>
      <c r="K162" s="283">
        <f t="shared" si="21"/>
        <v>0</v>
      </c>
      <c r="L162" s="272"/>
      <c r="M162" s="272"/>
      <c r="N162" s="272"/>
      <c r="O162" s="284"/>
      <c r="P162" s="275"/>
      <c r="Q162" s="272"/>
      <c r="R162" s="274"/>
      <c r="S162" s="358" t="s">
        <v>8</v>
      </c>
      <c r="T162" s="346">
        <v>3</v>
      </c>
      <c r="U162" s="272"/>
      <c r="V162" s="272"/>
      <c r="W162" s="272"/>
      <c r="X162" s="272"/>
      <c r="Y162" s="272"/>
      <c r="Z162" s="272"/>
      <c r="AA162" s="272"/>
      <c r="AB162" s="272"/>
      <c r="AC162" s="272"/>
      <c r="AD162" s="272"/>
      <c r="AE162" s="272"/>
      <c r="AF162" s="272"/>
      <c r="AG162" s="272"/>
      <c r="AH162" s="284"/>
      <c r="AI162" s="305"/>
      <c r="AJ162" s="272"/>
      <c r="AK162" s="274"/>
      <c r="AL162" s="358" t="s">
        <v>8</v>
      </c>
    </row>
    <row r="163" spans="1:38" s="25" customFormat="1" ht="12.75" customHeight="1" x14ac:dyDescent="0.2">
      <c r="A163" s="346">
        <v>4</v>
      </c>
      <c r="B163" s="272"/>
      <c r="C163" s="272"/>
      <c r="D163" s="272"/>
      <c r="E163" s="272"/>
      <c r="F163" s="274"/>
      <c r="G163" s="251"/>
      <c r="H163" s="305"/>
      <c r="I163" s="481"/>
      <c r="J163" s="271">
        <f t="shared" si="20"/>
        <v>0</v>
      </c>
      <c r="K163" s="283">
        <f t="shared" si="21"/>
        <v>0</v>
      </c>
      <c r="L163" s="272"/>
      <c r="M163" s="272"/>
      <c r="N163" s="272"/>
      <c r="O163" s="284"/>
      <c r="P163" s="275"/>
      <c r="Q163" s="272"/>
      <c r="R163" s="274"/>
      <c r="S163" s="358" t="s">
        <v>9</v>
      </c>
      <c r="T163" s="346">
        <v>4</v>
      </c>
      <c r="U163" s="272"/>
      <c r="V163" s="272"/>
      <c r="W163" s="272"/>
      <c r="X163" s="272"/>
      <c r="Y163" s="272"/>
      <c r="Z163" s="272"/>
      <c r="AA163" s="272"/>
      <c r="AB163" s="272"/>
      <c r="AC163" s="272"/>
      <c r="AD163" s="272"/>
      <c r="AE163" s="272"/>
      <c r="AF163" s="272"/>
      <c r="AG163" s="272"/>
      <c r="AH163" s="284"/>
      <c r="AI163" s="305"/>
      <c r="AJ163" s="272"/>
      <c r="AK163" s="274"/>
      <c r="AL163" s="358" t="s">
        <v>9</v>
      </c>
    </row>
    <row r="164" spans="1:38" s="25" customFormat="1" ht="12.75" customHeight="1" x14ac:dyDescent="0.2">
      <c r="A164" s="346">
        <v>5</v>
      </c>
      <c r="B164" s="272"/>
      <c r="C164" s="272"/>
      <c r="D164" s="272"/>
      <c r="E164" s="272"/>
      <c r="F164" s="274"/>
      <c r="G164" s="252"/>
      <c r="H164" s="305"/>
      <c r="I164" s="481"/>
      <c r="J164" s="271">
        <f t="shared" si="20"/>
        <v>0</v>
      </c>
      <c r="K164" s="283">
        <f t="shared" si="21"/>
        <v>0</v>
      </c>
      <c r="L164" s="272"/>
      <c r="M164" s="272"/>
      <c r="N164" s="272"/>
      <c r="O164" s="284"/>
      <c r="P164" s="275"/>
      <c r="Q164" s="272"/>
      <c r="R164" s="274"/>
      <c r="S164" s="358" t="s">
        <v>10</v>
      </c>
      <c r="T164" s="346">
        <v>5</v>
      </c>
      <c r="U164" s="272"/>
      <c r="V164" s="272"/>
      <c r="W164" s="272"/>
      <c r="X164" s="272"/>
      <c r="Y164" s="272"/>
      <c r="Z164" s="272"/>
      <c r="AA164" s="272"/>
      <c r="AB164" s="272"/>
      <c r="AC164" s="272"/>
      <c r="AD164" s="272"/>
      <c r="AE164" s="272"/>
      <c r="AF164" s="272"/>
      <c r="AG164" s="272"/>
      <c r="AH164" s="284"/>
      <c r="AI164" s="305"/>
      <c r="AJ164" s="272"/>
      <c r="AK164" s="274"/>
      <c r="AL164" s="358" t="s">
        <v>10</v>
      </c>
    </row>
    <row r="165" spans="1:38" s="25" customFormat="1" ht="12.75" customHeight="1" x14ac:dyDescent="0.2">
      <c r="A165" s="24">
        <v>6</v>
      </c>
      <c r="B165" s="276"/>
      <c r="C165" s="276"/>
      <c r="D165" s="276"/>
      <c r="E165" s="276"/>
      <c r="F165" s="277"/>
      <c r="G165" s="251"/>
      <c r="H165" s="306"/>
      <c r="I165" s="482"/>
      <c r="J165" s="271">
        <f t="shared" si="20"/>
        <v>0</v>
      </c>
      <c r="K165" s="283">
        <f t="shared" si="21"/>
        <v>0</v>
      </c>
      <c r="L165" s="276"/>
      <c r="M165" s="276"/>
      <c r="N165" s="276"/>
      <c r="O165" s="285"/>
      <c r="P165" s="273"/>
      <c r="Q165" s="276"/>
      <c r="R165" s="277"/>
      <c r="S165" s="359" t="s">
        <v>11</v>
      </c>
      <c r="T165" s="24">
        <v>6</v>
      </c>
      <c r="U165" s="276"/>
      <c r="V165" s="276"/>
      <c r="W165" s="276"/>
      <c r="X165" s="276"/>
      <c r="Y165" s="276"/>
      <c r="Z165" s="276"/>
      <c r="AA165" s="276"/>
      <c r="AB165" s="276"/>
      <c r="AC165" s="276"/>
      <c r="AD165" s="276"/>
      <c r="AE165" s="276"/>
      <c r="AF165" s="276"/>
      <c r="AG165" s="276"/>
      <c r="AH165" s="285"/>
      <c r="AI165" s="306"/>
      <c r="AJ165" s="276"/>
      <c r="AK165" s="277"/>
      <c r="AL165" s="359" t="s">
        <v>11</v>
      </c>
    </row>
    <row r="166" spans="1:38" s="25" customFormat="1" ht="12.75" customHeight="1" x14ac:dyDescent="0.2">
      <c r="A166" s="346">
        <v>7</v>
      </c>
      <c r="B166" s="272"/>
      <c r="C166" s="272"/>
      <c r="D166" s="272"/>
      <c r="E166" s="272"/>
      <c r="F166" s="274"/>
      <c r="G166" s="251"/>
      <c r="H166" s="305"/>
      <c r="I166" s="481"/>
      <c r="J166" s="271">
        <f t="shared" si="20"/>
        <v>0</v>
      </c>
      <c r="K166" s="283">
        <f t="shared" si="21"/>
        <v>0</v>
      </c>
      <c r="L166" s="272"/>
      <c r="M166" s="272"/>
      <c r="N166" s="272"/>
      <c r="O166" s="284"/>
      <c r="P166" s="275"/>
      <c r="Q166" s="272"/>
      <c r="R166" s="274"/>
      <c r="S166" s="358" t="s">
        <v>12</v>
      </c>
      <c r="T166" s="346">
        <v>7</v>
      </c>
      <c r="U166" s="272"/>
      <c r="V166" s="272"/>
      <c r="W166" s="272"/>
      <c r="X166" s="272"/>
      <c r="Y166" s="272"/>
      <c r="Z166" s="272"/>
      <c r="AA166" s="272"/>
      <c r="AB166" s="272"/>
      <c r="AC166" s="272"/>
      <c r="AD166" s="272"/>
      <c r="AE166" s="272"/>
      <c r="AF166" s="272"/>
      <c r="AG166" s="272"/>
      <c r="AH166" s="284"/>
      <c r="AI166" s="305"/>
      <c r="AJ166" s="272"/>
      <c r="AK166" s="274"/>
      <c r="AL166" s="358" t="s">
        <v>12</v>
      </c>
    </row>
    <row r="167" spans="1:38" s="25" customFormat="1" ht="12.75" customHeight="1" x14ac:dyDescent="0.2">
      <c r="A167" s="346">
        <v>8</v>
      </c>
      <c r="B167" s="272"/>
      <c r="C167" s="272"/>
      <c r="D167" s="272"/>
      <c r="E167" s="272"/>
      <c r="F167" s="274"/>
      <c r="G167" s="251"/>
      <c r="H167" s="305"/>
      <c r="I167" s="481"/>
      <c r="J167" s="271">
        <f t="shared" si="20"/>
        <v>0</v>
      </c>
      <c r="K167" s="283">
        <f t="shared" si="21"/>
        <v>0</v>
      </c>
      <c r="L167" s="272"/>
      <c r="M167" s="272"/>
      <c r="N167" s="272"/>
      <c r="O167" s="284"/>
      <c r="P167" s="275"/>
      <c r="Q167" s="272"/>
      <c r="R167" s="274"/>
      <c r="S167" s="358" t="s">
        <v>13</v>
      </c>
      <c r="T167" s="346">
        <v>8</v>
      </c>
      <c r="U167" s="272"/>
      <c r="V167" s="272"/>
      <c r="W167" s="272"/>
      <c r="X167" s="272"/>
      <c r="Y167" s="272"/>
      <c r="Z167" s="272"/>
      <c r="AA167" s="272"/>
      <c r="AB167" s="272"/>
      <c r="AC167" s="272"/>
      <c r="AD167" s="272"/>
      <c r="AE167" s="272"/>
      <c r="AF167" s="272"/>
      <c r="AG167" s="272"/>
      <c r="AH167" s="284"/>
      <c r="AI167" s="305"/>
      <c r="AJ167" s="272"/>
      <c r="AK167" s="274"/>
      <c r="AL167" s="358" t="s">
        <v>13</v>
      </c>
    </row>
    <row r="168" spans="1:38" s="25" customFormat="1" ht="12.75" customHeight="1" x14ac:dyDescent="0.2">
      <c r="A168" s="346">
        <v>9</v>
      </c>
      <c r="B168" s="272"/>
      <c r="C168" s="272"/>
      <c r="D168" s="272"/>
      <c r="E168" s="272"/>
      <c r="F168" s="274"/>
      <c r="G168" s="251"/>
      <c r="H168" s="305"/>
      <c r="I168" s="481"/>
      <c r="J168" s="271">
        <f t="shared" si="20"/>
        <v>0</v>
      </c>
      <c r="K168" s="283">
        <f t="shared" si="21"/>
        <v>0</v>
      </c>
      <c r="L168" s="272"/>
      <c r="M168" s="272"/>
      <c r="N168" s="272"/>
      <c r="O168" s="284"/>
      <c r="P168" s="275"/>
      <c r="Q168" s="272"/>
      <c r="R168" s="274"/>
      <c r="S168" s="358" t="s">
        <v>14</v>
      </c>
      <c r="T168" s="346">
        <v>9</v>
      </c>
      <c r="U168" s="272"/>
      <c r="V168" s="272"/>
      <c r="W168" s="272"/>
      <c r="X168" s="272"/>
      <c r="Y168" s="272"/>
      <c r="Z168" s="272"/>
      <c r="AA168" s="272"/>
      <c r="AB168" s="272"/>
      <c r="AC168" s="272"/>
      <c r="AD168" s="272"/>
      <c r="AE168" s="272"/>
      <c r="AF168" s="272"/>
      <c r="AG168" s="272"/>
      <c r="AH168" s="284"/>
      <c r="AI168" s="305"/>
      <c r="AJ168" s="272"/>
      <c r="AK168" s="274"/>
      <c r="AL168" s="358" t="s">
        <v>14</v>
      </c>
    </row>
    <row r="169" spans="1:38" s="25" customFormat="1" ht="12.75" customHeight="1" x14ac:dyDescent="0.2">
      <c r="A169" s="346">
        <v>10</v>
      </c>
      <c r="B169" s="272"/>
      <c r="C169" s="272"/>
      <c r="D169" s="272"/>
      <c r="E169" s="272"/>
      <c r="F169" s="274"/>
      <c r="G169" s="251"/>
      <c r="H169" s="305"/>
      <c r="I169" s="481"/>
      <c r="J169" s="271">
        <f t="shared" si="20"/>
        <v>0</v>
      </c>
      <c r="K169" s="283">
        <f t="shared" si="21"/>
        <v>0</v>
      </c>
      <c r="L169" s="272"/>
      <c r="M169" s="272"/>
      <c r="N169" s="272"/>
      <c r="O169" s="284"/>
      <c r="P169" s="275"/>
      <c r="Q169" s="272"/>
      <c r="R169" s="274"/>
      <c r="S169" s="358" t="s">
        <v>15</v>
      </c>
      <c r="T169" s="346">
        <v>10</v>
      </c>
      <c r="U169" s="272"/>
      <c r="V169" s="272"/>
      <c r="W169" s="272"/>
      <c r="X169" s="272"/>
      <c r="Y169" s="272"/>
      <c r="Z169" s="272"/>
      <c r="AA169" s="272"/>
      <c r="AB169" s="272"/>
      <c r="AC169" s="272"/>
      <c r="AD169" s="272"/>
      <c r="AE169" s="272"/>
      <c r="AF169" s="272"/>
      <c r="AG169" s="272"/>
      <c r="AH169" s="284"/>
      <c r="AI169" s="305"/>
      <c r="AJ169" s="272"/>
      <c r="AK169" s="274"/>
      <c r="AL169" s="358" t="s">
        <v>15</v>
      </c>
    </row>
    <row r="170" spans="1:38" s="25" customFormat="1" ht="12.75" customHeight="1" x14ac:dyDescent="0.2">
      <c r="A170" s="346">
        <v>11</v>
      </c>
      <c r="B170" s="272"/>
      <c r="C170" s="272"/>
      <c r="D170" s="272"/>
      <c r="E170" s="272"/>
      <c r="F170" s="274"/>
      <c r="G170" s="251"/>
      <c r="H170" s="305"/>
      <c r="I170" s="481"/>
      <c r="J170" s="271">
        <f t="shared" si="20"/>
        <v>0</v>
      </c>
      <c r="K170" s="283">
        <f t="shared" si="21"/>
        <v>0</v>
      </c>
      <c r="L170" s="272"/>
      <c r="M170" s="272"/>
      <c r="N170" s="272"/>
      <c r="O170" s="284"/>
      <c r="P170" s="275"/>
      <c r="Q170" s="272"/>
      <c r="R170" s="274"/>
      <c r="S170" s="358" t="s">
        <v>16</v>
      </c>
      <c r="T170" s="346">
        <v>11</v>
      </c>
      <c r="U170" s="272"/>
      <c r="V170" s="272"/>
      <c r="W170" s="272"/>
      <c r="X170" s="272"/>
      <c r="Y170" s="272"/>
      <c r="Z170" s="272"/>
      <c r="AA170" s="272"/>
      <c r="AB170" s="272"/>
      <c r="AC170" s="272"/>
      <c r="AD170" s="272"/>
      <c r="AE170" s="272"/>
      <c r="AF170" s="272"/>
      <c r="AG170" s="272"/>
      <c r="AH170" s="284"/>
      <c r="AI170" s="305"/>
      <c r="AJ170" s="272"/>
      <c r="AK170" s="274"/>
      <c r="AL170" s="358" t="s">
        <v>16</v>
      </c>
    </row>
    <row r="171" spans="1:38" s="25" customFormat="1" ht="12.75" customHeight="1" x14ac:dyDescent="0.2">
      <c r="A171" s="346">
        <v>12</v>
      </c>
      <c r="B171" s="272"/>
      <c r="C171" s="272"/>
      <c r="D171" s="272"/>
      <c r="E171" s="272"/>
      <c r="F171" s="274"/>
      <c r="G171" s="251"/>
      <c r="H171" s="305"/>
      <c r="I171" s="481"/>
      <c r="J171" s="271">
        <f t="shared" si="20"/>
        <v>0</v>
      </c>
      <c r="K171" s="283">
        <f t="shared" si="21"/>
        <v>0</v>
      </c>
      <c r="L171" s="272"/>
      <c r="M171" s="272"/>
      <c r="N171" s="272"/>
      <c r="O171" s="284"/>
      <c r="P171" s="275"/>
      <c r="Q171" s="272"/>
      <c r="R171" s="274"/>
      <c r="S171" s="358" t="s">
        <v>17</v>
      </c>
      <c r="T171" s="346">
        <v>12</v>
      </c>
      <c r="U171" s="272"/>
      <c r="V171" s="272"/>
      <c r="W171" s="272"/>
      <c r="X171" s="272"/>
      <c r="Y171" s="272"/>
      <c r="Z171" s="272"/>
      <c r="AA171" s="272"/>
      <c r="AB171" s="272"/>
      <c r="AC171" s="272"/>
      <c r="AD171" s="272"/>
      <c r="AE171" s="272"/>
      <c r="AF171" s="272"/>
      <c r="AG171" s="272"/>
      <c r="AH171" s="284"/>
      <c r="AI171" s="305"/>
      <c r="AJ171" s="272"/>
      <c r="AK171" s="274"/>
      <c r="AL171" s="358" t="s">
        <v>17</v>
      </c>
    </row>
    <row r="172" spans="1:38" s="25" customFormat="1" ht="12.75" customHeight="1" x14ac:dyDescent="0.2">
      <c r="A172" s="346">
        <v>13</v>
      </c>
      <c r="B172" s="272"/>
      <c r="C172" s="272"/>
      <c r="D172" s="272"/>
      <c r="E172" s="272"/>
      <c r="F172" s="274"/>
      <c r="G172" s="251"/>
      <c r="H172" s="305"/>
      <c r="I172" s="481"/>
      <c r="J172" s="271">
        <f t="shared" si="20"/>
        <v>0</v>
      </c>
      <c r="K172" s="283">
        <f t="shared" si="21"/>
        <v>0</v>
      </c>
      <c r="L172" s="272"/>
      <c r="M172" s="272"/>
      <c r="N172" s="272"/>
      <c r="O172" s="284"/>
      <c r="P172" s="275"/>
      <c r="Q172" s="272"/>
      <c r="R172" s="274"/>
      <c r="S172" s="358" t="s">
        <v>18</v>
      </c>
      <c r="T172" s="346">
        <v>13</v>
      </c>
      <c r="U172" s="272"/>
      <c r="V172" s="272"/>
      <c r="W172" s="272"/>
      <c r="X172" s="272"/>
      <c r="Y172" s="272"/>
      <c r="Z172" s="272"/>
      <c r="AA172" s="272"/>
      <c r="AB172" s="272"/>
      <c r="AC172" s="272"/>
      <c r="AD172" s="272"/>
      <c r="AE172" s="272"/>
      <c r="AF172" s="272"/>
      <c r="AG172" s="272"/>
      <c r="AH172" s="284"/>
      <c r="AI172" s="305"/>
      <c r="AJ172" s="272"/>
      <c r="AK172" s="274"/>
      <c r="AL172" s="358" t="s">
        <v>18</v>
      </c>
    </row>
    <row r="173" spans="1:38" s="25" customFormat="1" ht="12.75" customHeight="1" x14ac:dyDescent="0.2">
      <c r="A173" s="346">
        <v>14</v>
      </c>
      <c r="B173" s="272"/>
      <c r="C173" s="272"/>
      <c r="D173" s="272"/>
      <c r="E173" s="272"/>
      <c r="F173" s="274"/>
      <c r="G173" s="251"/>
      <c r="H173" s="305"/>
      <c r="I173" s="481"/>
      <c r="J173" s="271">
        <f t="shared" si="20"/>
        <v>0</v>
      </c>
      <c r="K173" s="283">
        <f t="shared" si="21"/>
        <v>0</v>
      </c>
      <c r="L173" s="272"/>
      <c r="M173" s="272"/>
      <c r="N173" s="272"/>
      <c r="O173" s="284"/>
      <c r="P173" s="275"/>
      <c r="Q173" s="272"/>
      <c r="R173" s="274"/>
      <c r="S173" s="358" t="s">
        <v>19</v>
      </c>
      <c r="T173" s="346">
        <v>14</v>
      </c>
      <c r="U173" s="272"/>
      <c r="V173" s="272"/>
      <c r="W173" s="272"/>
      <c r="X173" s="272"/>
      <c r="Y173" s="272"/>
      <c r="Z173" s="272"/>
      <c r="AA173" s="272"/>
      <c r="AB173" s="272"/>
      <c r="AC173" s="272"/>
      <c r="AD173" s="272"/>
      <c r="AE173" s="272"/>
      <c r="AF173" s="272"/>
      <c r="AG173" s="272"/>
      <c r="AH173" s="284"/>
      <c r="AI173" s="305"/>
      <c r="AJ173" s="272"/>
      <c r="AK173" s="274"/>
      <c r="AL173" s="358" t="s">
        <v>19</v>
      </c>
    </row>
    <row r="174" spans="1:38" s="25" customFormat="1" ht="12.75" customHeight="1" x14ac:dyDescent="0.2">
      <c r="A174" s="346">
        <v>15</v>
      </c>
      <c r="B174" s="272"/>
      <c r="C174" s="272"/>
      <c r="D174" s="272"/>
      <c r="E174" s="272"/>
      <c r="F174" s="274"/>
      <c r="G174" s="251"/>
      <c r="H174" s="305"/>
      <c r="I174" s="481"/>
      <c r="J174" s="271">
        <f t="shared" si="20"/>
        <v>0</v>
      </c>
      <c r="K174" s="283">
        <f t="shared" si="21"/>
        <v>0</v>
      </c>
      <c r="L174" s="272"/>
      <c r="M174" s="272"/>
      <c r="N174" s="272"/>
      <c r="O174" s="284"/>
      <c r="P174" s="275"/>
      <c r="Q174" s="272"/>
      <c r="R174" s="274"/>
      <c r="S174" s="358" t="s">
        <v>20</v>
      </c>
      <c r="T174" s="346">
        <v>15</v>
      </c>
      <c r="U174" s="272"/>
      <c r="V174" s="272"/>
      <c r="W174" s="272"/>
      <c r="X174" s="272"/>
      <c r="Y174" s="272"/>
      <c r="Z174" s="272"/>
      <c r="AA174" s="272"/>
      <c r="AB174" s="272"/>
      <c r="AC174" s="272"/>
      <c r="AD174" s="272"/>
      <c r="AE174" s="272"/>
      <c r="AF174" s="272"/>
      <c r="AG174" s="272"/>
      <c r="AH174" s="284"/>
      <c r="AI174" s="305"/>
      <c r="AJ174" s="272"/>
      <c r="AK174" s="274"/>
      <c r="AL174" s="358" t="s">
        <v>20</v>
      </c>
    </row>
    <row r="175" spans="1:38" s="25" customFormat="1" ht="12.75" customHeight="1" x14ac:dyDescent="0.2">
      <c r="A175" s="346">
        <v>16</v>
      </c>
      <c r="B175" s="272"/>
      <c r="C175" s="272"/>
      <c r="D175" s="272"/>
      <c r="E175" s="272"/>
      <c r="F175" s="274"/>
      <c r="G175" s="251"/>
      <c r="H175" s="305"/>
      <c r="I175" s="481"/>
      <c r="J175" s="271">
        <f t="shared" si="20"/>
        <v>0</v>
      </c>
      <c r="K175" s="283">
        <f t="shared" si="21"/>
        <v>0</v>
      </c>
      <c r="L175" s="272"/>
      <c r="M175" s="272"/>
      <c r="N175" s="272"/>
      <c r="O175" s="284"/>
      <c r="P175" s="275"/>
      <c r="Q175" s="272"/>
      <c r="R175" s="274"/>
      <c r="S175" s="358" t="s">
        <v>21</v>
      </c>
      <c r="T175" s="346">
        <v>16</v>
      </c>
      <c r="U175" s="272"/>
      <c r="V175" s="272"/>
      <c r="W175" s="272"/>
      <c r="X175" s="272"/>
      <c r="Y175" s="272"/>
      <c r="Z175" s="272"/>
      <c r="AA175" s="272"/>
      <c r="AB175" s="272"/>
      <c r="AC175" s="272"/>
      <c r="AD175" s="272"/>
      <c r="AE175" s="272"/>
      <c r="AF175" s="272"/>
      <c r="AG175" s="272"/>
      <c r="AH175" s="284"/>
      <c r="AI175" s="305"/>
      <c r="AJ175" s="272"/>
      <c r="AK175" s="274"/>
      <c r="AL175" s="358" t="s">
        <v>21</v>
      </c>
    </row>
    <row r="176" spans="1:38" s="25" customFormat="1" ht="12.75" customHeight="1" x14ac:dyDescent="0.2">
      <c r="A176" s="346">
        <v>17</v>
      </c>
      <c r="B176" s="272"/>
      <c r="C176" s="272"/>
      <c r="D176" s="272"/>
      <c r="E176" s="272"/>
      <c r="F176" s="274"/>
      <c r="G176" s="251"/>
      <c r="H176" s="305"/>
      <c r="I176" s="481"/>
      <c r="J176" s="271">
        <f t="shared" si="20"/>
        <v>0</v>
      </c>
      <c r="K176" s="283">
        <f t="shared" si="21"/>
        <v>0</v>
      </c>
      <c r="L176" s="272"/>
      <c r="M176" s="272"/>
      <c r="N176" s="272"/>
      <c r="O176" s="284"/>
      <c r="P176" s="275"/>
      <c r="Q176" s="272"/>
      <c r="R176" s="274"/>
      <c r="S176" s="358" t="s">
        <v>22</v>
      </c>
      <c r="T176" s="346">
        <v>17</v>
      </c>
      <c r="U176" s="272"/>
      <c r="V176" s="272"/>
      <c r="W176" s="272"/>
      <c r="X176" s="272"/>
      <c r="Y176" s="272"/>
      <c r="Z176" s="272"/>
      <c r="AA176" s="272"/>
      <c r="AB176" s="272"/>
      <c r="AC176" s="272"/>
      <c r="AD176" s="272"/>
      <c r="AE176" s="272"/>
      <c r="AF176" s="272"/>
      <c r="AG176" s="272"/>
      <c r="AH176" s="284"/>
      <c r="AI176" s="305"/>
      <c r="AJ176" s="272"/>
      <c r="AK176" s="274"/>
      <c r="AL176" s="358" t="s">
        <v>22</v>
      </c>
    </row>
    <row r="177" spans="1:38" s="25" customFormat="1" ht="12.75" customHeight="1" x14ac:dyDescent="0.2">
      <c r="A177" s="346">
        <v>18</v>
      </c>
      <c r="B177" s="272"/>
      <c r="C177" s="272"/>
      <c r="D177" s="272"/>
      <c r="E177" s="272"/>
      <c r="F177" s="274"/>
      <c r="G177" s="251"/>
      <c r="H177" s="305"/>
      <c r="I177" s="481"/>
      <c r="J177" s="271">
        <f t="shared" si="20"/>
        <v>0</v>
      </c>
      <c r="K177" s="283">
        <f t="shared" si="21"/>
        <v>0</v>
      </c>
      <c r="L177" s="272"/>
      <c r="M177" s="272"/>
      <c r="N177" s="272"/>
      <c r="O177" s="284"/>
      <c r="P177" s="275"/>
      <c r="Q177" s="272"/>
      <c r="R177" s="274"/>
      <c r="S177" s="358" t="s">
        <v>23</v>
      </c>
      <c r="T177" s="346">
        <v>18</v>
      </c>
      <c r="U177" s="272"/>
      <c r="V177" s="272"/>
      <c r="W177" s="272"/>
      <c r="X177" s="272"/>
      <c r="Y177" s="272"/>
      <c r="Z177" s="272"/>
      <c r="AA177" s="272"/>
      <c r="AB177" s="272"/>
      <c r="AC177" s="272"/>
      <c r="AD177" s="272"/>
      <c r="AE177" s="272"/>
      <c r="AF177" s="272"/>
      <c r="AG177" s="272"/>
      <c r="AH177" s="284"/>
      <c r="AI177" s="305"/>
      <c r="AJ177" s="272"/>
      <c r="AK177" s="274"/>
      <c r="AL177" s="358" t="s">
        <v>23</v>
      </c>
    </row>
    <row r="178" spans="1:38" s="25" customFormat="1" ht="12.75" customHeight="1" x14ac:dyDescent="0.2">
      <c r="A178" s="346">
        <v>19</v>
      </c>
      <c r="B178" s="272"/>
      <c r="C178" s="272"/>
      <c r="D178" s="272"/>
      <c r="E178" s="272"/>
      <c r="F178" s="274"/>
      <c r="G178" s="251"/>
      <c r="H178" s="305"/>
      <c r="I178" s="481"/>
      <c r="J178" s="271">
        <f t="shared" si="20"/>
        <v>0</v>
      </c>
      <c r="K178" s="283">
        <f t="shared" si="21"/>
        <v>0</v>
      </c>
      <c r="L178" s="272"/>
      <c r="M178" s="272"/>
      <c r="N178" s="272"/>
      <c r="O178" s="284"/>
      <c r="P178" s="275"/>
      <c r="Q178" s="272"/>
      <c r="R178" s="274"/>
      <c r="S178" s="358" t="s">
        <v>24</v>
      </c>
      <c r="T178" s="346">
        <v>19</v>
      </c>
      <c r="U178" s="272"/>
      <c r="V178" s="272"/>
      <c r="W178" s="272"/>
      <c r="X178" s="272"/>
      <c r="Y178" s="272"/>
      <c r="Z178" s="272"/>
      <c r="AA178" s="272"/>
      <c r="AB178" s="272"/>
      <c r="AC178" s="272"/>
      <c r="AD178" s="272"/>
      <c r="AE178" s="272"/>
      <c r="AF178" s="272"/>
      <c r="AG178" s="272"/>
      <c r="AH178" s="284"/>
      <c r="AI178" s="305"/>
      <c r="AJ178" s="272"/>
      <c r="AK178" s="274"/>
      <c r="AL178" s="358" t="s">
        <v>24</v>
      </c>
    </row>
    <row r="179" spans="1:38" s="25" customFormat="1" ht="12.75" customHeight="1" x14ac:dyDescent="0.2">
      <c r="A179" s="346">
        <v>20</v>
      </c>
      <c r="B179" s="272"/>
      <c r="C179" s="272"/>
      <c r="D179" s="272"/>
      <c r="E179" s="272"/>
      <c r="F179" s="274"/>
      <c r="G179" s="251"/>
      <c r="H179" s="305"/>
      <c r="I179" s="481"/>
      <c r="J179" s="271">
        <f t="shared" si="20"/>
        <v>0</v>
      </c>
      <c r="K179" s="283">
        <f t="shared" si="21"/>
        <v>0</v>
      </c>
      <c r="L179" s="272"/>
      <c r="M179" s="272"/>
      <c r="N179" s="272"/>
      <c r="O179" s="284"/>
      <c r="P179" s="275"/>
      <c r="Q179" s="272"/>
      <c r="R179" s="274"/>
      <c r="S179" s="358" t="s">
        <v>25</v>
      </c>
      <c r="T179" s="346">
        <v>20</v>
      </c>
      <c r="U179" s="272"/>
      <c r="V179" s="272"/>
      <c r="W179" s="272"/>
      <c r="X179" s="272"/>
      <c r="Y179" s="272"/>
      <c r="Z179" s="272"/>
      <c r="AA179" s="272"/>
      <c r="AB179" s="272"/>
      <c r="AC179" s="272"/>
      <c r="AD179" s="272"/>
      <c r="AE179" s="272"/>
      <c r="AF179" s="272"/>
      <c r="AG179" s="272"/>
      <c r="AH179" s="284"/>
      <c r="AI179" s="305"/>
      <c r="AJ179" s="272"/>
      <c r="AK179" s="274"/>
      <c r="AL179" s="358" t="s">
        <v>25</v>
      </c>
    </row>
    <row r="180" spans="1:38" s="25" customFormat="1" ht="12.75" customHeight="1" x14ac:dyDescent="0.2">
      <c r="A180" s="346">
        <v>21</v>
      </c>
      <c r="B180" s="272"/>
      <c r="C180" s="272"/>
      <c r="D180" s="272"/>
      <c r="E180" s="272"/>
      <c r="F180" s="274"/>
      <c r="G180" s="251"/>
      <c r="H180" s="305"/>
      <c r="I180" s="481"/>
      <c r="J180" s="271">
        <f t="shared" si="20"/>
        <v>0</v>
      </c>
      <c r="K180" s="283">
        <f t="shared" si="21"/>
        <v>0</v>
      </c>
      <c r="L180" s="272"/>
      <c r="M180" s="272"/>
      <c r="N180" s="272"/>
      <c r="O180" s="284"/>
      <c r="P180" s="275"/>
      <c r="Q180" s="272"/>
      <c r="R180" s="274"/>
      <c r="S180" s="358" t="s">
        <v>26</v>
      </c>
      <c r="T180" s="346">
        <v>21</v>
      </c>
      <c r="U180" s="272"/>
      <c r="V180" s="272"/>
      <c r="W180" s="272"/>
      <c r="X180" s="272"/>
      <c r="Y180" s="272"/>
      <c r="Z180" s="272"/>
      <c r="AA180" s="272"/>
      <c r="AB180" s="272"/>
      <c r="AC180" s="272"/>
      <c r="AD180" s="272"/>
      <c r="AE180" s="272"/>
      <c r="AF180" s="272"/>
      <c r="AG180" s="272"/>
      <c r="AH180" s="284"/>
      <c r="AI180" s="305"/>
      <c r="AJ180" s="272"/>
      <c r="AK180" s="274"/>
      <c r="AL180" s="358" t="s">
        <v>26</v>
      </c>
    </row>
    <row r="181" spans="1:38" s="25" customFormat="1" ht="12.75" customHeight="1" x14ac:dyDescent="0.2">
      <c r="A181" s="346">
        <v>22</v>
      </c>
      <c r="B181" s="272"/>
      <c r="C181" s="272"/>
      <c r="D181" s="272"/>
      <c r="E181" s="272"/>
      <c r="F181" s="274"/>
      <c r="G181" s="251"/>
      <c r="H181" s="305"/>
      <c r="I181" s="481"/>
      <c r="J181" s="271">
        <f t="shared" si="20"/>
        <v>0</v>
      </c>
      <c r="K181" s="283">
        <f t="shared" si="21"/>
        <v>0</v>
      </c>
      <c r="L181" s="272"/>
      <c r="M181" s="272"/>
      <c r="N181" s="272"/>
      <c r="O181" s="284"/>
      <c r="P181" s="275"/>
      <c r="Q181" s="272"/>
      <c r="R181" s="274"/>
      <c r="S181" s="358" t="s">
        <v>27</v>
      </c>
      <c r="T181" s="346">
        <v>22</v>
      </c>
      <c r="U181" s="272"/>
      <c r="V181" s="272"/>
      <c r="W181" s="272"/>
      <c r="X181" s="272"/>
      <c r="Y181" s="272"/>
      <c r="Z181" s="272"/>
      <c r="AA181" s="272"/>
      <c r="AB181" s="272"/>
      <c r="AC181" s="272"/>
      <c r="AD181" s="272"/>
      <c r="AE181" s="272"/>
      <c r="AF181" s="272"/>
      <c r="AG181" s="272"/>
      <c r="AH181" s="284"/>
      <c r="AI181" s="305"/>
      <c r="AJ181" s="272"/>
      <c r="AK181" s="274"/>
      <c r="AL181" s="358" t="s">
        <v>27</v>
      </c>
    </row>
    <row r="182" spans="1:38" s="25" customFormat="1" ht="12.75" customHeight="1" x14ac:dyDescent="0.2">
      <c r="A182" s="346">
        <v>23</v>
      </c>
      <c r="B182" s="272"/>
      <c r="C182" s="272"/>
      <c r="D182" s="272"/>
      <c r="E182" s="272"/>
      <c r="F182" s="274"/>
      <c r="G182" s="251"/>
      <c r="H182" s="305"/>
      <c r="I182" s="481"/>
      <c r="J182" s="271">
        <f t="shared" si="20"/>
        <v>0</v>
      </c>
      <c r="K182" s="283">
        <f t="shared" si="21"/>
        <v>0</v>
      </c>
      <c r="L182" s="272"/>
      <c r="M182" s="272"/>
      <c r="N182" s="272"/>
      <c r="O182" s="284"/>
      <c r="P182" s="275"/>
      <c r="Q182" s="272"/>
      <c r="R182" s="274"/>
      <c r="S182" s="358" t="s">
        <v>28</v>
      </c>
      <c r="T182" s="346">
        <v>23</v>
      </c>
      <c r="U182" s="272"/>
      <c r="V182" s="272"/>
      <c r="W182" s="272"/>
      <c r="X182" s="272"/>
      <c r="Y182" s="272"/>
      <c r="Z182" s="272"/>
      <c r="AA182" s="272"/>
      <c r="AB182" s="272"/>
      <c r="AC182" s="272"/>
      <c r="AD182" s="272"/>
      <c r="AE182" s="272"/>
      <c r="AF182" s="272"/>
      <c r="AG182" s="272"/>
      <c r="AH182" s="284"/>
      <c r="AI182" s="305"/>
      <c r="AJ182" s="272"/>
      <c r="AK182" s="274"/>
      <c r="AL182" s="358" t="s">
        <v>28</v>
      </c>
    </row>
    <row r="183" spans="1:38" s="25" customFormat="1" ht="12.75" customHeight="1" x14ac:dyDescent="0.2">
      <c r="A183" s="346">
        <v>24</v>
      </c>
      <c r="B183" s="272"/>
      <c r="C183" s="272"/>
      <c r="D183" s="272"/>
      <c r="E183" s="272"/>
      <c r="F183" s="274"/>
      <c r="G183" s="251"/>
      <c r="H183" s="305"/>
      <c r="I183" s="481"/>
      <c r="J183" s="271">
        <f t="shared" si="20"/>
        <v>0</v>
      </c>
      <c r="K183" s="283">
        <f t="shared" si="21"/>
        <v>0</v>
      </c>
      <c r="L183" s="272"/>
      <c r="M183" s="272"/>
      <c r="N183" s="272"/>
      <c r="O183" s="284"/>
      <c r="P183" s="275"/>
      <c r="Q183" s="272"/>
      <c r="R183" s="274"/>
      <c r="S183" s="358" t="s">
        <v>29</v>
      </c>
      <c r="T183" s="346">
        <v>24</v>
      </c>
      <c r="U183" s="272"/>
      <c r="V183" s="272"/>
      <c r="W183" s="272"/>
      <c r="X183" s="272"/>
      <c r="Y183" s="272"/>
      <c r="Z183" s="272"/>
      <c r="AA183" s="272"/>
      <c r="AB183" s="272"/>
      <c r="AC183" s="272"/>
      <c r="AD183" s="272"/>
      <c r="AE183" s="272"/>
      <c r="AF183" s="272"/>
      <c r="AG183" s="272"/>
      <c r="AH183" s="284"/>
      <c r="AI183" s="305"/>
      <c r="AJ183" s="272"/>
      <c r="AK183" s="274"/>
      <c r="AL183" s="358" t="s">
        <v>29</v>
      </c>
    </row>
    <row r="184" spans="1:38" s="25" customFormat="1" ht="12.75" customHeight="1" x14ac:dyDescent="0.2">
      <c r="A184" s="346">
        <v>25</v>
      </c>
      <c r="B184" s="272"/>
      <c r="C184" s="272"/>
      <c r="D184" s="272"/>
      <c r="E184" s="272"/>
      <c r="F184" s="274"/>
      <c r="G184" s="251"/>
      <c r="H184" s="305"/>
      <c r="I184" s="481"/>
      <c r="J184" s="271">
        <f t="shared" si="20"/>
        <v>0</v>
      </c>
      <c r="K184" s="283">
        <f t="shared" si="21"/>
        <v>0</v>
      </c>
      <c r="L184" s="272"/>
      <c r="M184" s="272"/>
      <c r="N184" s="272"/>
      <c r="O184" s="284"/>
      <c r="P184" s="275"/>
      <c r="Q184" s="272"/>
      <c r="R184" s="274"/>
      <c r="S184" s="358" t="s">
        <v>30</v>
      </c>
      <c r="T184" s="346">
        <v>25</v>
      </c>
      <c r="U184" s="272"/>
      <c r="V184" s="272"/>
      <c r="W184" s="272"/>
      <c r="X184" s="272"/>
      <c r="Y184" s="272"/>
      <c r="Z184" s="272"/>
      <c r="AA184" s="272"/>
      <c r="AB184" s="272"/>
      <c r="AC184" s="272"/>
      <c r="AD184" s="272"/>
      <c r="AE184" s="272"/>
      <c r="AF184" s="272"/>
      <c r="AG184" s="272"/>
      <c r="AH184" s="284"/>
      <c r="AI184" s="305"/>
      <c r="AJ184" s="272"/>
      <c r="AK184" s="274"/>
      <c r="AL184" s="358" t="s">
        <v>30</v>
      </c>
    </row>
    <row r="185" spans="1:38" s="25" customFormat="1" ht="12.75" customHeight="1" x14ac:dyDescent="0.2">
      <c r="A185" s="346">
        <v>26</v>
      </c>
      <c r="B185" s="272"/>
      <c r="C185" s="272"/>
      <c r="D185" s="272"/>
      <c r="E185" s="272"/>
      <c r="F185" s="274"/>
      <c r="G185" s="251"/>
      <c r="H185" s="305"/>
      <c r="I185" s="481"/>
      <c r="J185" s="271">
        <f t="shared" si="20"/>
        <v>0</v>
      </c>
      <c r="K185" s="283">
        <f t="shared" si="21"/>
        <v>0</v>
      </c>
      <c r="L185" s="272"/>
      <c r="M185" s="272"/>
      <c r="N185" s="272"/>
      <c r="O185" s="284"/>
      <c r="P185" s="275"/>
      <c r="Q185" s="272"/>
      <c r="R185" s="274"/>
      <c r="S185" s="358" t="s">
        <v>31</v>
      </c>
      <c r="T185" s="346">
        <v>26</v>
      </c>
      <c r="U185" s="272"/>
      <c r="V185" s="272"/>
      <c r="W185" s="272"/>
      <c r="X185" s="272"/>
      <c r="Y185" s="272"/>
      <c r="Z185" s="272"/>
      <c r="AA185" s="272"/>
      <c r="AB185" s="272"/>
      <c r="AC185" s="272"/>
      <c r="AD185" s="272"/>
      <c r="AE185" s="272"/>
      <c r="AF185" s="272"/>
      <c r="AG185" s="272"/>
      <c r="AH185" s="284"/>
      <c r="AI185" s="305"/>
      <c r="AJ185" s="272"/>
      <c r="AK185" s="274"/>
      <c r="AL185" s="358" t="s">
        <v>31</v>
      </c>
    </row>
    <row r="186" spans="1:38" s="25" customFormat="1" ht="12.75" customHeight="1" x14ac:dyDescent="0.2">
      <c r="A186" s="346">
        <v>27</v>
      </c>
      <c r="B186" s="272"/>
      <c r="C186" s="272"/>
      <c r="D186" s="272"/>
      <c r="E186" s="272"/>
      <c r="F186" s="274"/>
      <c r="G186" s="251"/>
      <c r="H186" s="305"/>
      <c r="I186" s="481"/>
      <c r="J186" s="271">
        <f t="shared" si="20"/>
        <v>0</v>
      </c>
      <c r="K186" s="283">
        <f t="shared" si="21"/>
        <v>0</v>
      </c>
      <c r="L186" s="272"/>
      <c r="M186" s="272"/>
      <c r="N186" s="272"/>
      <c r="O186" s="284"/>
      <c r="P186" s="275"/>
      <c r="Q186" s="272"/>
      <c r="R186" s="274"/>
      <c r="S186" s="358" t="s">
        <v>32</v>
      </c>
      <c r="T186" s="346">
        <v>27</v>
      </c>
      <c r="U186" s="272"/>
      <c r="V186" s="272"/>
      <c r="W186" s="272"/>
      <c r="X186" s="272"/>
      <c r="Y186" s="272"/>
      <c r="Z186" s="272"/>
      <c r="AA186" s="272"/>
      <c r="AB186" s="272"/>
      <c r="AC186" s="272"/>
      <c r="AD186" s="272"/>
      <c r="AE186" s="272"/>
      <c r="AF186" s="272"/>
      <c r="AG186" s="272"/>
      <c r="AH186" s="284"/>
      <c r="AI186" s="305"/>
      <c r="AJ186" s="272"/>
      <c r="AK186" s="274"/>
      <c r="AL186" s="358" t="s">
        <v>32</v>
      </c>
    </row>
    <row r="187" spans="1:38" s="25" customFormat="1" ht="12.75" customHeight="1" x14ac:dyDescent="0.2">
      <c r="A187" s="346">
        <v>28</v>
      </c>
      <c r="B187" s="272"/>
      <c r="C187" s="272"/>
      <c r="D187" s="272"/>
      <c r="E187" s="272"/>
      <c r="F187" s="274"/>
      <c r="G187" s="251"/>
      <c r="H187" s="305"/>
      <c r="I187" s="481"/>
      <c r="J187" s="271">
        <f t="shared" si="20"/>
        <v>0</v>
      </c>
      <c r="K187" s="283">
        <f t="shared" si="21"/>
        <v>0</v>
      </c>
      <c r="L187" s="272"/>
      <c r="M187" s="272"/>
      <c r="N187" s="272"/>
      <c r="O187" s="284"/>
      <c r="P187" s="275"/>
      <c r="Q187" s="272"/>
      <c r="R187" s="274"/>
      <c r="S187" s="358" t="s">
        <v>33</v>
      </c>
      <c r="T187" s="346">
        <v>28</v>
      </c>
      <c r="U187" s="272"/>
      <c r="V187" s="272"/>
      <c r="W187" s="272"/>
      <c r="X187" s="272"/>
      <c r="Y187" s="272"/>
      <c r="Z187" s="272"/>
      <c r="AA187" s="272"/>
      <c r="AB187" s="272"/>
      <c r="AC187" s="272"/>
      <c r="AD187" s="272"/>
      <c r="AE187" s="272"/>
      <c r="AF187" s="272"/>
      <c r="AG187" s="272"/>
      <c r="AH187" s="284"/>
      <c r="AI187" s="305"/>
      <c r="AJ187" s="272"/>
      <c r="AK187" s="274"/>
      <c r="AL187" s="358" t="s">
        <v>33</v>
      </c>
    </row>
    <row r="188" spans="1:38" s="25" customFormat="1" ht="12.75" customHeight="1" x14ac:dyDescent="0.2">
      <c r="A188" s="346">
        <v>29</v>
      </c>
      <c r="B188" s="272"/>
      <c r="C188" s="272"/>
      <c r="D188" s="272"/>
      <c r="E188" s="272"/>
      <c r="F188" s="274"/>
      <c r="G188" s="251"/>
      <c r="H188" s="305"/>
      <c r="I188" s="481"/>
      <c r="J188" s="271">
        <f t="shared" si="20"/>
        <v>0</v>
      </c>
      <c r="K188" s="283">
        <f t="shared" si="21"/>
        <v>0</v>
      </c>
      <c r="L188" s="272"/>
      <c r="M188" s="272"/>
      <c r="N188" s="272"/>
      <c r="O188" s="284"/>
      <c r="P188" s="275"/>
      <c r="Q188" s="272"/>
      <c r="R188" s="274"/>
      <c r="S188" s="358" t="s">
        <v>34</v>
      </c>
      <c r="T188" s="346">
        <v>29</v>
      </c>
      <c r="U188" s="272"/>
      <c r="V188" s="272"/>
      <c r="W188" s="272"/>
      <c r="X188" s="273"/>
      <c r="Y188" s="272"/>
      <c r="Z188" s="272"/>
      <c r="AA188" s="272"/>
      <c r="AB188" s="272"/>
      <c r="AC188" s="272"/>
      <c r="AD188" s="272"/>
      <c r="AE188" s="272"/>
      <c r="AF188" s="272"/>
      <c r="AG188" s="272"/>
      <c r="AH188" s="284"/>
      <c r="AI188" s="305"/>
      <c r="AJ188" s="272"/>
      <c r="AK188" s="274"/>
      <c r="AL188" s="358" t="s">
        <v>34</v>
      </c>
    </row>
    <row r="189" spans="1:38" s="25" customFormat="1" ht="12.75" customHeight="1" x14ac:dyDescent="0.2">
      <c r="A189" s="346">
        <v>30</v>
      </c>
      <c r="B189" s="272"/>
      <c r="C189" s="272"/>
      <c r="D189" s="272"/>
      <c r="E189" s="272"/>
      <c r="F189" s="274"/>
      <c r="G189" s="254"/>
      <c r="H189" s="305"/>
      <c r="I189" s="481"/>
      <c r="J189" s="271">
        <f t="shared" si="20"/>
        <v>0</v>
      </c>
      <c r="K189" s="283">
        <f t="shared" si="21"/>
        <v>0</v>
      </c>
      <c r="L189" s="272"/>
      <c r="M189" s="272"/>
      <c r="N189" s="272"/>
      <c r="O189" s="284"/>
      <c r="P189" s="275"/>
      <c r="Q189" s="272"/>
      <c r="R189" s="274"/>
      <c r="S189" s="358" t="s">
        <v>35</v>
      </c>
      <c r="T189" s="346">
        <v>30</v>
      </c>
      <c r="U189" s="272"/>
      <c r="V189" s="272"/>
      <c r="W189" s="272"/>
      <c r="X189" s="272"/>
      <c r="Y189" s="272"/>
      <c r="Z189" s="272"/>
      <c r="AA189" s="272"/>
      <c r="AB189" s="272"/>
      <c r="AC189" s="272"/>
      <c r="AD189" s="272"/>
      <c r="AE189" s="272"/>
      <c r="AF189" s="272"/>
      <c r="AG189" s="272"/>
      <c r="AH189" s="284"/>
      <c r="AI189" s="305"/>
      <c r="AJ189" s="272"/>
      <c r="AK189" s="274"/>
      <c r="AL189" s="358" t="s">
        <v>35</v>
      </c>
    </row>
    <row r="190" spans="1:38" s="25" customFormat="1" ht="12.75" customHeight="1" x14ac:dyDescent="0.2">
      <c r="A190" s="483">
        <v>31</v>
      </c>
      <c r="B190" s="286"/>
      <c r="C190" s="286"/>
      <c r="D190" s="286"/>
      <c r="E190" s="286"/>
      <c r="F190" s="289"/>
      <c r="G190" s="484"/>
      <c r="H190" s="307"/>
      <c r="I190" s="485"/>
      <c r="J190" s="486">
        <f t="shared" si="20"/>
        <v>0</v>
      </c>
      <c r="K190" s="487">
        <f t="shared" si="21"/>
        <v>0</v>
      </c>
      <c r="L190" s="286"/>
      <c r="M190" s="286"/>
      <c r="N190" s="286"/>
      <c r="O190" s="287"/>
      <c r="P190" s="291"/>
      <c r="Q190" s="286"/>
      <c r="R190" s="289"/>
      <c r="S190" s="488" t="s">
        <v>36</v>
      </c>
      <c r="T190" s="483">
        <v>31</v>
      </c>
      <c r="U190" s="286"/>
      <c r="V190" s="286"/>
      <c r="W190" s="286"/>
      <c r="X190" s="286"/>
      <c r="Y190" s="286"/>
      <c r="Z190" s="286"/>
      <c r="AA190" s="286"/>
      <c r="AB190" s="286"/>
      <c r="AC190" s="286"/>
      <c r="AD190" s="286"/>
      <c r="AE190" s="286"/>
      <c r="AF190" s="286"/>
      <c r="AG190" s="286"/>
      <c r="AH190" s="287"/>
      <c r="AI190" s="307"/>
      <c r="AJ190" s="286"/>
      <c r="AK190" s="289"/>
      <c r="AL190" s="488" t="s">
        <v>36</v>
      </c>
    </row>
    <row r="191" spans="1:38" s="48" customFormat="1" ht="12.75" customHeight="1" thickBot="1" x14ac:dyDescent="0.25">
      <c r="A191" s="81"/>
      <c r="B191" s="292">
        <f>SUM(B159:B190)</f>
        <v>0</v>
      </c>
      <c r="C191" s="288">
        <f>SUM(C159:C190)</f>
        <v>0</v>
      </c>
      <c r="D191" s="288">
        <f>SUM(D159:D190)</f>
        <v>0</v>
      </c>
      <c r="E191" s="288">
        <f>SUM(E159:E190)</f>
        <v>0</v>
      </c>
      <c r="F191" s="293">
        <f>SUM(F159:F190)</f>
        <v>0</v>
      </c>
      <c r="G191" s="255"/>
      <c r="H191" s="82" t="s">
        <v>112</v>
      </c>
      <c r="I191" s="303"/>
      <c r="J191" s="288">
        <f t="shared" ref="J191:R191" si="22">SUM(J159:J190)</f>
        <v>0</v>
      </c>
      <c r="K191" s="295">
        <f t="shared" si="22"/>
        <v>0</v>
      </c>
      <c r="L191" s="288">
        <f t="shared" si="22"/>
        <v>0</v>
      </c>
      <c r="M191" s="288">
        <f t="shared" si="22"/>
        <v>0</v>
      </c>
      <c r="N191" s="288">
        <f t="shared" si="22"/>
        <v>0</v>
      </c>
      <c r="O191" s="288">
        <f t="shared" si="22"/>
        <v>0</v>
      </c>
      <c r="P191" s="288">
        <f t="shared" si="22"/>
        <v>0</v>
      </c>
      <c r="Q191" s="288">
        <f t="shared" si="22"/>
        <v>0</v>
      </c>
      <c r="R191" s="288">
        <f t="shared" si="22"/>
        <v>0</v>
      </c>
      <c r="S191" s="360"/>
      <c r="T191" s="81"/>
      <c r="U191" s="288">
        <f t="shared" ref="U191:AH191" si="23">SUM(U159:U190)</f>
        <v>0</v>
      </c>
      <c r="V191" s="288">
        <f t="shared" si="23"/>
        <v>0</v>
      </c>
      <c r="W191" s="288">
        <f t="shared" si="23"/>
        <v>0</v>
      </c>
      <c r="X191" s="288">
        <f t="shared" si="23"/>
        <v>0</v>
      </c>
      <c r="Y191" s="288">
        <f t="shared" si="23"/>
        <v>0</v>
      </c>
      <c r="Z191" s="288">
        <f t="shared" si="23"/>
        <v>0</v>
      </c>
      <c r="AA191" s="288">
        <f t="shared" si="23"/>
        <v>0</v>
      </c>
      <c r="AB191" s="288">
        <f t="shared" si="23"/>
        <v>0</v>
      </c>
      <c r="AC191" s="288">
        <f t="shared" si="23"/>
        <v>0</v>
      </c>
      <c r="AD191" s="288">
        <f t="shared" si="23"/>
        <v>0</v>
      </c>
      <c r="AE191" s="288">
        <f t="shared" si="23"/>
        <v>0</v>
      </c>
      <c r="AF191" s="288">
        <f t="shared" si="23"/>
        <v>0</v>
      </c>
      <c r="AG191" s="288">
        <f t="shared" si="23"/>
        <v>0</v>
      </c>
      <c r="AH191" s="288">
        <f t="shared" si="23"/>
        <v>0</v>
      </c>
      <c r="AI191" s="249"/>
      <c r="AJ191" s="288">
        <f>SUM(AJ159:AJ190)</f>
        <v>0</v>
      </c>
      <c r="AK191" s="290">
        <f>SUM(AK159:AK190)</f>
        <v>0</v>
      </c>
      <c r="AL191" s="367"/>
    </row>
    <row r="192" spans="1:38" s="9" customFormat="1" ht="12.75" customHeight="1" thickTop="1" x14ac:dyDescent="0.2">
      <c r="A192" s="71"/>
      <c r="B192" s="25"/>
      <c r="C192" s="25"/>
      <c r="D192" s="25"/>
      <c r="E192" s="25"/>
      <c r="F192" s="25"/>
      <c r="G192" s="53"/>
      <c r="H192" s="25"/>
      <c r="I192" s="53"/>
      <c r="J192" s="25"/>
      <c r="K192" s="25"/>
      <c r="L192" s="25"/>
      <c r="M192" s="25"/>
      <c r="N192" s="25"/>
      <c r="O192" s="25"/>
      <c r="P192" s="25"/>
      <c r="Q192" s="25"/>
      <c r="R192" s="25"/>
      <c r="S192" s="71"/>
      <c r="T192" s="71"/>
      <c r="U192" s="25"/>
      <c r="V192" s="25"/>
      <c r="W192" s="25"/>
      <c r="X192" s="25"/>
      <c r="Y192" s="25"/>
      <c r="Z192" s="25"/>
      <c r="AA192" s="25"/>
      <c r="AB192" s="25"/>
      <c r="AC192" s="25"/>
      <c r="AD192" s="25"/>
      <c r="AE192" s="25"/>
      <c r="AF192" s="25"/>
      <c r="AG192" s="25"/>
      <c r="AH192" s="25"/>
      <c r="AI192" s="25"/>
      <c r="AJ192" s="25"/>
      <c r="AK192" s="25"/>
      <c r="AL192" s="71"/>
    </row>
    <row r="193" spans="1:38" s="9" customFormat="1" ht="12.75" customHeight="1" x14ac:dyDescent="0.2">
      <c r="A193" s="347"/>
      <c r="G193" s="60"/>
      <c r="H193" s="9" t="s">
        <v>400</v>
      </c>
      <c r="I193" s="60"/>
      <c r="J193" s="456">
        <f>SUM(J191-K191)</f>
        <v>0</v>
      </c>
      <c r="S193" s="347"/>
      <c r="T193" s="347"/>
      <c r="AL193" s="347"/>
    </row>
    <row r="194" spans="1:38" ht="12.75" customHeight="1" thickBot="1" x14ac:dyDescent="0.25">
      <c r="A194" s="347"/>
      <c r="B194" s="79"/>
      <c r="C194" s="79"/>
      <c r="D194" s="79"/>
      <c r="E194" s="79"/>
      <c r="F194" s="79"/>
      <c r="G194" s="79"/>
      <c r="H194" s="79"/>
      <c r="I194" s="79"/>
      <c r="J194" s="79"/>
      <c r="K194" s="79"/>
      <c r="L194" s="9"/>
      <c r="M194" s="9"/>
      <c r="N194" s="9"/>
      <c r="O194" s="9"/>
      <c r="P194" s="9"/>
      <c r="Q194" s="9"/>
      <c r="R194" s="9"/>
      <c r="S194" s="347"/>
      <c r="T194" s="347"/>
      <c r="U194" s="9"/>
      <c r="V194" s="9"/>
      <c r="W194" s="9"/>
      <c r="X194" s="9"/>
      <c r="Y194" s="9"/>
      <c r="Z194" s="9"/>
      <c r="AA194" s="9"/>
      <c r="AB194" s="9"/>
      <c r="AC194" s="9"/>
      <c r="AD194" s="9"/>
      <c r="AE194" s="9"/>
      <c r="AF194" s="9"/>
      <c r="AG194" s="9"/>
      <c r="AH194" s="9"/>
      <c r="AI194" s="9"/>
      <c r="AJ194" s="9"/>
      <c r="AK194" s="9"/>
      <c r="AL194" s="347"/>
    </row>
    <row r="195" spans="1:38" s="26" customFormat="1" ht="12.75" customHeight="1" thickBot="1" x14ac:dyDescent="0.25">
      <c r="A195" s="27"/>
      <c r="B195" s="79"/>
      <c r="C195" s="79"/>
      <c r="D195" s="79"/>
      <c r="E195" s="79"/>
      <c r="F195" s="79"/>
      <c r="G195" s="79"/>
      <c r="H195" s="79"/>
      <c r="I195" s="79"/>
      <c r="J195" s="79"/>
      <c r="K195" s="79"/>
      <c r="L195" s="587" t="s">
        <v>84</v>
      </c>
      <c r="M195" s="588"/>
      <c r="N195" s="588"/>
      <c r="O195" s="588"/>
      <c r="P195" s="590"/>
      <c r="Q195" s="590"/>
      <c r="R195" s="40"/>
      <c r="S195" s="27"/>
      <c r="T195" s="27"/>
      <c r="U195" s="566" t="s">
        <v>376</v>
      </c>
      <c r="V195" s="567"/>
      <c r="W195" s="567"/>
      <c r="X195" s="568"/>
      <c r="Y195" s="84"/>
      <c r="Z195" s="566" t="s">
        <v>376</v>
      </c>
      <c r="AA195" s="567"/>
      <c r="AB195" s="567"/>
      <c r="AC195" s="568"/>
      <c r="AD195" s="84"/>
      <c r="AE195" s="566" t="s">
        <v>376</v>
      </c>
      <c r="AF195" s="567"/>
      <c r="AG195" s="567"/>
      <c r="AH195" s="568"/>
      <c r="AL195" s="27"/>
    </row>
    <row r="196" spans="1:38" s="26" customFormat="1" ht="12.75" customHeight="1" x14ac:dyDescent="0.2">
      <c r="A196" s="27"/>
      <c r="B196" s="587" t="s">
        <v>80</v>
      </c>
      <c r="C196" s="588"/>
      <c r="D196" s="588"/>
      <c r="E196" s="589"/>
      <c r="F196" s="77"/>
      <c r="G196" s="75"/>
      <c r="H196" s="75"/>
      <c r="I196" s="75"/>
      <c r="J196" s="75"/>
      <c r="K196" s="75"/>
      <c r="L196" s="591" t="s">
        <v>386</v>
      </c>
      <c r="M196" s="592"/>
      <c r="N196" s="592"/>
      <c r="O196" s="592"/>
      <c r="P196" s="593"/>
      <c r="Q196" s="593"/>
      <c r="R196" s="41"/>
      <c r="S196" s="27"/>
      <c r="T196" s="27"/>
      <c r="U196" s="406" t="s">
        <v>78</v>
      </c>
      <c r="V196" s="605">
        <f>JANVIER!V196</f>
        <v>0</v>
      </c>
      <c r="W196" s="605"/>
      <c r="X196" s="606"/>
      <c r="Y196" s="84"/>
      <c r="Z196" s="406" t="s">
        <v>104</v>
      </c>
      <c r="AA196" s="605">
        <f>JANVIER!AA196</f>
        <v>0</v>
      </c>
      <c r="AB196" s="605"/>
      <c r="AC196" s="606"/>
      <c r="AD196" s="84"/>
      <c r="AE196" s="406" t="s">
        <v>109</v>
      </c>
      <c r="AF196" s="605">
        <f>JANVIER!AF196</f>
        <v>0</v>
      </c>
      <c r="AG196" s="605"/>
      <c r="AH196" s="606"/>
      <c r="AL196" s="27"/>
    </row>
    <row r="197" spans="1:38" s="26" customFormat="1" ht="12.75" customHeight="1" thickBot="1" x14ac:dyDescent="0.25">
      <c r="A197" s="27"/>
      <c r="B197" s="470" t="s">
        <v>81</v>
      </c>
      <c r="C197" s="471" t="s">
        <v>82</v>
      </c>
      <c r="D197" s="471" t="s">
        <v>81</v>
      </c>
      <c r="E197" s="117" t="s">
        <v>82</v>
      </c>
      <c r="F197" s="77"/>
      <c r="G197" s="75"/>
      <c r="H197" s="75"/>
      <c r="I197" s="75"/>
      <c r="J197" s="75"/>
      <c r="K197" s="75"/>
      <c r="L197" s="569" t="s">
        <v>401</v>
      </c>
      <c r="M197" s="570"/>
      <c r="N197" s="570"/>
      <c r="O197" s="570"/>
      <c r="P197" s="571">
        <f>J21</f>
        <v>0</v>
      </c>
      <c r="Q197" s="571"/>
      <c r="R197" s="41"/>
      <c r="S197" s="27"/>
      <c r="T197" s="27"/>
      <c r="U197" s="406" t="s">
        <v>68</v>
      </c>
      <c r="V197" s="605">
        <f>JANVIER!V197</f>
        <v>0</v>
      </c>
      <c r="W197" s="605"/>
      <c r="X197" s="606"/>
      <c r="Y197" s="84"/>
      <c r="Z197" s="406" t="s">
        <v>68</v>
      </c>
      <c r="AA197" s="605">
        <f>JANVIER!AA197:AC197</f>
        <v>0</v>
      </c>
      <c r="AB197" s="605"/>
      <c r="AC197" s="606"/>
      <c r="AD197" s="84"/>
      <c r="AE197" s="406" t="s">
        <v>68</v>
      </c>
      <c r="AF197" s="605">
        <f>JANVIER!AF197:AH197</f>
        <v>0</v>
      </c>
      <c r="AG197" s="605"/>
      <c r="AH197" s="606"/>
      <c r="AL197" s="27"/>
    </row>
    <row r="198" spans="1:38" s="26" customFormat="1" ht="12.75" customHeight="1" x14ac:dyDescent="0.2">
      <c r="A198" s="27"/>
      <c r="B198" s="495"/>
      <c r="C198" s="464">
        <v>0</v>
      </c>
      <c r="D198" s="492"/>
      <c r="E198" s="465">
        <v>0</v>
      </c>
      <c r="F198" s="75"/>
      <c r="G198" s="75"/>
      <c r="H198" s="75"/>
      <c r="I198" s="75"/>
      <c r="J198" s="75"/>
      <c r="K198" s="75"/>
      <c r="L198" s="521" t="s">
        <v>388</v>
      </c>
      <c r="M198" s="522"/>
      <c r="N198" s="522"/>
      <c r="O198" s="522"/>
      <c r="P198" s="571">
        <f>J7</f>
        <v>0</v>
      </c>
      <c r="Q198" s="571"/>
      <c r="R198" s="41"/>
      <c r="S198" s="27"/>
      <c r="T198" s="27"/>
      <c r="U198" s="413" t="s">
        <v>83</v>
      </c>
      <c r="V198" s="605">
        <f>JANVIER!V198</f>
        <v>0</v>
      </c>
      <c r="W198" s="605"/>
      <c r="X198" s="606"/>
      <c r="Y198" s="84"/>
      <c r="Z198" s="413" t="s">
        <v>83</v>
      </c>
      <c r="AA198" s="605">
        <f>JANVIER!AA198:AC198</f>
        <v>0</v>
      </c>
      <c r="AB198" s="605"/>
      <c r="AC198" s="606"/>
      <c r="AD198" s="84"/>
      <c r="AE198" s="413" t="s">
        <v>83</v>
      </c>
      <c r="AF198" s="605">
        <f>JANVIER!AF198:AH198</f>
        <v>0</v>
      </c>
      <c r="AG198" s="605"/>
      <c r="AH198" s="606"/>
      <c r="AL198" s="27"/>
    </row>
    <row r="199" spans="1:38" s="26" customFormat="1" ht="12.75" customHeight="1" x14ac:dyDescent="0.2">
      <c r="A199" s="27"/>
      <c r="B199" s="490"/>
      <c r="C199" s="466">
        <v>0</v>
      </c>
      <c r="D199" s="493"/>
      <c r="E199" s="467">
        <v>0</v>
      </c>
      <c r="F199" s="75"/>
      <c r="G199" s="75"/>
      <c r="H199" s="75"/>
      <c r="I199" s="75"/>
      <c r="J199" s="75"/>
      <c r="K199" s="75"/>
      <c r="L199" s="521" t="s">
        <v>389</v>
      </c>
      <c r="M199" s="522"/>
      <c r="N199" s="522"/>
      <c r="O199" s="522"/>
      <c r="P199" s="571">
        <f>SUM(P197:Q198)</f>
        <v>0</v>
      </c>
      <c r="Q199" s="571"/>
      <c r="R199" s="41"/>
      <c r="S199" s="27"/>
      <c r="T199" s="27"/>
      <c r="U199" s="408" t="s">
        <v>130</v>
      </c>
      <c r="V199" s="581">
        <f>MARS!V203</f>
        <v>0</v>
      </c>
      <c r="W199" s="581"/>
      <c r="X199" s="582"/>
      <c r="Y199" s="84"/>
      <c r="Z199" s="408" t="s">
        <v>130</v>
      </c>
      <c r="AA199" s="581">
        <f>MARS!AA203</f>
        <v>0</v>
      </c>
      <c r="AB199" s="581"/>
      <c r="AC199" s="582"/>
      <c r="AD199" s="84"/>
      <c r="AE199" s="408" t="s">
        <v>130</v>
      </c>
      <c r="AF199" s="581">
        <f>MARS!AF203</f>
        <v>0</v>
      </c>
      <c r="AG199" s="581"/>
      <c r="AH199" s="582"/>
      <c r="AL199" s="27"/>
    </row>
    <row r="200" spans="1:38" s="26" customFormat="1" ht="12.75" customHeight="1" x14ac:dyDescent="0.2">
      <c r="A200" s="27"/>
      <c r="B200" s="490"/>
      <c r="C200" s="466">
        <v>0</v>
      </c>
      <c r="D200" s="493"/>
      <c r="E200" s="467">
        <v>0</v>
      </c>
      <c r="F200" s="75"/>
      <c r="G200" s="75"/>
      <c r="H200" s="75"/>
      <c r="I200" s="75"/>
      <c r="J200" s="75"/>
      <c r="K200" s="75"/>
      <c r="L200" s="521" t="s">
        <v>390</v>
      </c>
      <c r="M200" s="522"/>
      <c r="N200" s="522"/>
      <c r="O200" s="522"/>
      <c r="P200" s="571">
        <f>K191</f>
        <v>0</v>
      </c>
      <c r="Q200" s="571"/>
      <c r="R200" s="41"/>
      <c r="S200" s="27"/>
      <c r="T200" s="27"/>
      <c r="U200" s="406" t="s">
        <v>65</v>
      </c>
      <c r="V200" s="574">
        <v>0</v>
      </c>
      <c r="W200" s="574"/>
      <c r="X200" s="575"/>
      <c r="Y200" s="84"/>
      <c r="Z200" s="406" t="s">
        <v>65</v>
      </c>
      <c r="AA200" s="574">
        <v>0</v>
      </c>
      <c r="AB200" s="574"/>
      <c r="AC200" s="575"/>
      <c r="AD200" s="84"/>
      <c r="AE200" s="406" t="s">
        <v>65</v>
      </c>
      <c r="AF200" s="574">
        <v>0</v>
      </c>
      <c r="AG200" s="574"/>
      <c r="AH200" s="575"/>
      <c r="AL200" s="27"/>
    </row>
    <row r="201" spans="1:38" s="26" customFormat="1" ht="12.75" customHeight="1" x14ac:dyDescent="0.2">
      <c r="A201" s="27"/>
      <c r="B201" s="490"/>
      <c r="C201" s="466">
        <v>0</v>
      </c>
      <c r="D201" s="493"/>
      <c r="E201" s="467">
        <v>0</v>
      </c>
      <c r="F201" s="75"/>
      <c r="G201" s="75"/>
      <c r="H201" s="75"/>
      <c r="I201" s="75"/>
      <c r="J201" s="75"/>
      <c r="K201" s="75"/>
      <c r="L201" s="521" t="s">
        <v>391</v>
      </c>
      <c r="M201" s="522"/>
      <c r="N201" s="522"/>
      <c r="O201" s="522"/>
      <c r="P201" s="523"/>
      <c r="Q201" s="523"/>
      <c r="R201" s="41" t="s">
        <v>87</v>
      </c>
      <c r="S201" s="27"/>
      <c r="T201" s="27"/>
      <c r="U201" s="406" t="s">
        <v>66</v>
      </c>
      <c r="V201" s="574">
        <v>0</v>
      </c>
      <c r="W201" s="574"/>
      <c r="X201" s="575"/>
      <c r="Y201" s="84"/>
      <c r="Z201" s="406" t="s">
        <v>66</v>
      </c>
      <c r="AA201" s="574">
        <v>0</v>
      </c>
      <c r="AB201" s="574"/>
      <c r="AC201" s="575"/>
      <c r="AD201" s="84"/>
      <c r="AE201" s="406" t="s">
        <v>66</v>
      </c>
      <c r="AF201" s="574">
        <v>0</v>
      </c>
      <c r="AG201" s="574"/>
      <c r="AH201" s="575"/>
      <c r="AL201" s="27"/>
    </row>
    <row r="202" spans="1:38" s="26" customFormat="1" ht="12.75" customHeight="1" x14ac:dyDescent="0.2">
      <c r="A202" s="27"/>
      <c r="B202" s="490"/>
      <c r="C202" s="466">
        <v>0</v>
      </c>
      <c r="D202" s="493"/>
      <c r="E202" s="467">
        <v>0</v>
      </c>
      <c r="F202" s="75"/>
      <c r="G202" s="75"/>
      <c r="H202" s="75"/>
      <c r="I202" s="75"/>
      <c r="J202" s="75"/>
      <c r="K202" s="75"/>
      <c r="L202" s="569" t="s">
        <v>402</v>
      </c>
      <c r="M202" s="570"/>
      <c r="N202" s="570"/>
      <c r="O202" s="570"/>
      <c r="P202" s="571">
        <f>SUM(P199-P200+P201)</f>
        <v>0</v>
      </c>
      <c r="Q202" s="571"/>
      <c r="R202" s="41"/>
      <c r="S202" s="27"/>
      <c r="T202" s="27"/>
      <c r="U202" s="406" t="s">
        <v>62</v>
      </c>
      <c r="V202" s="574">
        <v>0</v>
      </c>
      <c r="W202" s="574"/>
      <c r="X202" s="575"/>
      <c r="Y202" s="84"/>
      <c r="Z202" s="406" t="s">
        <v>62</v>
      </c>
      <c r="AA202" s="574">
        <v>0</v>
      </c>
      <c r="AB202" s="574"/>
      <c r="AC202" s="575"/>
      <c r="AD202" s="84"/>
      <c r="AE202" s="406" t="s">
        <v>62</v>
      </c>
      <c r="AF202" s="574">
        <v>0</v>
      </c>
      <c r="AG202" s="574"/>
      <c r="AH202" s="575"/>
      <c r="AL202" s="27"/>
    </row>
    <row r="203" spans="1:38" s="26" customFormat="1" ht="12.75" customHeight="1" x14ac:dyDescent="0.2">
      <c r="A203" s="27"/>
      <c r="B203" s="490"/>
      <c r="C203" s="466">
        <v>0</v>
      </c>
      <c r="D203" s="493"/>
      <c r="E203" s="467">
        <v>0</v>
      </c>
      <c r="F203" s="75"/>
      <c r="G203" s="75"/>
      <c r="H203" s="75"/>
      <c r="I203" s="75"/>
      <c r="J203" s="75"/>
      <c r="K203" s="75"/>
      <c r="L203" s="521"/>
      <c r="M203" s="522"/>
      <c r="N203" s="522"/>
      <c r="O203" s="522"/>
      <c r="P203" s="597"/>
      <c r="Q203" s="597"/>
      <c r="R203" s="41"/>
      <c r="S203" s="27"/>
      <c r="T203" s="27"/>
      <c r="U203" s="408" t="s">
        <v>131</v>
      </c>
      <c r="V203" s="581">
        <f>V199+V200+V201-V202</f>
        <v>0</v>
      </c>
      <c r="W203" s="581"/>
      <c r="X203" s="582"/>
      <c r="Y203" s="84"/>
      <c r="Z203" s="408" t="s">
        <v>131</v>
      </c>
      <c r="AA203" s="581">
        <f>AA199+AA200+AA201-AA202</f>
        <v>0</v>
      </c>
      <c r="AB203" s="581"/>
      <c r="AC203" s="582"/>
      <c r="AD203" s="84"/>
      <c r="AE203" s="408" t="s">
        <v>131</v>
      </c>
      <c r="AF203" s="581">
        <f>AF199+AF200+AF201-AF202</f>
        <v>0</v>
      </c>
      <c r="AG203" s="581"/>
      <c r="AH203" s="582"/>
      <c r="AL203" s="27"/>
    </row>
    <row r="204" spans="1:38" s="26" customFormat="1" ht="12.75" customHeight="1" x14ac:dyDescent="0.2">
      <c r="A204" s="27"/>
      <c r="B204" s="490"/>
      <c r="C204" s="466">
        <v>0</v>
      </c>
      <c r="D204" s="493"/>
      <c r="E204" s="467">
        <v>0</v>
      </c>
      <c r="F204" s="75"/>
      <c r="G204" s="75"/>
      <c r="H204" s="75"/>
      <c r="I204" s="75"/>
      <c r="J204" s="75"/>
      <c r="K204" s="75"/>
      <c r="L204" s="521"/>
      <c r="M204" s="522"/>
      <c r="N204" s="522"/>
      <c r="O204" s="522"/>
      <c r="P204" s="597"/>
      <c r="Q204" s="597"/>
      <c r="R204" s="41"/>
      <c r="S204" s="27"/>
      <c r="T204" s="27"/>
      <c r="U204" s="409"/>
      <c r="V204" s="115"/>
      <c r="W204" s="115"/>
      <c r="X204" s="113"/>
      <c r="Y204" s="84"/>
      <c r="Z204" s="409"/>
      <c r="AA204" s="115"/>
      <c r="AB204" s="115"/>
      <c r="AC204" s="113"/>
      <c r="AD204" s="84"/>
      <c r="AE204" s="409"/>
      <c r="AF204" s="115"/>
      <c r="AG204" s="115"/>
      <c r="AH204" s="113"/>
      <c r="AL204" s="27"/>
    </row>
    <row r="205" spans="1:38" s="26" customFormat="1" ht="12.75" customHeight="1" x14ac:dyDescent="0.2">
      <c r="A205" s="27"/>
      <c r="B205" s="490"/>
      <c r="C205" s="466">
        <v>0</v>
      </c>
      <c r="D205" s="493"/>
      <c r="E205" s="467">
        <v>0</v>
      </c>
      <c r="F205" s="75"/>
      <c r="G205" s="75"/>
      <c r="H205" s="75"/>
      <c r="I205" s="75"/>
      <c r="J205" s="75"/>
      <c r="K205" s="75"/>
      <c r="L205" s="569" t="s">
        <v>144</v>
      </c>
      <c r="M205" s="570"/>
      <c r="N205" s="570"/>
      <c r="O205" s="570"/>
      <c r="P205" s="523"/>
      <c r="Q205" s="523"/>
      <c r="R205" s="41"/>
      <c r="S205" s="27"/>
      <c r="T205" s="27"/>
      <c r="U205" s="409"/>
      <c r="V205" s="115"/>
      <c r="W205" s="115"/>
      <c r="X205" s="113"/>
      <c r="Y205" s="84"/>
      <c r="Z205" s="409"/>
      <c r="AA205" s="115"/>
      <c r="AB205" s="115"/>
      <c r="AC205" s="113"/>
      <c r="AD205" s="84"/>
      <c r="AE205" s="409"/>
      <c r="AF205" s="115"/>
      <c r="AG205" s="115"/>
      <c r="AH205" s="113"/>
      <c r="AL205" s="27"/>
    </row>
    <row r="206" spans="1:38" s="26" customFormat="1" ht="12.75" customHeight="1" x14ac:dyDescent="0.2">
      <c r="A206" s="27"/>
      <c r="B206" s="490"/>
      <c r="C206" s="466">
        <v>0</v>
      </c>
      <c r="D206" s="493"/>
      <c r="E206" s="467">
        <v>0</v>
      </c>
      <c r="F206" s="75"/>
      <c r="G206" s="75"/>
      <c r="H206" s="75"/>
      <c r="I206" s="75"/>
      <c r="J206" s="75"/>
      <c r="K206" s="75"/>
      <c r="L206" s="521" t="s">
        <v>64</v>
      </c>
      <c r="M206" s="522"/>
      <c r="N206" s="522"/>
      <c r="O206" s="522"/>
      <c r="P206" s="523"/>
      <c r="Q206" s="523"/>
      <c r="R206" s="41"/>
      <c r="S206" s="27"/>
      <c r="T206" s="27"/>
      <c r="U206" s="406" t="s">
        <v>67</v>
      </c>
      <c r="V206" s="605">
        <f>JANVIER!V206</f>
        <v>0</v>
      </c>
      <c r="W206" s="605"/>
      <c r="X206" s="606"/>
      <c r="Y206" s="84"/>
      <c r="Z206" s="406" t="s">
        <v>105</v>
      </c>
      <c r="AA206" s="605">
        <f>JANVIER!AA206</f>
        <v>0</v>
      </c>
      <c r="AB206" s="605"/>
      <c r="AC206" s="606"/>
      <c r="AD206" s="84"/>
      <c r="AE206" s="406" t="s">
        <v>110</v>
      </c>
      <c r="AF206" s="605">
        <f>JANVIER!AF206</f>
        <v>0</v>
      </c>
      <c r="AG206" s="605"/>
      <c r="AH206" s="606"/>
      <c r="AL206" s="27"/>
    </row>
    <row r="207" spans="1:38" s="26" customFormat="1" ht="12.75" customHeight="1" x14ac:dyDescent="0.2">
      <c r="A207" s="27"/>
      <c r="B207" s="490"/>
      <c r="C207" s="466">
        <v>0</v>
      </c>
      <c r="D207" s="493"/>
      <c r="E207" s="467">
        <v>0</v>
      </c>
      <c r="F207" s="75"/>
      <c r="G207" s="75"/>
      <c r="H207" s="75"/>
      <c r="I207" s="75"/>
      <c r="J207" s="75"/>
      <c r="K207" s="75"/>
      <c r="L207" s="521" t="s">
        <v>393</v>
      </c>
      <c r="M207" s="522"/>
      <c r="N207" s="522"/>
      <c r="O207" s="522"/>
      <c r="P207" s="601">
        <f>H238</f>
        <v>0</v>
      </c>
      <c r="Q207" s="601"/>
      <c r="R207" s="41"/>
      <c r="S207" s="509" t="s">
        <v>77</v>
      </c>
      <c r="T207" s="27"/>
      <c r="U207" s="406" t="s">
        <v>68</v>
      </c>
      <c r="V207" s="605">
        <f>JANVIER!V207</f>
        <v>0</v>
      </c>
      <c r="W207" s="605"/>
      <c r="X207" s="606"/>
      <c r="Y207" s="84"/>
      <c r="Z207" s="406" t="s">
        <v>68</v>
      </c>
      <c r="AA207" s="605">
        <f>JANVIER!AA207:AC207</f>
        <v>0</v>
      </c>
      <c r="AB207" s="605"/>
      <c r="AC207" s="606"/>
      <c r="AD207" s="84"/>
      <c r="AE207" s="406" t="s">
        <v>68</v>
      </c>
      <c r="AF207" s="605">
        <f>JANVIER!AF207:AH207</f>
        <v>0</v>
      </c>
      <c r="AG207" s="605"/>
      <c r="AH207" s="606"/>
      <c r="AL207" s="27"/>
    </row>
    <row r="208" spans="1:38" s="26" customFormat="1" ht="12.75" customHeight="1" x14ac:dyDescent="0.2">
      <c r="A208" s="27"/>
      <c r="B208" s="490"/>
      <c r="C208" s="466">
        <v>0</v>
      </c>
      <c r="D208" s="493"/>
      <c r="E208" s="467">
        <v>0</v>
      </c>
      <c r="F208" s="75"/>
      <c r="G208" s="75"/>
      <c r="H208" s="75"/>
      <c r="I208" s="75"/>
      <c r="J208" s="75"/>
      <c r="K208" s="75"/>
      <c r="L208" s="521" t="s">
        <v>391</v>
      </c>
      <c r="M208" s="522"/>
      <c r="N208" s="522"/>
      <c r="O208" s="522"/>
      <c r="P208" s="523"/>
      <c r="Q208" s="523"/>
      <c r="R208" s="41" t="s">
        <v>87</v>
      </c>
      <c r="S208" s="463">
        <f>SUM(E2-P209)</f>
        <v>0</v>
      </c>
      <c r="T208" s="27"/>
      <c r="U208" s="413" t="s">
        <v>69</v>
      </c>
      <c r="V208" s="605">
        <f>JANVIER!V208</f>
        <v>0</v>
      </c>
      <c r="W208" s="605"/>
      <c r="X208" s="606"/>
      <c r="Y208" s="84"/>
      <c r="Z208" s="413" t="s">
        <v>69</v>
      </c>
      <c r="AA208" s="605">
        <f>JANVIER!AA208:AC208</f>
        <v>0</v>
      </c>
      <c r="AB208" s="605"/>
      <c r="AC208" s="606"/>
      <c r="AD208" s="84"/>
      <c r="AE208" s="413" t="s">
        <v>69</v>
      </c>
      <c r="AF208" s="605">
        <f>JANVIER!AF208:AH208</f>
        <v>0</v>
      </c>
      <c r="AG208" s="605"/>
      <c r="AH208" s="606"/>
      <c r="AL208" s="27"/>
    </row>
    <row r="209" spans="1:38" s="26" customFormat="1" ht="12.75" customHeight="1" x14ac:dyDescent="0.2">
      <c r="A209" s="27"/>
      <c r="B209" s="490"/>
      <c r="C209" s="466">
        <v>0</v>
      </c>
      <c r="D209" s="493"/>
      <c r="E209" s="467">
        <v>0</v>
      </c>
      <c r="F209" s="75"/>
      <c r="G209" s="75"/>
      <c r="H209" s="75"/>
      <c r="I209" s="75"/>
      <c r="J209" s="75"/>
      <c r="K209" s="75"/>
      <c r="L209" s="569" t="s">
        <v>145</v>
      </c>
      <c r="M209" s="570"/>
      <c r="N209" s="570"/>
      <c r="O209" s="570"/>
      <c r="P209" s="571">
        <f>SUM(P205-P207+P208+P206)</f>
        <v>0</v>
      </c>
      <c r="Q209" s="571"/>
      <c r="R209" s="41"/>
      <c r="S209" s="27"/>
      <c r="T209" s="27"/>
      <c r="U209" s="408" t="s">
        <v>130</v>
      </c>
      <c r="V209" s="581">
        <f>MARS!V213</f>
        <v>0</v>
      </c>
      <c r="W209" s="581"/>
      <c r="X209" s="582"/>
      <c r="Y209" s="84"/>
      <c r="Z209" s="408" t="s">
        <v>130</v>
      </c>
      <c r="AA209" s="581">
        <f>MARS!AA213</f>
        <v>0</v>
      </c>
      <c r="AB209" s="581"/>
      <c r="AC209" s="582"/>
      <c r="AD209" s="84"/>
      <c r="AE209" s="408" t="s">
        <v>130</v>
      </c>
      <c r="AF209" s="581">
        <f>MARS!AF213</f>
        <v>0</v>
      </c>
      <c r="AG209" s="581"/>
      <c r="AH209" s="582"/>
      <c r="AL209" s="27"/>
    </row>
    <row r="210" spans="1:38" s="26" customFormat="1" ht="12.75" customHeight="1" thickBot="1" x14ac:dyDescent="0.25">
      <c r="A210" s="27"/>
      <c r="B210" s="490"/>
      <c r="C210" s="466">
        <v>0</v>
      </c>
      <c r="D210" s="493"/>
      <c r="E210" s="467">
        <v>0</v>
      </c>
      <c r="F210" s="75"/>
      <c r="G210" s="75"/>
      <c r="H210" s="75"/>
      <c r="I210" s="75"/>
      <c r="J210" s="75"/>
      <c r="K210" s="75"/>
      <c r="L210" s="598"/>
      <c r="M210" s="599"/>
      <c r="N210" s="599"/>
      <c r="O210" s="599"/>
      <c r="P210" s="600"/>
      <c r="Q210" s="600"/>
      <c r="R210" s="42"/>
      <c r="S210" s="27"/>
      <c r="T210" s="27"/>
      <c r="U210" s="406" t="s">
        <v>70</v>
      </c>
      <c r="V210" s="574">
        <v>0</v>
      </c>
      <c r="W210" s="574"/>
      <c r="X210" s="575"/>
      <c r="Y210" s="84"/>
      <c r="Z210" s="406" t="s">
        <v>70</v>
      </c>
      <c r="AA210" s="574">
        <v>0</v>
      </c>
      <c r="AB210" s="574"/>
      <c r="AC210" s="575"/>
      <c r="AD210" s="84"/>
      <c r="AE210" s="406" t="s">
        <v>70</v>
      </c>
      <c r="AF210" s="574">
        <v>0</v>
      </c>
      <c r="AG210" s="574"/>
      <c r="AH210" s="575"/>
      <c r="AL210" s="27"/>
    </row>
    <row r="211" spans="1:38" s="26" customFormat="1" ht="12.75" customHeight="1" x14ac:dyDescent="0.2">
      <c r="A211" s="27"/>
      <c r="B211" s="490"/>
      <c r="C211" s="466">
        <v>0</v>
      </c>
      <c r="D211" s="493"/>
      <c r="E211" s="467">
        <v>0</v>
      </c>
      <c r="F211" s="76"/>
      <c r="G211" s="76"/>
      <c r="H211" s="76"/>
      <c r="I211" s="76"/>
      <c r="J211" s="76"/>
      <c r="K211" s="76"/>
      <c r="S211" s="27"/>
      <c r="T211" s="27"/>
      <c r="U211" s="406" t="s">
        <v>66</v>
      </c>
      <c r="V211" s="574">
        <v>0</v>
      </c>
      <c r="W211" s="574"/>
      <c r="X211" s="575"/>
      <c r="Y211" s="84"/>
      <c r="Z211" s="406" t="s">
        <v>66</v>
      </c>
      <c r="AA211" s="574">
        <v>0</v>
      </c>
      <c r="AB211" s="574"/>
      <c r="AC211" s="575"/>
      <c r="AD211" s="84"/>
      <c r="AE211" s="406" t="s">
        <v>66</v>
      </c>
      <c r="AF211" s="574">
        <v>0</v>
      </c>
      <c r="AG211" s="574"/>
      <c r="AH211" s="575"/>
      <c r="AL211" s="27"/>
    </row>
    <row r="212" spans="1:38" s="26" customFormat="1" ht="12.75" customHeight="1" x14ac:dyDescent="0.2">
      <c r="A212" s="27"/>
      <c r="B212" s="490"/>
      <c r="C212" s="466">
        <v>0</v>
      </c>
      <c r="D212" s="493"/>
      <c r="E212" s="467">
        <v>0</v>
      </c>
      <c r="F212" s="76"/>
      <c r="G212" s="76"/>
      <c r="H212" s="76"/>
      <c r="I212" s="76"/>
      <c r="J212" s="76"/>
      <c r="K212" s="76"/>
      <c r="S212" s="27"/>
      <c r="T212" s="27"/>
      <c r="U212" s="406" t="s">
        <v>62</v>
      </c>
      <c r="V212" s="574">
        <v>0</v>
      </c>
      <c r="W212" s="574"/>
      <c r="X212" s="575"/>
      <c r="Y212" s="84"/>
      <c r="Z212" s="406" t="s">
        <v>62</v>
      </c>
      <c r="AA212" s="574">
        <v>0</v>
      </c>
      <c r="AB212" s="574"/>
      <c r="AC212" s="575"/>
      <c r="AD212" s="84"/>
      <c r="AE212" s="406" t="s">
        <v>62</v>
      </c>
      <c r="AF212" s="574">
        <v>0</v>
      </c>
      <c r="AG212" s="574"/>
      <c r="AH212" s="575"/>
      <c r="AL212" s="27"/>
    </row>
    <row r="213" spans="1:38" s="26" customFormat="1" ht="12.75" customHeight="1" x14ac:dyDescent="0.2">
      <c r="A213" s="27"/>
      <c r="B213" s="490"/>
      <c r="C213" s="466">
        <v>0</v>
      </c>
      <c r="D213" s="493"/>
      <c r="E213" s="467">
        <v>0</v>
      </c>
      <c r="F213" s="76"/>
      <c r="G213" s="76"/>
      <c r="H213" s="76"/>
      <c r="I213" s="76"/>
      <c r="J213" s="76"/>
      <c r="K213" s="76"/>
      <c r="S213" s="27"/>
      <c r="T213" s="27"/>
      <c r="U213" s="408" t="s">
        <v>131</v>
      </c>
      <c r="V213" s="581">
        <f>V209+V210+V211-V212</f>
        <v>0</v>
      </c>
      <c r="W213" s="581"/>
      <c r="X213" s="582"/>
      <c r="Y213" s="84"/>
      <c r="Z213" s="408" t="s">
        <v>131</v>
      </c>
      <c r="AA213" s="581">
        <f>AA209+AA210+AA211-AA212</f>
        <v>0</v>
      </c>
      <c r="AB213" s="581"/>
      <c r="AC213" s="582"/>
      <c r="AD213" s="84"/>
      <c r="AE213" s="408" t="s">
        <v>131</v>
      </c>
      <c r="AF213" s="581">
        <f>AF209+AF210+AF211-AF212</f>
        <v>0</v>
      </c>
      <c r="AG213" s="581"/>
      <c r="AH213" s="582"/>
      <c r="AL213" s="27"/>
    </row>
    <row r="214" spans="1:38" s="26" customFormat="1" ht="12.75" customHeight="1" x14ac:dyDescent="0.2">
      <c r="A214" s="27"/>
      <c r="B214" s="490"/>
      <c r="C214" s="466">
        <v>0</v>
      </c>
      <c r="D214" s="493"/>
      <c r="E214" s="467">
        <v>0</v>
      </c>
      <c r="F214" s="76"/>
      <c r="G214" s="76"/>
      <c r="H214" s="76"/>
      <c r="I214" s="76"/>
      <c r="J214" s="76"/>
      <c r="K214" s="76"/>
      <c r="S214" s="27"/>
      <c r="T214" s="27"/>
      <c r="U214" s="409"/>
      <c r="V214" s="115"/>
      <c r="W214" s="115"/>
      <c r="X214" s="113"/>
      <c r="Y214" s="84"/>
      <c r="Z214" s="409"/>
      <c r="AA214" s="115"/>
      <c r="AB214" s="115"/>
      <c r="AC214" s="113"/>
      <c r="AD214" s="84"/>
      <c r="AE214" s="409"/>
      <c r="AF214" s="115"/>
      <c r="AG214" s="115"/>
      <c r="AH214" s="113"/>
      <c r="AL214" s="27"/>
    </row>
    <row r="215" spans="1:38" s="26" customFormat="1" ht="12.75" customHeight="1" x14ac:dyDescent="0.2">
      <c r="A215" s="27"/>
      <c r="B215" s="490"/>
      <c r="C215" s="466">
        <v>0</v>
      </c>
      <c r="D215" s="493"/>
      <c r="E215" s="467">
        <v>0</v>
      </c>
      <c r="F215" s="76"/>
      <c r="G215" s="76"/>
      <c r="H215" s="76"/>
      <c r="I215" s="76"/>
      <c r="J215" s="76"/>
      <c r="K215" s="76"/>
      <c r="S215" s="27"/>
      <c r="T215" s="27"/>
      <c r="U215" s="409"/>
      <c r="V215" s="115"/>
      <c r="W215" s="115"/>
      <c r="X215" s="113"/>
      <c r="Y215" s="84"/>
      <c r="Z215" s="409"/>
      <c r="AA215" s="115"/>
      <c r="AB215" s="115"/>
      <c r="AC215" s="113"/>
      <c r="AD215" s="84"/>
      <c r="AE215" s="409"/>
      <c r="AF215" s="115"/>
      <c r="AG215" s="115"/>
      <c r="AH215" s="113"/>
      <c r="AL215" s="27"/>
    </row>
    <row r="216" spans="1:38" s="26" customFormat="1" ht="12.75" customHeight="1" x14ac:dyDescent="0.2">
      <c r="A216" s="27"/>
      <c r="B216" s="490"/>
      <c r="C216" s="466">
        <v>0</v>
      </c>
      <c r="D216" s="493"/>
      <c r="E216" s="467">
        <v>0</v>
      </c>
      <c r="F216" s="76"/>
      <c r="G216" s="76"/>
      <c r="H216" s="76"/>
      <c r="I216" s="76"/>
      <c r="J216" s="76"/>
      <c r="K216" s="76"/>
      <c r="S216" s="27"/>
      <c r="T216" s="27"/>
      <c r="U216" s="406" t="s">
        <v>71</v>
      </c>
      <c r="V216" s="605">
        <f>JANVIER!V216</f>
        <v>0</v>
      </c>
      <c r="W216" s="605"/>
      <c r="X216" s="606"/>
      <c r="Y216" s="84"/>
      <c r="Z216" s="406" t="s">
        <v>106</v>
      </c>
      <c r="AA216" s="605">
        <f>JANVIER!AA216</f>
        <v>0</v>
      </c>
      <c r="AB216" s="605"/>
      <c r="AC216" s="606"/>
      <c r="AD216" s="84"/>
      <c r="AE216" s="406" t="s">
        <v>111</v>
      </c>
      <c r="AF216" s="605">
        <f>JANVIER!AF216</f>
        <v>0</v>
      </c>
      <c r="AG216" s="605"/>
      <c r="AH216" s="606"/>
      <c r="AL216" s="27"/>
    </row>
    <row r="217" spans="1:38" s="26" customFormat="1" ht="12.75" customHeight="1" x14ac:dyDescent="0.2">
      <c r="A217" s="27"/>
      <c r="B217" s="490"/>
      <c r="C217" s="466">
        <v>0</v>
      </c>
      <c r="D217" s="493"/>
      <c r="E217" s="467">
        <v>0</v>
      </c>
      <c r="F217" s="76"/>
      <c r="G217" s="76"/>
      <c r="H217" s="76"/>
      <c r="I217" s="76"/>
      <c r="J217" s="76"/>
      <c r="K217" s="76"/>
      <c r="S217" s="27"/>
      <c r="T217" s="27"/>
      <c r="U217" s="406" t="s">
        <v>68</v>
      </c>
      <c r="V217" s="605">
        <f>JANVIER!V217</f>
        <v>0</v>
      </c>
      <c r="W217" s="605"/>
      <c r="X217" s="606"/>
      <c r="Y217" s="84"/>
      <c r="Z217" s="406" t="s">
        <v>68</v>
      </c>
      <c r="AA217" s="605">
        <f>JANVIER!AA217:AC217</f>
        <v>0</v>
      </c>
      <c r="AB217" s="605"/>
      <c r="AC217" s="606"/>
      <c r="AD217" s="84"/>
      <c r="AE217" s="406" t="s">
        <v>68</v>
      </c>
      <c r="AF217" s="605">
        <f>JANVIER!AF217:AH217</f>
        <v>0</v>
      </c>
      <c r="AG217" s="605"/>
      <c r="AH217" s="606"/>
      <c r="AL217" s="27"/>
    </row>
    <row r="218" spans="1:38" s="26" customFormat="1" ht="12.75" customHeight="1" x14ac:dyDescent="0.2">
      <c r="A218" s="27"/>
      <c r="B218" s="490"/>
      <c r="C218" s="466">
        <v>0</v>
      </c>
      <c r="D218" s="493"/>
      <c r="E218" s="467">
        <v>0</v>
      </c>
      <c r="F218" s="76"/>
      <c r="G218" s="76"/>
      <c r="H218" s="76"/>
      <c r="I218" s="76"/>
      <c r="J218" s="76"/>
      <c r="K218" s="76"/>
      <c r="S218" s="27"/>
      <c r="T218" s="27"/>
      <c r="U218" s="413" t="s">
        <v>69</v>
      </c>
      <c r="V218" s="605">
        <f>JANVIER!V218</f>
        <v>0</v>
      </c>
      <c r="W218" s="605"/>
      <c r="X218" s="606"/>
      <c r="Y218" s="84"/>
      <c r="Z218" s="413" t="s">
        <v>69</v>
      </c>
      <c r="AA218" s="605">
        <f>JANVIER!AA218:AC218</f>
        <v>0</v>
      </c>
      <c r="AB218" s="605"/>
      <c r="AC218" s="606"/>
      <c r="AD218" s="84"/>
      <c r="AE218" s="413" t="s">
        <v>69</v>
      </c>
      <c r="AF218" s="605">
        <f>JANVIER!AF218:AH218</f>
        <v>0</v>
      </c>
      <c r="AG218" s="605"/>
      <c r="AH218" s="606"/>
      <c r="AL218" s="27"/>
    </row>
    <row r="219" spans="1:38" s="26" customFormat="1" ht="12.75" customHeight="1" x14ac:dyDescent="0.2">
      <c r="A219" s="27"/>
      <c r="B219" s="490"/>
      <c r="C219" s="466">
        <v>0</v>
      </c>
      <c r="D219" s="493"/>
      <c r="E219" s="467">
        <v>0</v>
      </c>
      <c r="F219" s="76"/>
      <c r="G219" s="76"/>
      <c r="H219" s="76"/>
      <c r="I219" s="76"/>
      <c r="J219" s="76"/>
      <c r="K219" s="76"/>
      <c r="S219" s="27"/>
      <c r="T219" s="27"/>
      <c r="U219" s="408" t="s">
        <v>130</v>
      </c>
      <c r="V219" s="581">
        <f>MARS!V223</f>
        <v>0</v>
      </c>
      <c r="W219" s="581"/>
      <c r="X219" s="582"/>
      <c r="Y219" s="84"/>
      <c r="Z219" s="408" t="s">
        <v>130</v>
      </c>
      <c r="AA219" s="581">
        <f>MARS!AA223</f>
        <v>0</v>
      </c>
      <c r="AB219" s="581"/>
      <c r="AC219" s="582"/>
      <c r="AD219" s="84"/>
      <c r="AE219" s="408" t="s">
        <v>130</v>
      </c>
      <c r="AF219" s="581">
        <f>MARS!AF223</f>
        <v>0</v>
      </c>
      <c r="AG219" s="581"/>
      <c r="AH219" s="582"/>
      <c r="AL219" s="27"/>
    </row>
    <row r="220" spans="1:38" s="26" customFormat="1" ht="12.75" customHeight="1" x14ac:dyDescent="0.2">
      <c r="A220" s="27"/>
      <c r="B220" s="490"/>
      <c r="C220" s="466">
        <v>0</v>
      </c>
      <c r="D220" s="493"/>
      <c r="E220" s="467">
        <v>0</v>
      </c>
      <c r="F220" s="76"/>
      <c r="G220" s="76"/>
      <c r="H220" s="76"/>
      <c r="I220" s="76"/>
      <c r="J220" s="76"/>
      <c r="K220" s="76"/>
      <c r="S220" s="27"/>
      <c r="T220" s="27"/>
      <c r="U220" s="406" t="s">
        <v>70</v>
      </c>
      <c r="V220" s="574">
        <v>0</v>
      </c>
      <c r="W220" s="574"/>
      <c r="X220" s="575"/>
      <c r="Y220" s="84"/>
      <c r="Z220" s="406" t="s">
        <v>70</v>
      </c>
      <c r="AA220" s="574">
        <v>0</v>
      </c>
      <c r="AB220" s="574"/>
      <c r="AC220" s="575"/>
      <c r="AD220" s="84"/>
      <c r="AE220" s="406" t="s">
        <v>70</v>
      </c>
      <c r="AF220" s="574">
        <v>0</v>
      </c>
      <c r="AG220" s="574"/>
      <c r="AH220" s="575"/>
      <c r="AL220" s="27"/>
    </row>
    <row r="221" spans="1:38" s="26" customFormat="1" ht="12.75" customHeight="1" x14ac:dyDescent="0.2">
      <c r="A221" s="27"/>
      <c r="B221" s="490"/>
      <c r="C221" s="466">
        <v>0</v>
      </c>
      <c r="D221" s="493"/>
      <c r="E221" s="467">
        <v>0</v>
      </c>
      <c r="F221" s="76"/>
      <c r="G221" s="76"/>
      <c r="H221" s="76"/>
      <c r="I221" s="76"/>
      <c r="J221" s="76"/>
      <c r="K221" s="76"/>
      <c r="S221" s="27"/>
      <c r="T221" s="27"/>
      <c r="U221" s="406" t="s">
        <v>66</v>
      </c>
      <c r="V221" s="574">
        <v>0</v>
      </c>
      <c r="W221" s="574"/>
      <c r="X221" s="575"/>
      <c r="Y221" s="84"/>
      <c r="Z221" s="406" t="s">
        <v>66</v>
      </c>
      <c r="AA221" s="574">
        <v>0</v>
      </c>
      <c r="AB221" s="574"/>
      <c r="AC221" s="575"/>
      <c r="AD221" s="84"/>
      <c r="AE221" s="406" t="s">
        <v>66</v>
      </c>
      <c r="AF221" s="574">
        <v>0</v>
      </c>
      <c r="AG221" s="574"/>
      <c r="AH221" s="575"/>
      <c r="AL221" s="27"/>
    </row>
    <row r="222" spans="1:38" s="26" customFormat="1" ht="12.75" customHeight="1" x14ac:dyDescent="0.2">
      <c r="A222" s="27"/>
      <c r="B222" s="490"/>
      <c r="C222" s="466">
        <v>0</v>
      </c>
      <c r="D222" s="493"/>
      <c r="E222" s="467">
        <v>0</v>
      </c>
      <c r="F222" s="76"/>
      <c r="G222" s="76"/>
      <c r="H222" s="76"/>
      <c r="I222" s="76"/>
      <c r="J222" s="76"/>
      <c r="K222" s="76"/>
      <c r="S222" s="27"/>
      <c r="T222" s="27"/>
      <c r="U222" s="406" t="s">
        <v>62</v>
      </c>
      <c r="V222" s="574">
        <v>0</v>
      </c>
      <c r="W222" s="574"/>
      <c r="X222" s="575"/>
      <c r="Y222" s="84"/>
      <c r="Z222" s="406" t="s">
        <v>62</v>
      </c>
      <c r="AA222" s="574">
        <v>0</v>
      </c>
      <c r="AB222" s="574"/>
      <c r="AC222" s="575"/>
      <c r="AD222" s="84"/>
      <c r="AE222" s="406" t="s">
        <v>62</v>
      </c>
      <c r="AF222" s="574">
        <v>0</v>
      </c>
      <c r="AG222" s="574"/>
      <c r="AH222" s="575"/>
      <c r="AL222" s="27"/>
    </row>
    <row r="223" spans="1:38" s="26" customFormat="1" ht="12.75" customHeight="1" x14ac:dyDescent="0.2">
      <c r="A223" s="27"/>
      <c r="B223" s="490"/>
      <c r="C223" s="466">
        <v>0</v>
      </c>
      <c r="D223" s="493"/>
      <c r="E223" s="467">
        <v>0</v>
      </c>
      <c r="F223" s="76"/>
      <c r="G223" s="76"/>
      <c r="H223" s="76"/>
      <c r="I223" s="76"/>
      <c r="J223" s="76"/>
      <c r="K223" s="76"/>
      <c r="S223" s="27"/>
      <c r="T223" s="27"/>
      <c r="U223" s="408" t="s">
        <v>131</v>
      </c>
      <c r="V223" s="581">
        <f>V219+V220+V221-V222</f>
        <v>0</v>
      </c>
      <c r="W223" s="581"/>
      <c r="X223" s="582"/>
      <c r="Y223" s="84"/>
      <c r="Z223" s="408" t="s">
        <v>131</v>
      </c>
      <c r="AA223" s="581">
        <f>AA219+AA220+AA221-AA222</f>
        <v>0</v>
      </c>
      <c r="AB223" s="581"/>
      <c r="AC223" s="582"/>
      <c r="AD223" s="84"/>
      <c r="AE223" s="408" t="s">
        <v>131</v>
      </c>
      <c r="AF223" s="581">
        <f>AF219+AF220+AF221-AF222</f>
        <v>0</v>
      </c>
      <c r="AG223" s="581"/>
      <c r="AH223" s="582"/>
      <c r="AL223" s="27"/>
    </row>
    <row r="224" spans="1:38" s="26" customFormat="1" ht="12.75" customHeight="1" x14ac:dyDescent="0.2">
      <c r="A224" s="27"/>
      <c r="B224" s="490"/>
      <c r="C224" s="466">
        <v>0</v>
      </c>
      <c r="D224" s="493"/>
      <c r="E224" s="467">
        <v>0</v>
      </c>
      <c r="F224" s="76"/>
      <c r="G224" s="76"/>
      <c r="H224" s="76"/>
      <c r="I224" s="76"/>
      <c r="J224" s="76"/>
      <c r="K224" s="76"/>
      <c r="S224" s="27"/>
      <c r="T224" s="27"/>
      <c r="U224" s="409"/>
      <c r="V224" s="115"/>
      <c r="W224" s="115"/>
      <c r="X224" s="113"/>
      <c r="Y224" s="84"/>
      <c r="Z224" s="409"/>
      <c r="AA224" s="115"/>
      <c r="AB224" s="115"/>
      <c r="AC224" s="113"/>
      <c r="AD224" s="84"/>
      <c r="AE224" s="409"/>
      <c r="AF224" s="115"/>
      <c r="AG224" s="115"/>
      <c r="AH224" s="113"/>
      <c r="AL224" s="27"/>
    </row>
    <row r="225" spans="1:38" s="26" customFormat="1" ht="12.75" customHeight="1" x14ac:dyDescent="0.2">
      <c r="A225" s="27"/>
      <c r="B225" s="490"/>
      <c r="C225" s="466">
        <v>0</v>
      </c>
      <c r="D225" s="493"/>
      <c r="E225" s="467">
        <v>0</v>
      </c>
      <c r="F225" s="76"/>
      <c r="G225" s="76"/>
      <c r="H225" s="76"/>
      <c r="I225" s="76"/>
      <c r="J225" s="76"/>
      <c r="K225" s="76"/>
      <c r="S225" s="27"/>
      <c r="T225" s="27"/>
      <c r="U225" s="409"/>
      <c r="V225" s="115"/>
      <c r="W225" s="115"/>
      <c r="X225" s="113"/>
      <c r="Y225" s="84"/>
      <c r="Z225" s="409"/>
      <c r="AA225" s="115"/>
      <c r="AB225" s="115"/>
      <c r="AC225" s="113"/>
      <c r="AD225" s="84"/>
      <c r="AE225" s="409"/>
      <c r="AF225" s="115"/>
      <c r="AG225" s="115"/>
      <c r="AH225" s="113"/>
      <c r="AL225" s="27"/>
    </row>
    <row r="226" spans="1:38" s="26" customFormat="1" ht="12.75" customHeight="1" x14ac:dyDescent="0.2">
      <c r="A226" s="27"/>
      <c r="B226" s="490"/>
      <c r="C226" s="466">
        <v>0</v>
      </c>
      <c r="D226" s="493"/>
      <c r="E226" s="467">
        <v>0</v>
      </c>
      <c r="F226" s="76"/>
      <c r="G226" s="76"/>
      <c r="H226" s="76"/>
      <c r="I226" s="76"/>
      <c r="J226" s="76"/>
      <c r="K226" s="76"/>
      <c r="S226" s="27"/>
      <c r="T226" s="27"/>
      <c r="U226" s="406" t="s">
        <v>72</v>
      </c>
      <c r="V226" s="605">
        <f>JANVIER!V226</f>
        <v>0</v>
      </c>
      <c r="W226" s="605"/>
      <c r="X226" s="606"/>
      <c r="Y226" s="84"/>
      <c r="Z226" s="406" t="s">
        <v>107</v>
      </c>
      <c r="AA226" s="605">
        <f>JANVIER!AA226</f>
        <v>0</v>
      </c>
      <c r="AB226" s="605"/>
      <c r="AC226" s="606"/>
      <c r="AD226" s="84"/>
      <c r="AE226" s="406" t="s">
        <v>108</v>
      </c>
      <c r="AF226" s="605">
        <f>JANVIER!AF226</f>
        <v>0</v>
      </c>
      <c r="AG226" s="605"/>
      <c r="AH226" s="606"/>
      <c r="AL226" s="27"/>
    </row>
    <row r="227" spans="1:38" s="26" customFormat="1" ht="12.75" customHeight="1" x14ac:dyDescent="0.2">
      <c r="A227" s="27"/>
      <c r="B227" s="490"/>
      <c r="C227" s="466">
        <v>0</v>
      </c>
      <c r="D227" s="493"/>
      <c r="E227" s="467">
        <v>0</v>
      </c>
      <c r="F227" s="76"/>
      <c r="G227" s="76"/>
      <c r="H227" s="76"/>
      <c r="I227" s="76"/>
      <c r="J227" s="76"/>
      <c r="K227" s="76"/>
      <c r="S227" s="27"/>
      <c r="T227" s="27"/>
      <c r="U227" s="406" t="s">
        <v>68</v>
      </c>
      <c r="V227" s="605">
        <f>JANVIER!V227</f>
        <v>0</v>
      </c>
      <c r="W227" s="605"/>
      <c r="X227" s="606"/>
      <c r="Y227" s="84"/>
      <c r="Z227" s="406" t="s">
        <v>68</v>
      </c>
      <c r="AA227" s="605">
        <f>JANVIER!AA227:AC227</f>
        <v>0</v>
      </c>
      <c r="AB227" s="605"/>
      <c r="AC227" s="606"/>
      <c r="AD227" s="84"/>
      <c r="AE227" s="406" t="s">
        <v>68</v>
      </c>
      <c r="AF227" s="605">
        <f>JANVIER!AF227:AH227</f>
        <v>0</v>
      </c>
      <c r="AG227" s="605"/>
      <c r="AH227" s="606"/>
      <c r="AL227" s="27"/>
    </row>
    <row r="228" spans="1:38" s="26" customFormat="1" ht="12.75" customHeight="1" x14ac:dyDescent="0.2">
      <c r="A228" s="27"/>
      <c r="B228" s="490"/>
      <c r="C228" s="466">
        <v>0</v>
      </c>
      <c r="D228" s="493"/>
      <c r="E228" s="467">
        <v>0</v>
      </c>
      <c r="F228" s="76"/>
      <c r="G228" s="76"/>
      <c r="H228" s="76"/>
      <c r="I228" s="76"/>
      <c r="J228" s="76"/>
      <c r="K228" s="76"/>
      <c r="S228" s="27"/>
      <c r="T228" s="27"/>
      <c r="U228" s="413" t="s">
        <v>69</v>
      </c>
      <c r="V228" s="605">
        <f>JANVIER!V228</f>
        <v>0</v>
      </c>
      <c r="W228" s="605"/>
      <c r="X228" s="606"/>
      <c r="Y228" s="84"/>
      <c r="Z228" s="413" t="s">
        <v>69</v>
      </c>
      <c r="AA228" s="605">
        <f>JANVIER!AA228:AC228</f>
        <v>0</v>
      </c>
      <c r="AB228" s="605"/>
      <c r="AC228" s="606"/>
      <c r="AD228" s="84"/>
      <c r="AE228" s="413" t="s">
        <v>69</v>
      </c>
      <c r="AF228" s="605">
        <f>JANVIER!AF228:AH228</f>
        <v>0</v>
      </c>
      <c r="AG228" s="605"/>
      <c r="AH228" s="606"/>
      <c r="AL228" s="27"/>
    </row>
    <row r="229" spans="1:38" s="26" customFormat="1" ht="12.75" customHeight="1" x14ac:dyDescent="0.2">
      <c r="A229" s="27"/>
      <c r="B229" s="490"/>
      <c r="C229" s="466">
        <v>0</v>
      </c>
      <c r="D229" s="493"/>
      <c r="E229" s="467">
        <v>0</v>
      </c>
      <c r="F229" s="76"/>
      <c r="G229" s="76"/>
      <c r="H229" s="76"/>
      <c r="I229" s="76"/>
      <c r="J229" s="76"/>
      <c r="K229" s="76"/>
      <c r="S229" s="27"/>
      <c r="T229" s="27"/>
      <c r="U229" s="408" t="s">
        <v>130</v>
      </c>
      <c r="V229" s="581">
        <f>MARS!V233</f>
        <v>0</v>
      </c>
      <c r="W229" s="581"/>
      <c r="X229" s="582"/>
      <c r="Y229" s="84"/>
      <c r="Z229" s="408" t="s">
        <v>130</v>
      </c>
      <c r="AA229" s="581">
        <f>MARS!AA233</f>
        <v>0</v>
      </c>
      <c r="AB229" s="581"/>
      <c r="AC229" s="582"/>
      <c r="AD229" s="84"/>
      <c r="AE229" s="408" t="s">
        <v>130</v>
      </c>
      <c r="AF229" s="581">
        <f>MARS!AF233</f>
        <v>0</v>
      </c>
      <c r="AG229" s="581"/>
      <c r="AH229" s="582"/>
      <c r="AL229" s="27"/>
    </row>
    <row r="230" spans="1:38" s="26" customFormat="1" ht="12.75" customHeight="1" x14ac:dyDescent="0.2">
      <c r="A230" s="27"/>
      <c r="B230" s="490"/>
      <c r="C230" s="466">
        <v>0</v>
      </c>
      <c r="D230" s="493"/>
      <c r="E230" s="467">
        <v>0</v>
      </c>
      <c r="F230" s="76"/>
      <c r="G230" s="76"/>
      <c r="H230" s="76"/>
      <c r="I230" s="76"/>
      <c r="J230" s="76"/>
      <c r="K230" s="76"/>
      <c r="S230" s="27"/>
      <c r="T230" s="27"/>
      <c r="U230" s="406" t="s">
        <v>70</v>
      </c>
      <c r="V230" s="574">
        <v>0</v>
      </c>
      <c r="W230" s="574"/>
      <c r="X230" s="575"/>
      <c r="Y230" s="84"/>
      <c r="Z230" s="406" t="s">
        <v>70</v>
      </c>
      <c r="AA230" s="574">
        <v>0</v>
      </c>
      <c r="AB230" s="574"/>
      <c r="AC230" s="575"/>
      <c r="AD230" s="84"/>
      <c r="AE230" s="406" t="s">
        <v>70</v>
      </c>
      <c r="AF230" s="574">
        <v>0</v>
      </c>
      <c r="AG230" s="574"/>
      <c r="AH230" s="575"/>
      <c r="AL230" s="27"/>
    </row>
    <row r="231" spans="1:38" s="26" customFormat="1" ht="12.75" customHeight="1" x14ac:dyDescent="0.2">
      <c r="A231" s="27"/>
      <c r="B231" s="490"/>
      <c r="C231" s="466">
        <v>0</v>
      </c>
      <c r="D231" s="493"/>
      <c r="E231" s="467">
        <v>0</v>
      </c>
      <c r="F231" s="76"/>
      <c r="G231" s="76"/>
      <c r="H231" s="76"/>
      <c r="I231" s="76"/>
      <c r="J231" s="76"/>
      <c r="K231" s="76"/>
      <c r="S231" s="27"/>
      <c r="T231" s="27"/>
      <c r="U231" s="406" t="s">
        <v>66</v>
      </c>
      <c r="V231" s="574">
        <v>0</v>
      </c>
      <c r="W231" s="574"/>
      <c r="X231" s="575"/>
      <c r="Y231" s="84"/>
      <c r="Z231" s="406" t="s">
        <v>66</v>
      </c>
      <c r="AA231" s="574">
        <v>0</v>
      </c>
      <c r="AB231" s="574"/>
      <c r="AC231" s="575"/>
      <c r="AD231" s="84"/>
      <c r="AE231" s="406" t="s">
        <v>66</v>
      </c>
      <c r="AF231" s="574">
        <v>0</v>
      </c>
      <c r="AG231" s="574"/>
      <c r="AH231" s="575"/>
      <c r="AL231" s="27"/>
    </row>
    <row r="232" spans="1:38" s="26" customFormat="1" ht="12.75" customHeight="1" x14ac:dyDescent="0.2">
      <c r="A232" s="27"/>
      <c r="B232" s="490"/>
      <c r="C232" s="466">
        <v>0</v>
      </c>
      <c r="D232" s="493"/>
      <c r="E232" s="467">
        <v>0</v>
      </c>
      <c r="F232" s="76"/>
      <c r="G232" s="76"/>
      <c r="H232" s="76"/>
      <c r="I232" s="76"/>
      <c r="J232" s="76"/>
      <c r="K232" s="76"/>
      <c r="S232" s="27"/>
      <c r="T232" s="27"/>
      <c r="U232" s="406" t="s">
        <v>62</v>
      </c>
      <c r="V232" s="574">
        <v>0</v>
      </c>
      <c r="W232" s="574"/>
      <c r="X232" s="575"/>
      <c r="Y232" s="84"/>
      <c r="Z232" s="406" t="s">
        <v>62</v>
      </c>
      <c r="AA232" s="574">
        <v>0</v>
      </c>
      <c r="AB232" s="574"/>
      <c r="AC232" s="575"/>
      <c r="AD232" s="84"/>
      <c r="AE232" s="406" t="s">
        <v>62</v>
      </c>
      <c r="AF232" s="574">
        <v>0</v>
      </c>
      <c r="AG232" s="574"/>
      <c r="AH232" s="575"/>
      <c r="AL232" s="27"/>
    </row>
    <row r="233" spans="1:38" s="26" customFormat="1" ht="12.75" customHeight="1" x14ac:dyDescent="0.2">
      <c r="A233" s="27"/>
      <c r="B233" s="490"/>
      <c r="C233" s="466">
        <v>0</v>
      </c>
      <c r="D233" s="493"/>
      <c r="E233" s="467">
        <v>0</v>
      </c>
      <c r="F233" s="76"/>
      <c r="G233" s="76"/>
      <c r="H233" s="76"/>
      <c r="I233" s="76"/>
      <c r="J233" s="76"/>
      <c r="K233" s="76"/>
      <c r="S233" s="27"/>
      <c r="T233" s="27"/>
      <c r="U233" s="408" t="s">
        <v>131</v>
      </c>
      <c r="V233" s="581">
        <f>V229+V230+V231-V232</f>
        <v>0</v>
      </c>
      <c r="W233" s="581"/>
      <c r="X233" s="582"/>
      <c r="Y233" s="84"/>
      <c r="Z233" s="408" t="s">
        <v>131</v>
      </c>
      <c r="AA233" s="581">
        <f>AA229+AA230+AA231-AA232</f>
        <v>0</v>
      </c>
      <c r="AB233" s="581"/>
      <c r="AC233" s="582"/>
      <c r="AD233" s="84"/>
      <c r="AE233" s="408" t="s">
        <v>131</v>
      </c>
      <c r="AF233" s="581">
        <f>AF229+AF230+AF231-AF232</f>
        <v>0</v>
      </c>
      <c r="AG233" s="581"/>
      <c r="AH233" s="582"/>
      <c r="AL233" s="27"/>
    </row>
    <row r="234" spans="1:38" s="26" customFormat="1" ht="12.75" customHeight="1" thickBot="1" x14ac:dyDescent="0.25">
      <c r="A234" s="27"/>
      <c r="B234" s="490"/>
      <c r="C234" s="466">
        <v>0</v>
      </c>
      <c r="D234" s="493"/>
      <c r="E234" s="467">
        <v>0</v>
      </c>
      <c r="F234" s="76"/>
      <c r="G234" s="76"/>
      <c r="H234" s="76"/>
      <c r="I234" s="76"/>
      <c r="J234" s="76"/>
      <c r="K234" s="76"/>
      <c r="S234" s="27"/>
      <c r="T234" s="27"/>
      <c r="U234" s="410"/>
      <c r="V234" s="411"/>
      <c r="W234" s="411"/>
      <c r="X234" s="412"/>
      <c r="Y234" s="84"/>
      <c r="Z234" s="410"/>
      <c r="AA234" s="411"/>
      <c r="AB234" s="411"/>
      <c r="AC234" s="412"/>
      <c r="AD234" s="84"/>
      <c r="AE234" s="410"/>
      <c r="AF234" s="411"/>
      <c r="AG234" s="411"/>
      <c r="AH234" s="412"/>
      <c r="AL234" s="27"/>
    </row>
    <row r="235" spans="1:38" s="26" customFormat="1" ht="12.75" customHeight="1" x14ac:dyDescent="0.2">
      <c r="A235" s="27"/>
      <c r="B235" s="490"/>
      <c r="C235" s="466">
        <v>0</v>
      </c>
      <c r="D235" s="493"/>
      <c r="E235" s="467">
        <v>0</v>
      </c>
      <c r="F235" s="76"/>
      <c r="G235" s="76"/>
      <c r="H235" s="76"/>
      <c r="I235" s="76"/>
      <c r="J235" s="76"/>
      <c r="K235" s="76"/>
      <c r="S235" s="27"/>
      <c r="T235" s="27"/>
      <c r="AL235" s="27"/>
    </row>
    <row r="236" spans="1:38" s="26" customFormat="1" ht="12.75" customHeight="1" x14ac:dyDescent="0.2">
      <c r="A236" s="27"/>
      <c r="B236" s="490"/>
      <c r="C236" s="466">
        <v>0</v>
      </c>
      <c r="D236" s="493"/>
      <c r="E236" s="467">
        <v>0</v>
      </c>
      <c r="F236" s="76"/>
      <c r="G236" s="76"/>
      <c r="H236" s="76"/>
      <c r="I236" s="76"/>
      <c r="J236" s="76"/>
      <c r="K236" s="76"/>
      <c r="S236" s="27"/>
      <c r="T236" s="27"/>
      <c r="AL236" s="27"/>
    </row>
    <row r="237" spans="1:38" s="26" customFormat="1" ht="12.75" customHeight="1" x14ac:dyDescent="0.2">
      <c r="A237" s="27"/>
      <c r="B237" s="490"/>
      <c r="C237" s="466">
        <v>0</v>
      </c>
      <c r="D237" s="493"/>
      <c r="E237" s="467">
        <v>0</v>
      </c>
      <c r="F237" s="76"/>
      <c r="G237" s="76"/>
      <c r="H237" s="454" t="s">
        <v>427</v>
      </c>
      <c r="I237" s="76"/>
      <c r="J237" s="76"/>
      <c r="K237" s="76"/>
      <c r="S237" s="27"/>
      <c r="T237" s="27"/>
      <c r="AL237" s="27"/>
    </row>
    <row r="238" spans="1:38" s="26" customFormat="1" ht="12.75" customHeight="1" thickBot="1" x14ac:dyDescent="0.25">
      <c r="A238" s="27"/>
      <c r="B238" s="491"/>
      <c r="C238" s="468">
        <v>0</v>
      </c>
      <c r="D238" s="494"/>
      <c r="E238" s="469">
        <v>0</v>
      </c>
      <c r="F238" s="76"/>
      <c r="G238" s="76"/>
      <c r="H238" s="455">
        <f>+C239+E239</f>
        <v>0</v>
      </c>
      <c r="I238" s="76"/>
      <c r="J238" s="76"/>
      <c r="K238" s="76"/>
      <c r="S238" s="27"/>
      <c r="T238" s="27"/>
      <c r="AL238" s="27"/>
    </row>
    <row r="239" spans="1:38" s="26" customFormat="1" ht="12.75" customHeight="1" x14ac:dyDescent="0.2">
      <c r="A239" s="27"/>
      <c r="B239" s="479" t="s">
        <v>45</v>
      </c>
      <c r="C239" s="496">
        <f>SUM(C198:C238)</f>
        <v>0</v>
      </c>
      <c r="D239" s="497" t="s">
        <v>45</v>
      </c>
      <c r="E239" s="496">
        <f>SUM(E198:E238)</f>
        <v>0</v>
      </c>
      <c r="F239" s="480"/>
      <c r="G239" s="76"/>
      <c r="H239" s="76"/>
      <c r="I239" s="76"/>
      <c r="J239" s="76"/>
      <c r="K239" s="76"/>
      <c r="S239" s="27"/>
      <c r="T239" s="27"/>
      <c r="AL239" s="27"/>
    </row>
    <row r="240" spans="1:38" s="26" customFormat="1" ht="12.75" customHeight="1" x14ac:dyDescent="0.2">
      <c r="A240" s="27"/>
      <c r="G240" s="61"/>
      <c r="I240" s="61"/>
      <c r="S240" s="27"/>
      <c r="T240" s="27"/>
      <c r="AL240" s="27"/>
    </row>
  </sheetData>
  <sheetProtection algorithmName="SHA-512" hashValue="A7bCVmwAMtS+y6iplqBNIorv2ODTPRFymgmF5tR9TM/Tei9F8pAMRaO1h0ZaNLjXTWcKrlEXZ/GDKy8R46VLUg==" saltValue="uLWfOtqSnQdeVX9knK5yyg==" spinCount="100000" sheet="1" objects="1" scenarios="1" formatColumns="0" formatRows="0"/>
  <protectedRanges>
    <protectedRange sqref="P205:Q206 P201:Q201 P208:Q208 B198:E238" name="Plage3"/>
    <protectedRange sqref="B160:I190 L160:R190 U160:AK190 B114:I144 L114:R144 U114:AK144 B68:I98 L68:R98 U68:AK98 B22:I52 L22:R52 U22:AK52" name="Plage1"/>
    <protectedRange sqref="V200:X202 AA200:AC202 AF200:AH202 AF210:AH212 AA210:AC212 V210:X212 V220:X222 AA220:AC222 AF220:AH222 AF230:AH232 AA230:AC232 V230:X232" name="Plage2"/>
    <protectedRange sqref="D57 D11 D103 D149" name="Plage1_2"/>
  </protectedRanges>
  <mergeCells count="286">
    <mergeCell ref="AF233:AH233"/>
    <mergeCell ref="AF232:AH232"/>
    <mergeCell ref="AF231:AH231"/>
    <mergeCell ref="AF230:AH230"/>
    <mergeCell ref="AF229:AH229"/>
    <mergeCell ref="AA233:AC233"/>
    <mergeCell ref="AA232:AC232"/>
    <mergeCell ref="AA231:AC231"/>
    <mergeCell ref="V233:X233"/>
    <mergeCell ref="AA230:AC230"/>
    <mergeCell ref="AA229:AC229"/>
    <mergeCell ref="V232:X232"/>
    <mergeCell ref="V231:X231"/>
    <mergeCell ref="AF209:AH209"/>
    <mergeCell ref="AA206:AC206"/>
    <mergeCell ref="AF206:AH206"/>
    <mergeCell ref="AF203:AH203"/>
    <mergeCell ref="AF223:AH223"/>
    <mergeCell ref="V230:X230"/>
    <mergeCell ref="V229:X229"/>
    <mergeCell ref="V223:X223"/>
    <mergeCell ref="AF202:AH202"/>
    <mergeCell ref="AF213:AH213"/>
    <mergeCell ref="AF212:AH212"/>
    <mergeCell ref="AF211:AH211"/>
    <mergeCell ref="AF210:AH210"/>
    <mergeCell ref="AF219:AH219"/>
    <mergeCell ref="AA223:AC223"/>
    <mergeCell ref="AA228:AC228"/>
    <mergeCell ref="AF222:AH222"/>
    <mergeCell ref="AF221:AH221"/>
    <mergeCell ref="AA222:AC222"/>
    <mergeCell ref="AA221:AC221"/>
    <mergeCell ref="AA219:AC219"/>
    <mergeCell ref="AA217:AC217"/>
    <mergeCell ref="AF217:AH217"/>
    <mergeCell ref="AA203:AC203"/>
    <mergeCell ref="AA197:AC197"/>
    <mergeCell ref="AF197:AH197"/>
    <mergeCell ref="AA207:AC207"/>
    <mergeCell ref="AF207:AH207"/>
    <mergeCell ref="AF201:AH201"/>
    <mergeCell ref="AF200:AH200"/>
    <mergeCell ref="AF199:AH199"/>
    <mergeCell ref="AA199:AC199"/>
    <mergeCell ref="AA202:AC202"/>
    <mergeCell ref="AA201:AC201"/>
    <mergeCell ref="AA200:AC200"/>
    <mergeCell ref="V200:X200"/>
    <mergeCell ref="V199:X199"/>
    <mergeCell ref="V216:X216"/>
    <mergeCell ref="V228:X228"/>
    <mergeCell ref="V217:X217"/>
    <mergeCell ref="V218:X218"/>
    <mergeCell ref="V226:X226"/>
    <mergeCell ref="V227:X227"/>
    <mergeCell ref="V222:X222"/>
    <mergeCell ref="V221:X221"/>
    <mergeCell ref="V220:X220"/>
    <mergeCell ref="V219:X219"/>
    <mergeCell ref="V213:X213"/>
    <mergeCell ref="V212:X212"/>
    <mergeCell ref="V211:X211"/>
    <mergeCell ref="V210:X210"/>
    <mergeCell ref="V209:X209"/>
    <mergeCell ref="V203:X203"/>
    <mergeCell ref="V208:X208"/>
    <mergeCell ref="B2:D2"/>
    <mergeCell ref="E2:F2"/>
    <mergeCell ref="P196:Q196"/>
    <mergeCell ref="V197:X197"/>
    <mergeCell ref="V198:X198"/>
    <mergeCell ref="V206:X206"/>
    <mergeCell ref="U4:Y4"/>
    <mergeCell ref="U156:Y156"/>
    <mergeCell ref="B196:E196"/>
    <mergeCell ref="H148:J148"/>
    <mergeCell ref="H102:J102"/>
    <mergeCell ref="U110:Y110"/>
    <mergeCell ref="H10:J10"/>
    <mergeCell ref="U18:Y18"/>
    <mergeCell ref="L198:O198"/>
    <mergeCell ref="P198:Q198"/>
    <mergeCell ref="J15:K15"/>
    <mergeCell ref="J61:K61"/>
    <mergeCell ref="J107:K107"/>
    <mergeCell ref="J153:K153"/>
    <mergeCell ref="B4:B6"/>
    <mergeCell ref="C4:C6"/>
    <mergeCell ref="D4:D6"/>
    <mergeCell ref="E4:E6"/>
    <mergeCell ref="P210:Q210"/>
    <mergeCell ref="L207:O207"/>
    <mergeCell ref="P207:Q207"/>
    <mergeCell ref="L208:O208"/>
    <mergeCell ref="P208:Q208"/>
    <mergeCell ref="L204:O204"/>
    <mergeCell ref="P204:Q204"/>
    <mergeCell ref="L205:O205"/>
    <mergeCell ref="P205:Q205"/>
    <mergeCell ref="L206:O206"/>
    <mergeCell ref="P206:Q206"/>
    <mergeCell ref="AA196:AC196"/>
    <mergeCell ref="AF196:AH196"/>
    <mergeCell ref="L195:O195"/>
    <mergeCell ref="P195:Q195"/>
    <mergeCell ref="L196:O196"/>
    <mergeCell ref="U195:X195"/>
    <mergeCell ref="V196:X196"/>
    <mergeCell ref="L209:O209"/>
    <mergeCell ref="P209:Q209"/>
    <mergeCell ref="L202:O202"/>
    <mergeCell ref="P202:Q202"/>
    <mergeCell ref="L203:O203"/>
    <mergeCell ref="P203:Q203"/>
    <mergeCell ref="L200:O200"/>
    <mergeCell ref="P200:Q200"/>
    <mergeCell ref="L201:O201"/>
    <mergeCell ref="P201:Q201"/>
    <mergeCell ref="L199:O199"/>
    <mergeCell ref="P199:Q199"/>
    <mergeCell ref="L197:O197"/>
    <mergeCell ref="P197:Q197"/>
    <mergeCell ref="V207:X207"/>
    <mergeCell ref="V202:X202"/>
    <mergeCell ref="V201:X201"/>
    <mergeCell ref="Z195:AC195"/>
    <mergeCell ref="AE195:AH195"/>
    <mergeCell ref="L210:O210"/>
    <mergeCell ref="U64:Y64"/>
    <mergeCell ref="AF228:AH228"/>
    <mergeCell ref="AA198:AC198"/>
    <mergeCell ref="AF198:AH198"/>
    <mergeCell ref="AA208:AC208"/>
    <mergeCell ref="AF208:AH208"/>
    <mergeCell ref="AA218:AC218"/>
    <mergeCell ref="AF218:AH218"/>
    <mergeCell ref="AA226:AC226"/>
    <mergeCell ref="AF226:AH226"/>
    <mergeCell ref="AA227:AC227"/>
    <mergeCell ref="AF227:AH227"/>
    <mergeCell ref="AA220:AC220"/>
    <mergeCell ref="AF220:AH220"/>
    <mergeCell ref="AA216:AC216"/>
    <mergeCell ref="AF216:AH216"/>
    <mergeCell ref="AA213:AC213"/>
    <mergeCell ref="AA212:AC212"/>
    <mergeCell ref="AA211:AC211"/>
    <mergeCell ref="AA210:AC210"/>
    <mergeCell ref="AA209:AC209"/>
    <mergeCell ref="F4:F6"/>
    <mergeCell ref="B18:B20"/>
    <mergeCell ref="C18:C20"/>
    <mergeCell ref="D18:D20"/>
    <mergeCell ref="E18:E20"/>
    <mergeCell ref="F18:F20"/>
    <mergeCell ref="B64:B66"/>
    <mergeCell ref="C64:C66"/>
    <mergeCell ref="D64:D66"/>
    <mergeCell ref="E64:E66"/>
    <mergeCell ref="F64:F66"/>
    <mergeCell ref="B110:B112"/>
    <mergeCell ref="C110:C112"/>
    <mergeCell ref="D110:D112"/>
    <mergeCell ref="E110:E112"/>
    <mergeCell ref="F110:F112"/>
    <mergeCell ref="B156:B158"/>
    <mergeCell ref="C156:C158"/>
    <mergeCell ref="D156:D158"/>
    <mergeCell ref="E156:E158"/>
    <mergeCell ref="F156:F158"/>
    <mergeCell ref="L110:L112"/>
    <mergeCell ref="M110:M112"/>
    <mergeCell ref="N110:N112"/>
    <mergeCell ref="O110:O112"/>
    <mergeCell ref="P110:P112"/>
    <mergeCell ref="Q110:Q112"/>
    <mergeCell ref="R110:R112"/>
    <mergeCell ref="L4:L6"/>
    <mergeCell ref="M4:M6"/>
    <mergeCell ref="N4:N6"/>
    <mergeCell ref="O4:O6"/>
    <mergeCell ref="P4:P6"/>
    <mergeCell ref="Q4:Q6"/>
    <mergeCell ref="R4:R6"/>
    <mergeCell ref="L18:L20"/>
    <mergeCell ref="M18:M20"/>
    <mergeCell ref="N18:N20"/>
    <mergeCell ref="O18:O20"/>
    <mergeCell ref="P18:P20"/>
    <mergeCell ref="Q18:Q20"/>
    <mergeCell ref="R18:R20"/>
    <mergeCell ref="L156:L158"/>
    <mergeCell ref="M156:M158"/>
    <mergeCell ref="N156:N158"/>
    <mergeCell ref="O156:O158"/>
    <mergeCell ref="P156:P158"/>
    <mergeCell ref="Q156:Q158"/>
    <mergeCell ref="R156:R158"/>
    <mergeCell ref="Z4:Z6"/>
    <mergeCell ref="AA4:AA6"/>
    <mergeCell ref="Z18:Z20"/>
    <mergeCell ref="AA18:AA20"/>
    <mergeCell ref="Z64:Z66"/>
    <mergeCell ref="AA64:AA66"/>
    <mergeCell ref="Z110:Z112"/>
    <mergeCell ref="AA110:AA112"/>
    <mergeCell ref="Z156:Z158"/>
    <mergeCell ref="AA156:AA158"/>
    <mergeCell ref="L64:L66"/>
    <mergeCell ref="M64:M66"/>
    <mergeCell ref="N64:N66"/>
    <mergeCell ref="O64:O66"/>
    <mergeCell ref="P64:P66"/>
    <mergeCell ref="Q64:Q66"/>
    <mergeCell ref="R64:R66"/>
    <mergeCell ref="AB4:AB6"/>
    <mergeCell ref="AC4:AC6"/>
    <mergeCell ref="AD4:AD6"/>
    <mergeCell ref="AE4:AE6"/>
    <mergeCell ref="AF4:AF6"/>
    <mergeCell ref="AG4:AG6"/>
    <mergeCell ref="AH4:AH6"/>
    <mergeCell ref="U5:U6"/>
    <mergeCell ref="V5:V6"/>
    <mergeCell ref="W5:W6"/>
    <mergeCell ref="X5:X6"/>
    <mergeCell ref="Y5:Y6"/>
    <mergeCell ref="AB18:AB20"/>
    <mergeCell ref="AC18:AC20"/>
    <mergeCell ref="AD18:AD20"/>
    <mergeCell ref="AE18:AE20"/>
    <mergeCell ref="AF18:AF20"/>
    <mergeCell ref="AG18:AG20"/>
    <mergeCell ref="AH18:AH20"/>
    <mergeCell ref="U19:U20"/>
    <mergeCell ref="V19:V20"/>
    <mergeCell ref="W19:W20"/>
    <mergeCell ref="X19:X20"/>
    <mergeCell ref="Y19:Y20"/>
    <mergeCell ref="AB64:AB66"/>
    <mergeCell ref="AC64:AC66"/>
    <mergeCell ref="AD64:AD66"/>
    <mergeCell ref="AE64:AE66"/>
    <mergeCell ref="AF64:AF66"/>
    <mergeCell ref="AG64:AG66"/>
    <mergeCell ref="AH64:AH66"/>
    <mergeCell ref="U65:U66"/>
    <mergeCell ref="V65:V66"/>
    <mergeCell ref="W65:W66"/>
    <mergeCell ref="X65:X66"/>
    <mergeCell ref="Y65:Y66"/>
    <mergeCell ref="AB110:AB112"/>
    <mergeCell ref="AC110:AC112"/>
    <mergeCell ref="AD110:AD112"/>
    <mergeCell ref="AE110:AE112"/>
    <mergeCell ref="AF110:AF112"/>
    <mergeCell ref="AG110:AG112"/>
    <mergeCell ref="AH110:AH112"/>
    <mergeCell ref="U111:U112"/>
    <mergeCell ref="V111:V112"/>
    <mergeCell ref="W111:W112"/>
    <mergeCell ref="X111:X112"/>
    <mergeCell ref="Y111:Y112"/>
    <mergeCell ref="AB156:AB158"/>
    <mergeCell ref="AC156:AC158"/>
    <mergeCell ref="AD156:AD158"/>
    <mergeCell ref="AE156:AE158"/>
    <mergeCell ref="AF156:AF158"/>
    <mergeCell ref="AG156:AG158"/>
    <mergeCell ref="AH156:AH158"/>
    <mergeCell ref="U157:U158"/>
    <mergeCell ref="V157:V158"/>
    <mergeCell ref="W157:W158"/>
    <mergeCell ref="X157:X158"/>
    <mergeCell ref="Y157:Y158"/>
    <mergeCell ref="AJ4:AJ6"/>
    <mergeCell ref="AK4:AK6"/>
    <mergeCell ref="AJ110:AJ112"/>
    <mergeCell ref="AK110:AK112"/>
    <mergeCell ref="AJ156:AJ158"/>
    <mergeCell ref="AK156:AK158"/>
    <mergeCell ref="AJ64:AJ66"/>
    <mergeCell ref="AK64:AK66"/>
    <mergeCell ref="AJ18:AJ20"/>
    <mergeCell ref="AK18:AK20"/>
  </mergeCells>
  <phoneticPr fontId="4" type="noConversion"/>
  <printOptions horizontalCentered="1" verticalCentered="1"/>
  <pageMargins left="0" right="0" top="0.75" bottom="0.5" header="0.5" footer="0.2"/>
  <pageSetup paperSize="5" scale="87" pageOrder="overThenDown" orientation="landscape" horizontalDpi="300" verticalDpi="300" r:id="rId1"/>
  <headerFooter alignWithMargins="0">
    <oddHeader>&amp;C&amp;"Arial,Bold"&amp;12&amp;A</oddHeader>
    <oddFooter>&amp;C&amp;P</oddFooter>
  </headerFooter>
  <rowBreaks count="5" manualBreakCount="5">
    <brk id="8" max="16383" man="1"/>
    <brk id="54" max="16383" man="1"/>
    <brk id="100" max="16383" man="1"/>
    <brk id="146" max="16383" man="1"/>
    <brk id="193" max="16383" man="1"/>
  </rowBreaks>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K50"/>
  <sheetViews>
    <sheetView showGridLines="0" zoomScaleNormal="100" workbookViewId="0">
      <selection activeCell="J21" sqref="J21"/>
    </sheetView>
  </sheetViews>
  <sheetFormatPr defaultColWidth="9.140625" defaultRowHeight="15.6" customHeight="1" x14ac:dyDescent="0.2"/>
  <cols>
    <col min="1" max="7" width="9.140625" style="211" customWidth="1"/>
    <col min="8" max="10" width="11.7109375" style="211" customWidth="1"/>
    <col min="11" max="256" width="11.42578125" style="211" customWidth="1"/>
    <col min="257" max="16384" width="9.140625" style="211"/>
  </cols>
  <sheetData>
    <row r="1" spans="1:10" ht="15.6" customHeight="1" x14ac:dyDescent="0.2">
      <c r="A1" s="210"/>
      <c r="B1" s="210"/>
      <c r="C1" s="210"/>
      <c r="D1" s="210"/>
      <c r="E1" s="210"/>
      <c r="F1" s="210"/>
      <c r="G1" s="210"/>
      <c r="H1" s="210"/>
      <c r="I1" s="210"/>
      <c r="J1" s="210"/>
    </row>
    <row r="2" spans="1:10" ht="15.6" customHeight="1" x14ac:dyDescent="0.25">
      <c r="A2" s="608" t="str">
        <f>JANVIER!H10</f>
        <v xml:space="preserve">SYNDICAT DES MÉTALLOS SL </v>
      </c>
      <c r="B2" s="608"/>
      <c r="C2" s="608"/>
      <c r="D2" s="608"/>
      <c r="E2" s="608"/>
      <c r="F2" s="608"/>
      <c r="G2" s="608"/>
      <c r="H2" s="608"/>
      <c r="I2" s="608"/>
      <c r="J2" s="608"/>
    </row>
    <row r="3" spans="1:10" ht="15.6" customHeight="1" x14ac:dyDescent="0.25">
      <c r="A3" s="608" t="s">
        <v>315</v>
      </c>
      <c r="B3" s="608"/>
      <c r="C3" s="608"/>
      <c r="D3" s="608"/>
      <c r="E3" s="608"/>
      <c r="F3" s="608"/>
      <c r="G3" s="608"/>
      <c r="H3" s="608"/>
      <c r="I3" s="608"/>
      <c r="J3" s="608"/>
    </row>
    <row r="4" spans="1:10" ht="15.6" customHeight="1" x14ac:dyDescent="0.25">
      <c r="A4" s="212"/>
      <c r="B4" s="212"/>
      <c r="C4" s="212"/>
      <c r="D4" s="212"/>
      <c r="E4" s="213"/>
      <c r="F4" s="214" t="s">
        <v>286</v>
      </c>
      <c r="G4" s="215">
        <f>JANVIER!E11</f>
        <v>0</v>
      </c>
      <c r="H4" s="210"/>
      <c r="I4" s="210"/>
      <c r="J4" s="210"/>
    </row>
    <row r="5" spans="1:10" ht="15.6" customHeight="1" x14ac:dyDescent="0.2">
      <c r="A5" s="210" t="s">
        <v>162</v>
      </c>
      <c r="B5" s="210"/>
      <c r="C5" s="210"/>
      <c r="D5" s="210"/>
      <c r="E5" s="210"/>
      <c r="F5" s="210"/>
      <c r="G5" s="418" t="s">
        <v>377</v>
      </c>
      <c r="H5" s="216" t="s">
        <v>209</v>
      </c>
      <c r="J5" s="210"/>
    </row>
    <row r="6" spans="1:10" ht="15.6" customHeight="1" thickBot="1" x14ac:dyDescent="0.25">
      <c r="A6" s="210"/>
      <c r="B6" s="210"/>
      <c r="C6" s="210"/>
      <c r="D6" s="210"/>
      <c r="E6" s="210"/>
      <c r="F6" s="210"/>
      <c r="G6" s="210"/>
      <c r="H6" s="210"/>
      <c r="I6" s="210"/>
      <c r="J6" s="210"/>
    </row>
    <row r="7" spans="1:10" ht="15.6" customHeight="1" x14ac:dyDescent="0.2">
      <c r="A7" s="210" t="s">
        <v>381</v>
      </c>
      <c r="B7" s="210"/>
      <c r="C7" s="210"/>
      <c r="D7" s="210"/>
      <c r="E7" s="210"/>
      <c r="F7" s="210"/>
      <c r="G7" s="210"/>
      <c r="H7" s="210"/>
      <c r="I7" s="210"/>
      <c r="J7" s="221">
        <f>AVRIL!J21</f>
        <v>0</v>
      </c>
    </row>
    <row r="8" spans="1:10" ht="15.6" customHeight="1" thickBot="1" x14ac:dyDescent="0.25">
      <c r="A8" s="212" t="s">
        <v>165</v>
      </c>
      <c r="B8" s="212"/>
      <c r="C8" s="212"/>
      <c r="D8" s="212"/>
      <c r="E8" s="212"/>
      <c r="F8" s="210"/>
      <c r="G8" s="210"/>
      <c r="H8" s="210"/>
      <c r="I8" s="210"/>
      <c r="J8" s="217"/>
    </row>
    <row r="9" spans="1:10" ht="15.6" customHeight="1" x14ac:dyDescent="0.2">
      <c r="A9" s="210" t="s">
        <v>166</v>
      </c>
      <c r="B9" s="210"/>
      <c r="C9" s="210"/>
      <c r="D9" s="210"/>
      <c r="E9" s="210"/>
      <c r="F9" s="210"/>
      <c r="G9" s="210"/>
      <c r="H9" s="210"/>
      <c r="I9" s="221">
        <f>AVRIL!B7</f>
        <v>0</v>
      </c>
      <c r="J9" s="218"/>
    </row>
    <row r="10" spans="1:10" ht="15.6" customHeight="1" x14ac:dyDescent="0.2">
      <c r="A10" s="210" t="s">
        <v>167</v>
      </c>
      <c r="B10" s="210"/>
      <c r="C10" s="210"/>
      <c r="D10" s="210"/>
      <c r="E10" s="210"/>
      <c r="F10" s="210"/>
      <c r="G10" s="210"/>
      <c r="H10" s="210"/>
      <c r="I10" s="232">
        <f>AVRIL!C7</f>
        <v>0</v>
      </c>
      <c r="J10" s="218"/>
    </row>
    <row r="11" spans="1:10" ht="15.6" customHeight="1" x14ac:dyDescent="0.2">
      <c r="A11" s="210" t="s">
        <v>168</v>
      </c>
      <c r="B11" s="210"/>
      <c r="C11" s="210"/>
      <c r="D11" s="210"/>
      <c r="E11" s="210"/>
      <c r="F11" s="210"/>
      <c r="G11" s="210"/>
      <c r="H11" s="210"/>
      <c r="I11" s="232">
        <f>AVRIL!D7</f>
        <v>0</v>
      </c>
      <c r="J11" s="218"/>
    </row>
    <row r="12" spans="1:10" ht="15.6" customHeight="1" x14ac:dyDescent="0.2">
      <c r="A12" s="210" t="s">
        <v>197</v>
      </c>
      <c r="B12" s="210"/>
      <c r="C12" s="210"/>
      <c r="D12" s="210"/>
      <c r="E12" s="210"/>
      <c r="F12" s="210"/>
      <c r="G12" s="210"/>
      <c r="H12" s="210"/>
      <c r="I12" s="232">
        <f>AVRIL!E7</f>
        <v>0</v>
      </c>
      <c r="J12" s="218"/>
    </row>
    <row r="13" spans="1:10" ht="15.6" customHeight="1" x14ac:dyDescent="0.2">
      <c r="A13" s="210" t="s">
        <v>169</v>
      </c>
      <c r="B13" s="210"/>
      <c r="C13" s="210"/>
      <c r="D13" s="210"/>
      <c r="E13" s="210"/>
      <c r="F13" s="210"/>
      <c r="G13" s="210"/>
      <c r="H13" s="210"/>
      <c r="I13" s="232">
        <f>AVRIL!F7</f>
        <v>0</v>
      </c>
      <c r="J13" s="218"/>
    </row>
    <row r="14" spans="1:10" ht="15.6" customHeight="1" x14ac:dyDescent="0.2">
      <c r="A14" s="210" t="s">
        <v>170</v>
      </c>
      <c r="B14" s="210"/>
      <c r="C14" s="210"/>
      <c r="D14" s="210"/>
      <c r="E14" s="210"/>
      <c r="F14" s="210"/>
      <c r="G14" s="210"/>
      <c r="H14" s="210"/>
      <c r="I14" s="232">
        <f>SUM(AVRIL!L7:O7)</f>
        <v>0</v>
      </c>
      <c r="J14" s="218"/>
    </row>
    <row r="15" spans="1:10" ht="15.6" customHeight="1" x14ac:dyDescent="0.2">
      <c r="A15" s="210"/>
      <c r="B15" s="210" t="s">
        <v>171</v>
      </c>
      <c r="C15" s="210" t="s">
        <v>257</v>
      </c>
      <c r="D15" s="210"/>
      <c r="E15" s="210"/>
      <c r="F15" s="210"/>
      <c r="G15" s="210"/>
      <c r="H15" s="210"/>
      <c r="I15" s="232">
        <f>SUM(AVRIL!Q7:R7)</f>
        <v>0</v>
      </c>
      <c r="J15" s="218"/>
    </row>
    <row r="16" spans="1:10" ht="15.6" customHeight="1" thickBot="1" x14ac:dyDescent="0.25">
      <c r="A16" s="210"/>
      <c r="B16" s="210"/>
      <c r="C16" s="210" t="s">
        <v>258</v>
      </c>
      <c r="D16" s="210"/>
      <c r="E16" s="210"/>
      <c r="F16" s="210"/>
      <c r="G16" s="210"/>
      <c r="H16" s="210"/>
      <c r="I16" s="233">
        <f>AVRIL!P7</f>
        <v>0</v>
      </c>
      <c r="J16" s="218"/>
    </row>
    <row r="17" spans="1:10" ht="15.6" customHeight="1" thickBot="1" x14ac:dyDescent="0.25">
      <c r="A17" s="210"/>
      <c r="B17" s="212" t="s">
        <v>172</v>
      </c>
      <c r="C17" s="210"/>
      <c r="D17" s="210"/>
      <c r="E17" s="210"/>
      <c r="F17" s="210"/>
      <c r="G17" s="210"/>
      <c r="H17" s="210"/>
      <c r="I17" s="212"/>
      <c r="J17" s="222">
        <f>SUM(I9:I16)</f>
        <v>0</v>
      </c>
    </row>
    <row r="18" spans="1:10" ht="15.6" customHeight="1" thickTop="1" thickBot="1" x14ac:dyDescent="0.25">
      <c r="A18" s="210"/>
      <c r="B18" s="212" t="s">
        <v>227</v>
      </c>
      <c r="C18" s="210"/>
      <c r="D18" s="210"/>
      <c r="E18" s="210"/>
      <c r="F18" s="210"/>
      <c r="G18" s="210"/>
      <c r="H18" s="210"/>
      <c r="I18" s="210"/>
      <c r="J18" s="223">
        <f>SUM(J7:J17)</f>
        <v>0</v>
      </c>
    </row>
    <row r="19" spans="1:10" ht="15.6" customHeight="1" x14ac:dyDescent="0.2">
      <c r="A19" s="210"/>
      <c r="B19" s="210"/>
      <c r="C19" s="210"/>
      <c r="D19" s="210"/>
      <c r="E19" s="210"/>
      <c r="F19" s="210"/>
      <c r="G19" s="210"/>
      <c r="H19" s="210"/>
      <c r="I19" s="210"/>
      <c r="J19" s="219" t="s">
        <v>162</v>
      </c>
    </row>
    <row r="20" spans="1:10" ht="15.6" customHeight="1" x14ac:dyDescent="0.2">
      <c r="A20" s="212" t="s">
        <v>173</v>
      </c>
      <c r="B20" s="210"/>
      <c r="C20" s="210"/>
      <c r="D20" s="210"/>
      <c r="E20" s="210"/>
      <c r="F20" s="210"/>
      <c r="G20" s="210"/>
      <c r="H20" s="210"/>
      <c r="I20" s="210"/>
      <c r="J20" s="218"/>
    </row>
    <row r="21" spans="1:10" ht="15.6" customHeight="1" thickBot="1" x14ac:dyDescent="0.25">
      <c r="A21" s="210" t="s">
        <v>174</v>
      </c>
      <c r="B21" s="210"/>
      <c r="C21" s="210"/>
      <c r="D21" s="210"/>
      <c r="E21" s="210"/>
      <c r="F21" s="210"/>
      <c r="G21" s="210"/>
      <c r="H21" s="210"/>
      <c r="I21" s="210"/>
      <c r="J21" s="218"/>
    </row>
    <row r="22" spans="1:10" ht="15.6" customHeight="1" x14ac:dyDescent="0.2">
      <c r="A22" s="210" t="s">
        <v>175</v>
      </c>
      <c r="B22" s="210"/>
      <c r="C22" s="210"/>
      <c r="D22" s="210"/>
      <c r="E22" s="210"/>
      <c r="F22" s="210"/>
      <c r="G22" s="210"/>
      <c r="H22" s="221">
        <f>AVRIL!U7</f>
        <v>0</v>
      </c>
      <c r="I22" s="210"/>
      <c r="J22" s="218"/>
    </row>
    <row r="23" spans="1:10" ht="15.6" customHeight="1" x14ac:dyDescent="0.2">
      <c r="A23" s="210" t="s">
        <v>238</v>
      </c>
      <c r="B23" s="210"/>
      <c r="C23" s="210"/>
      <c r="D23" s="210"/>
      <c r="E23" s="210"/>
      <c r="F23" s="210"/>
      <c r="G23" s="210"/>
      <c r="H23" s="234">
        <f>AVRIL!V7</f>
        <v>0</v>
      </c>
      <c r="I23" s="210"/>
      <c r="J23" s="218"/>
    </row>
    <row r="24" spans="1:10" ht="15.6" customHeight="1" thickBot="1" x14ac:dyDescent="0.25">
      <c r="A24" s="210" t="s">
        <v>177</v>
      </c>
      <c r="B24" s="210"/>
      <c r="C24" s="210"/>
      <c r="D24" s="210"/>
      <c r="E24" s="210"/>
      <c r="F24" s="210"/>
      <c r="G24" s="210"/>
      <c r="H24" s="234">
        <f>SUM(AVRIL!W7:X7)</f>
        <v>0</v>
      </c>
      <c r="I24" s="210"/>
      <c r="J24" s="218"/>
    </row>
    <row r="25" spans="1:10" ht="15.6" customHeight="1" thickBot="1" x14ac:dyDescent="0.25">
      <c r="A25" s="210" t="s">
        <v>178</v>
      </c>
      <c r="B25" s="210"/>
      <c r="C25" s="210"/>
      <c r="D25" s="210"/>
      <c r="E25" s="210"/>
      <c r="F25" s="210"/>
      <c r="G25" s="210"/>
      <c r="H25" s="233">
        <f>AVRIL!Y7</f>
        <v>0</v>
      </c>
      <c r="I25" s="224">
        <f>SUM(H22:H25)</f>
        <v>0</v>
      </c>
      <c r="J25" s="218"/>
    </row>
    <row r="26" spans="1:10" ht="15.6" customHeight="1" x14ac:dyDescent="0.2">
      <c r="A26" s="210" t="s">
        <v>179</v>
      </c>
      <c r="B26" s="210"/>
      <c r="C26" s="210"/>
      <c r="D26" s="210"/>
      <c r="E26" s="210"/>
      <c r="F26" s="210"/>
      <c r="G26" s="210"/>
      <c r="H26" s="210"/>
      <c r="I26" s="232">
        <f>AVRIL!Z7</f>
        <v>0</v>
      </c>
      <c r="J26" s="218"/>
    </row>
    <row r="27" spans="1:10" ht="15.6" customHeight="1" x14ac:dyDescent="0.2">
      <c r="A27" s="210" t="s">
        <v>180</v>
      </c>
      <c r="B27" s="210"/>
      <c r="C27" s="210"/>
      <c r="D27" s="210"/>
      <c r="E27" s="210"/>
      <c r="F27" s="210"/>
      <c r="G27" s="210"/>
      <c r="H27" s="210"/>
      <c r="I27" s="232">
        <f>AVRIL!AA7</f>
        <v>0</v>
      </c>
      <c r="J27" s="218"/>
    </row>
    <row r="28" spans="1:10" ht="15.6" customHeight="1" x14ac:dyDescent="0.2">
      <c r="A28" s="210" t="s">
        <v>198</v>
      </c>
      <c r="B28" s="210"/>
      <c r="C28" s="210"/>
      <c r="D28" s="210"/>
      <c r="E28" s="210"/>
      <c r="F28" s="210"/>
      <c r="G28" s="210"/>
      <c r="H28" s="210"/>
      <c r="I28" s="232">
        <f>AVRIL!AB7</f>
        <v>0</v>
      </c>
      <c r="J28" s="218"/>
    </row>
    <row r="29" spans="1:10" ht="15.6" customHeight="1" x14ac:dyDescent="0.2">
      <c r="A29" s="210" t="s">
        <v>181</v>
      </c>
      <c r="B29" s="210"/>
      <c r="C29" s="210"/>
      <c r="D29" s="210"/>
      <c r="E29" s="210"/>
      <c r="F29" s="210"/>
      <c r="G29" s="210"/>
      <c r="H29" s="210"/>
      <c r="I29" s="232">
        <f>AVRIL!AC7</f>
        <v>0</v>
      </c>
      <c r="J29" s="218"/>
    </row>
    <row r="30" spans="1:10" ht="15.6" customHeight="1" x14ac:dyDescent="0.2">
      <c r="A30" s="210" t="s">
        <v>182</v>
      </c>
      <c r="B30" s="210"/>
      <c r="C30" s="210"/>
      <c r="D30" s="210"/>
      <c r="E30" s="210"/>
      <c r="F30" s="210"/>
      <c r="G30" s="210"/>
      <c r="H30" s="210"/>
      <c r="I30" s="232">
        <f>AVRIL!AD7</f>
        <v>0</v>
      </c>
      <c r="J30" s="218"/>
    </row>
    <row r="31" spans="1:10" ht="15.6" customHeight="1" x14ac:dyDescent="0.2">
      <c r="A31" s="210" t="s">
        <v>239</v>
      </c>
      <c r="B31" s="210"/>
      <c r="C31" s="210"/>
      <c r="D31" s="210"/>
      <c r="E31" s="210"/>
      <c r="F31" s="210"/>
      <c r="G31" s="210"/>
      <c r="H31" s="210"/>
      <c r="I31" s="232">
        <f>AVRIL!AE7</f>
        <v>0</v>
      </c>
      <c r="J31" s="218"/>
    </row>
    <row r="32" spans="1:10" ht="15.6" customHeight="1" x14ac:dyDescent="0.2">
      <c r="A32" s="210" t="s">
        <v>184</v>
      </c>
      <c r="B32" s="210"/>
      <c r="C32" s="210"/>
      <c r="D32" s="210"/>
      <c r="E32" s="210"/>
      <c r="F32" s="210"/>
      <c r="G32" s="210"/>
      <c r="H32" s="210"/>
      <c r="I32" s="232">
        <f>AVRIL!AF7</f>
        <v>0</v>
      </c>
      <c r="J32" s="218"/>
    </row>
    <row r="33" spans="1:11" ht="15.6" customHeight="1" x14ac:dyDescent="0.2">
      <c r="A33" s="210" t="s">
        <v>185</v>
      </c>
      <c r="B33" s="210"/>
      <c r="C33" s="210"/>
      <c r="D33" s="210"/>
      <c r="E33" s="210"/>
      <c r="F33" s="210"/>
      <c r="G33" s="210"/>
      <c r="H33" s="210"/>
      <c r="I33" s="232">
        <f>AVRIL!AG7</f>
        <v>0</v>
      </c>
      <c r="J33" s="218"/>
    </row>
    <row r="34" spans="1:11" ht="15.6" customHeight="1" x14ac:dyDescent="0.2">
      <c r="A34" s="210" t="s">
        <v>240</v>
      </c>
      <c r="B34" s="210"/>
      <c r="C34" s="210"/>
      <c r="D34" s="210"/>
      <c r="E34" s="210"/>
      <c r="F34" s="210"/>
      <c r="G34" s="210"/>
      <c r="H34" s="210"/>
      <c r="I34" s="232">
        <f>AVRIL!AH7</f>
        <v>0</v>
      </c>
      <c r="J34" s="218"/>
    </row>
    <row r="35" spans="1:11" ht="15.6" customHeight="1" x14ac:dyDescent="0.2">
      <c r="A35" s="210" t="s">
        <v>240</v>
      </c>
      <c r="B35" s="210"/>
      <c r="C35" s="210"/>
      <c r="D35" s="210"/>
      <c r="E35" s="210"/>
      <c r="F35" s="210"/>
      <c r="G35" s="210"/>
      <c r="H35" s="210"/>
      <c r="I35" s="232">
        <v>0</v>
      </c>
      <c r="J35" s="218"/>
    </row>
    <row r="36" spans="1:11" ht="15.6" customHeight="1" x14ac:dyDescent="0.2">
      <c r="A36" s="210" t="s">
        <v>187</v>
      </c>
      <c r="B36" s="210"/>
      <c r="C36" s="210"/>
      <c r="D36" s="210"/>
      <c r="E36" s="210"/>
      <c r="F36" s="210"/>
      <c r="G36" s="210"/>
      <c r="H36" s="210"/>
      <c r="I36" s="232">
        <f>AVRIL!AJ7</f>
        <v>0</v>
      </c>
      <c r="J36" s="218"/>
    </row>
    <row r="37" spans="1:11" ht="15.6" customHeight="1" thickBot="1" x14ac:dyDescent="0.25">
      <c r="A37" s="210" t="s">
        <v>188</v>
      </c>
      <c r="B37" s="210"/>
      <c r="C37" s="210"/>
      <c r="D37" s="210"/>
      <c r="E37" s="210"/>
      <c r="F37" s="210"/>
      <c r="G37" s="210"/>
      <c r="H37" s="210"/>
      <c r="I37" s="233">
        <f>AVRIL!AK7</f>
        <v>0</v>
      </c>
      <c r="J37" s="218"/>
    </row>
    <row r="38" spans="1:11" ht="15.6" customHeight="1" x14ac:dyDescent="0.2">
      <c r="A38" s="210"/>
      <c r="B38" s="210"/>
      <c r="C38" s="210"/>
      <c r="D38" s="210"/>
      <c r="E38" s="210"/>
      <c r="F38" s="210"/>
      <c r="G38" s="210"/>
      <c r="H38" s="210"/>
      <c r="I38" s="220"/>
      <c r="J38" s="218"/>
    </row>
    <row r="39" spans="1:11" ht="15.6" customHeight="1" thickBot="1" x14ac:dyDescent="0.25">
      <c r="A39" s="210" t="s">
        <v>317</v>
      </c>
      <c r="B39" s="210"/>
      <c r="C39" s="210"/>
      <c r="D39" s="210"/>
      <c r="E39" s="210"/>
      <c r="F39" s="210"/>
      <c r="G39" s="210"/>
      <c r="H39" s="210"/>
      <c r="I39" s="220"/>
      <c r="J39" s="225">
        <f>SUM(I25:I37)</f>
        <v>0</v>
      </c>
    </row>
    <row r="40" spans="1:11" ht="15.6" customHeight="1" thickTop="1" thickBot="1" x14ac:dyDescent="0.25">
      <c r="A40" s="212" t="s">
        <v>199</v>
      </c>
      <c r="B40" s="210"/>
      <c r="C40" s="210"/>
      <c r="D40" s="210"/>
      <c r="E40" s="210"/>
      <c r="F40" s="210"/>
      <c r="G40" s="210"/>
      <c r="H40" s="210"/>
      <c r="I40" s="210"/>
      <c r="J40" s="226">
        <f>SUM(J18-J39)</f>
        <v>0</v>
      </c>
    </row>
    <row r="41" spans="1:11" ht="15.6" customHeight="1" x14ac:dyDescent="0.2">
      <c r="A41" s="210"/>
      <c r="B41" s="210"/>
      <c r="C41" s="210"/>
      <c r="D41" s="210"/>
      <c r="E41" s="210"/>
      <c r="F41" s="210"/>
      <c r="G41" s="210"/>
      <c r="H41" s="210"/>
      <c r="I41" s="210"/>
      <c r="J41" s="210"/>
    </row>
    <row r="42" spans="1:11" customFormat="1" ht="15.6" customHeight="1" x14ac:dyDescent="0.2">
      <c r="A42" s="83" t="s">
        <v>189</v>
      </c>
      <c r="B42" s="83"/>
      <c r="C42" s="83"/>
      <c r="D42" s="83"/>
      <c r="E42" s="83"/>
      <c r="F42" s="83"/>
      <c r="G42" s="83"/>
      <c r="H42" s="83"/>
      <c r="I42" s="83"/>
      <c r="J42" s="83"/>
      <c r="K42" s="83"/>
    </row>
    <row r="43" spans="1:11" customFormat="1" ht="15.6" customHeight="1" x14ac:dyDescent="0.2">
      <c r="A43" s="83" t="s">
        <v>190</v>
      </c>
      <c r="B43" s="83"/>
      <c r="C43" s="83"/>
      <c r="D43" s="83"/>
      <c r="E43" s="83"/>
      <c r="F43" s="83"/>
      <c r="G43" s="83"/>
      <c r="H43" s="83"/>
      <c r="I43" s="83"/>
      <c r="J43" s="83"/>
      <c r="K43" s="83"/>
    </row>
    <row r="44" spans="1:11" customFormat="1" ht="15.6" customHeight="1" x14ac:dyDescent="0.2">
      <c r="A44" s="83" t="s">
        <v>191</v>
      </c>
      <c r="B44" s="83"/>
      <c r="C44" s="83"/>
      <c r="D44" s="83"/>
      <c r="E44" s="83"/>
      <c r="F44" s="83"/>
      <c r="G44" s="83"/>
      <c r="H44" s="83"/>
      <c r="I44" s="602"/>
      <c r="J44" s="603"/>
      <c r="K44" s="83"/>
    </row>
    <row r="45" spans="1:11" customFormat="1" ht="15.6" customHeight="1" x14ac:dyDescent="0.2">
      <c r="A45" s="83"/>
      <c r="B45" s="83"/>
      <c r="C45" s="83"/>
      <c r="D45" s="83"/>
      <c r="E45" s="83"/>
      <c r="F45" s="83"/>
      <c r="G45" s="83"/>
      <c r="H45" s="83"/>
      <c r="I45" s="83"/>
      <c r="J45" s="83"/>
      <c r="K45" s="83"/>
    </row>
    <row r="46" spans="1:11" customFormat="1" ht="15.6" customHeight="1" x14ac:dyDescent="0.2">
      <c r="A46" s="92"/>
      <c r="B46" s="92"/>
      <c r="C46" s="92" t="s">
        <v>162</v>
      </c>
      <c r="D46" s="92"/>
      <c r="E46" s="83"/>
      <c r="F46" s="83"/>
      <c r="G46" s="83"/>
      <c r="H46" s="92"/>
      <c r="I46" s="92"/>
      <c r="J46" s="92"/>
      <c r="K46" s="83"/>
    </row>
    <row r="47" spans="1:11" customFormat="1" ht="15.6" customHeight="1" x14ac:dyDescent="0.2">
      <c r="A47" s="83"/>
      <c r="B47" s="83"/>
      <c r="C47" s="83"/>
      <c r="D47" s="93" t="s">
        <v>192</v>
      </c>
      <c r="E47" s="83"/>
      <c r="F47" s="83"/>
      <c r="G47" s="83"/>
      <c r="H47" s="91"/>
      <c r="I47" s="91"/>
      <c r="J47" s="94" t="s">
        <v>193</v>
      </c>
      <c r="K47" s="83"/>
    </row>
    <row r="48" spans="1:11" customFormat="1" ht="15.6" customHeight="1" x14ac:dyDescent="0.2">
      <c r="A48" s="83"/>
      <c r="B48" s="83"/>
      <c r="C48" s="83"/>
      <c r="D48" s="93"/>
      <c r="E48" s="83"/>
      <c r="F48" s="83"/>
      <c r="G48" s="83"/>
      <c r="H48" s="91"/>
      <c r="I48" s="91"/>
      <c r="J48" s="420" t="s">
        <v>378</v>
      </c>
      <c r="K48" s="83"/>
    </row>
    <row r="49" spans="1:11" customFormat="1" ht="15.6" customHeight="1" x14ac:dyDescent="0.2">
      <c r="A49" s="421" t="s">
        <v>379</v>
      </c>
      <c r="B49" s="421"/>
      <c r="C49" s="421"/>
      <c r="D49" s="421"/>
      <c r="E49" s="421"/>
      <c r="F49" s="421"/>
      <c r="G49" s="421"/>
      <c r="H49" s="421"/>
      <c r="I49" s="421"/>
      <c r="J49" s="83"/>
      <c r="K49" s="83"/>
    </row>
    <row r="50" spans="1:11" customFormat="1" ht="15.6" customHeight="1" x14ac:dyDescent="0.2">
      <c r="A50" s="421" t="s">
        <v>380</v>
      </c>
      <c r="B50" s="421"/>
      <c r="C50" s="421"/>
      <c r="D50" s="421"/>
      <c r="E50" s="421"/>
      <c r="F50" s="421"/>
      <c r="G50" s="421"/>
      <c r="H50" s="421"/>
      <c r="I50" s="421"/>
      <c r="J50" s="83"/>
      <c r="K50" s="83"/>
    </row>
  </sheetData>
  <sheetProtection algorithmName="SHA-512" hashValue="iQio1NNUvYPGF5vpcCK8BNu5bvwjqQhNhMYdO8GaYLSl06bg4uuHOzD3VDAMbxO1VxYkOVyqrvcQ1qcPLrqthQ==" saltValue="4xA3OLu4cilr0hwJnlz3+w==" spinCount="100000" sheet="1" objects="1" scenarios="1" formatColumns="0" formatRows="0"/>
  <mergeCells count="3">
    <mergeCell ref="I44:J44"/>
    <mergeCell ref="A2:J2"/>
    <mergeCell ref="A3:J3"/>
  </mergeCells>
  <phoneticPr fontId="4" type="noConversion"/>
  <printOptions horizontalCentered="1" verticalCentered="1"/>
  <pageMargins left="0" right="0" top="0" bottom="0" header="0" footer="0"/>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32</vt:i4>
      </vt:variant>
    </vt:vector>
  </HeadingPairs>
  <TitlesOfParts>
    <vt:vector size="62" baseType="lpstr">
      <vt:lpstr>Directives</vt:lpstr>
      <vt:lpstr>JANVIER</vt:lpstr>
      <vt:lpstr>RAP JAN</vt:lpstr>
      <vt:lpstr>FÉVRIER</vt:lpstr>
      <vt:lpstr>RAP FÉV</vt:lpstr>
      <vt:lpstr>MARS</vt:lpstr>
      <vt:lpstr>RAP MAR</vt:lpstr>
      <vt:lpstr>AVRIL</vt:lpstr>
      <vt:lpstr>RAP AVR</vt:lpstr>
      <vt:lpstr>MAI</vt:lpstr>
      <vt:lpstr>RAP MAI</vt:lpstr>
      <vt:lpstr>JUIN</vt:lpstr>
      <vt:lpstr>RAP JUIN</vt:lpstr>
      <vt:lpstr>JUILLET</vt:lpstr>
      <vt:lpstr>RAP JUIL</vt:lpstr>
      <vt:lpstr>AOUT</vt:lpstr>
      <vt:lpstr>RAP AOUT</vt:lpstr>
      <vt:lpstr>SEPTEMBRE</vt:lpstr>
      <vt:lpstr>RAP SEP</vt:lpstr>
      <vt:lpstr>OCTOBRE</vt:lpstr>
      <vt:lpstr>RAP OCT</vt:lpstr>
      <vt:lpstr>NOVEMBRE</vt:lpstr>
      <vt:lpstr>RAP NOV</vt:lpstr>
      <vt:lpstr>DÉCEMBRE</vt:lpstr>
      <vt:lpstr>RAP DÉC</vt:lpstr>
      <vt:lpstr>1er Trim</vt:lpstr>
      <vt:lpstr>2ème Trim</vt:lpstr>
      <vt:lpstr>3ème Trim</vt:lpstr>
      <vt:lpstr>4ème Trim</vt:lpstr>
      <vt:lpstr>Rapport Annuel 251ARCF</vt:lpstr>
      <vt:lpstr>'1er Trim'!Print_Area</vt:lpstr>
      <vt:lpstr>'2ème Trim'!Print_Area</vt:lpstr>
      <vt:lpstr>'3ème Trim'!Print_Area</vt:lpstr>
      <vt:lpstr>'4ème Trim'!Print_Area</vt:lpstr>
      <vt:lpstr>AOUT!Print_Area</vt:lpstr>
      <vt:lpstr>AVRIL!Print_Area</vt:lpstr>
      <vt:lpstr>DÉCEMBRE!Print_Area</vt:lpstr>
      <vt:lpstr>Directives!Print_Area</vt:lpstr>
      <vt:lpstr>FÉVRIER!Print_Area</vt:lpstr>
      <vt:lpstr>JANVIER!Print_Area</vt:lpstr>
      <vt:lpstr>JUILLET!Print_Area</vt:lpstr>
      <vt:lpstr>JUIN!Print_Area</vt:lpstr>
      <vt:lpstr>MAI!Print_Area</vt:lpstr>
      <vt:lpstr>MARS!Print_Area</vt:lpstr>
      <vt:lpstr>NOVEMBRE!Print_Area</vt:lpstr>
      <vt:lpstr>OCTOBRE!Print_Area</vt:lpstr>
      <vt:lpstr>'RAP AOUT'!Print_Area</vt:lpstr>
      <vt:lpstr>'RAP AVR'!Print_Area</vt:lpstr>
      <vt:lpstr>'RAP DÉC'!Print_Area</vt:lpstr>
      <vt:lpstr>'RAP FÉV'!Print_Area</vt:lpstr>
      <vt:lpstr>'RAP JAN'!Print_Area</vt:lpstr>
      <vt:lpstr>'RAP JUIL'!Print_Area</vt:lpstr>
      <vt:lpstr>'RAP JUIN'!Print_Area</vt:lpstr>
      <vt:lpstr>'RAP MAI'!Print_Area</vt:lpstr>
      <vt:lpstr>'RAP MAR'!Print_Area</vt:lpstr>
      <vt:lpstr>'RAP NOV'!Print_Area</vt:lpstr>
      <vt:lpstr>'RAP OCT'!Print_Area</vt:lpstr>
      <vt:lpstr>'RAP SEP'!Print_Area</vt:lpstr>
      <vt:lpstr>'Rapport Annuel 251ARCF'!Print_Area</vt:lpstr>
      <vt:lpstr>SEPTEMBRE!Print_Area</vt:lpstr>
      <vt:lpstr>Directives!Print_Titles</vt:lpstr>
      <vt:lpstr>'Rapport Annuel 251ARCF'!Print_Titles</vt:lpstr>
    </vt:vector>
  </TitlesOfParts>
  <Company>Preferred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BBailey</dc:creator>
  <cp:lastModifiedBy>Betty Bailey</cp:lastModifiedBy>
  <cp:lastPrinted>2020-06-15T16:37:54Z</cp:lastPrinted>
  <dcterms:created xsi:type="dcterms:W3CDTF">2000-04-04T04:28:46Z</dcterms:created>
  <dcterms:modified xsi:type="dcterms:W3CDTF">2020-06-16T20:39:43Z</dcterms:modified>
</cp:coreProperties>
</file>